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Sheet1" sheetId="18" r:id="rId4"/>
    <sheet name="Sheet2" sheetId="19" r:id="rId5"/>
    <sheet name="Sheet3" sheetId="20" r:id="rId6"/>
    <sheet name="財政比較分析表" sheetId="13" r:id="rId7"/>
    <sheet name="経常経費分析表（経常収支比率の分析）" sheetId="14" r:id="rId8"/>
    <sheet name="経常経費分析表（人件費・公債費・普通建設事業費の分析）" sheetId="15" r:id="rId9"/>
    <sheet name="性質別歳出決算分析表（住民一人当たりのコスト）" sheetId="16" r:id="rId10"/>
    <sheet name="目的別歳出決算分析表（住民一人当たりのコスト）" sheetId="17" r:id="rId11"/>
    <sheet name="実質収支比率等に係る経年分析" sheetId="4" r:id="rId12"/>
    <sheet name="連結実質赤字比率に係る赤字・黒字の構成分析" sheetId="5" r:id="rId13"/>
    <sheet name="実質公債費比率（分子）の構造" sheetId="6" r:id="rId14"/>
    <sheet name="将来負担比率（分子）の構造" sheetId="7" r:id="rId15"/>
    <sheet name="基金残高に係る経年分析" sheetId="8" r:id="rId16"/>
    <sheet name="公会計指標分析・財政指標組合せ分析表" sheetId="21" r:id="rId17"/>
    <sheet name="施設類型別ストック情報分析表①" sheetId="22" r:id="rId18"/>
    <sheet name="施設類型別ストック情報分析表②" sheetId="23" r:id="rId19"/>
    <sheet name="データシート" sheetId="9" state="hidden" r:id="rId2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12" l="1"/>
  <c r="AP8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l="1"/>
  <c r="BW34" i="10" s="1"/>
  <c r="BW35" i="10" l="1"/>
  <c r="BW36" i="10" s="1"/>
  <c r="BW37" i="10" s="1"/>
  <c r="BW38" i="10" s="1"/>
  <c r="BW39" i="10" s="1"/>
  <c r="BW40" i="10" s="1"/>
  <c r="BW41" i="10" s="1"/>
  <c r="BW42" i="10" s="1"/>
  <c r="CO34" i="10" l="1"/>
</calcChain>
</file>

<file path=xl/sharedStrings.xml><?xml version="1.0" encoding="utf-8"?>
<sst xmlns="http://schemas.openxmlformats.org/spreadsheetml/2006/main" count="1138" uniqueCount="617">
  <si>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</si>
  <si>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</si>
  <si>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</si>
  <si>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</si>
  <si>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</si>
  <si>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</si>
  <si>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</si>
  <si>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</si>
  <si>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</si>
  <si>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</si>
  <si>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</si>
  <si>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</si>
  <si>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</si>
  <si>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</si>
  <si>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</si>
  <si>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</si>
  <si>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</si>
  <si>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</si>
  <si>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</si>
  <si>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</si>
  <si>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</si>
  <si>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</si>
  <si>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</si>
  <si>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</si>
  <si>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</si>
  <si>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</si>
  <si>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</si>
  <si>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</si>
  <si>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</si>
  <si>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</si>
  <si>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</si>
  <si>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</si>
  <si>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</si>
  <si>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</si>
  <si>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</si>
  <si>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</si>
  <si>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</si>
  <si>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</si>
  <si>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</si>
  <si>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</si>
  <si>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</si>
  <si>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</si>
  <si>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</si>
  <si>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</si>
  <si>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</si>
  <si>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</si>
  <si>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</si>
  <si>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</si>
  <si>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</si>
  <si>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</si>
  <si>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</si>
  <si>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</si>
  <si>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</si>
  <si>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</si>
  <si>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</si>
  <si>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</si>
  <si>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</si>
  <si>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</si>
  <si>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</si>
  <si>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</si>
  <si>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</si>
  <si>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</si>
  <si>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</si>
  <si>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</si>
  <si>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</si>
  <si>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</si>
  <si>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</si>
  <si>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</si>
  <si>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</si>
  <si>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</si>
  <si>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</si>
  <si>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</si>
  <si>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</si>
  <si>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</si>
  <si>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</si>
  <si>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</si>
  <si>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</si>
  <si>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</si>
  <si>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</si>
  <si>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</si>
  <si>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</si>
  <si>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</si>
  <si>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</si>
  <si>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</si>
  <si>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</si>
  <si>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</si>
  <si>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</si>
  <si>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</si>
  <si>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</si>
  <si>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</si>
  <si>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</si>
  <si>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</si>
  <si>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</si>
  <si>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</si>
  <si>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</si>
  <si>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</si>
  <si>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</si>
  <si>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</si>
  <si>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</si>
  <si>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</si>
  <si>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</si>
  <si>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</si>
  <si>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</si>
  <si>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</si>
  <si>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</si>
  <si>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</si>
  <si>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</si>
  <si>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</si>
  <si>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</si>
  <si>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</si>
  <si>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</si>
  <si>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</si>
  <si>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</si>
  <si>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</si>
  <si>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</si>
  <si>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</si>
  <si>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</si>
  <si>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</si>
  <si>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</si>
  <si>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</si>
  <si>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</si>
  <si>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</si>
  <si>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</si>
  <si>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</si>
  <si>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</si>
  <si>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</si>
  <si>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</si>
  <si>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</si>
  <si>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</si>
  <si>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</si>
  <si>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</si>
  <si>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</si>
  <si>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</si>
  <si>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</si>
  <si>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</si>
  <si>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</si>
  <si>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</si>
  <si>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</si>
  <si>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</si>
  <si>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</si>
  <si>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</si>
  <si>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</si>
  <si>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</si>
  <si>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</si>
  <si>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</si>
  <si>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</si>
  <si>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</si>
  <si>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</si>
  <si>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</si>
  <si>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</si>
  <si>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</si>
  <si>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</si>
  <si>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</si>
  <si>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</si>
  <si>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</si>
  <si>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</si>
  <si>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</si>
  <si>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</si>
  <si>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</si>
  <si>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</si>
  <si>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</si>
  <si>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</si>
  <si>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</si>
  <si>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</si>
  <si>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</si>
  <si>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</si>
  <si>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</si>
  <si>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</si>
  <si>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</si>
  <si>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</si>
  <si>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</si>
  <si>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</si>
  <si>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</si>
  <si>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</si>
  <si>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</si>
  <si>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</si>
  <si>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</si>
  <si>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</si>
  <si>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</si>
  <si>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</si>
  <si>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</si>
  <si>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</si>
  <si>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</si>
  <si>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</si>
  <si>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</si>
  <si>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</si>
  <si>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</si>
  <si>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</si>
  <si>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</si>
  <si>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</si>
  <si>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</si>
  <si>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</si>
  <si>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</si>
  <si>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</si>
  <si>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</si>
  <si>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</si>
  <si>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</si>
  <si>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</si>
  <si>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</si>
  <si>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</si>
  <si>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</si>
  <si>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</si>
  <si>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</si>
  <si>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</si>
  <si>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</si>
  <si>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</si>
  <si>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</si>
  <si>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</si>
  <si>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</si>
  <si>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</si>
  <si>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</si>
  <si>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</si>
  <si>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</si>
  <si>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</si>
  <si>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</si>
  <si>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</si>
  <si>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</si>
  <si>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青森県横浜町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</si>
  <si>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</si>
  <si>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</si>
  <si>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</si>
  <si>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</si>
  <si>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</si>
  <si>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</si>
  <si>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</si>
  <si>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</si>
  <si>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</si>
  <si>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</si>
  <si>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</si>
  <si>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</si>
  <si>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</si>
  <si>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</si>
  <si>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</si>
  <si>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</si>
  <si>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</si>
  <si>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</si>
  <si>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</si>
  <si>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</si>
  <si>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</si>
  <si>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</si>
  <si>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</si>
  <si>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</si>
  <si>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</si>
  <si>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</si>
  <si>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</si>
  <si>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</si>
  <si>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</si>
  <si>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</si>
  <si>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</si>
  <si>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</si>
  <si>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</si>
  <si>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</si>
  <si>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</si>
  <si>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</si>
  <si>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</si>
  <si>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</si>
  <si>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</si>
  <si>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</si>
  <si>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</si>
  <si>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</si>
  <si>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</si>
  <si>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</si>
  <si>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</si>
  <si>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</si>
  <si>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</si>
  <si>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</si>
  <si>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</si>
  <si>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</si>
  <si>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</si>
  <si>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</si>
  <si>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</si>
  <si>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</si>
  <si>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</si>
  <si>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</si>
  <si>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</si>
  <si>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</si>
  <si>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</si>
  <si>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</si>
  <si>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</si>
  <si>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</si>
  <si>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</si>
  <si>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</si>
  <si>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</si>
  <si>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</si>
  <si>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</si>
  <si>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</si>
  <si>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</si>
  <si>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</si>
  <si>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</si>
  <si>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</si>
  <si>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</si>
  <si>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</si>
  <si>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</si>
  <si>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</si>
  <si>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</si>
  <si>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</si>
  <si>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</si>
  <si>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</si>
  <si>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</si>
  <si>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</si>
  <si>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</si>
  <si>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</si>
  <si>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</si>
  <si>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</si>
  <si>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</si>
  <si>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</si>
  <si>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</si>
  <si>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</si>
  <si>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</si>
  <si>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</si>
  <si>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</si>
  <si>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</si>
  <si>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</si>
  <si>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</si>
  <si>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</si>
  <si>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</si>
  <si>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</si>
  <si>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</si>
  <si>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</si>
  <si>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</si>
  <si>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</si>
  <si>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</si>
  <si>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</si>
  <si>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</si>
  <si>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</si>
  <si>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</si>
  <si>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</si>
  <si>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</si>
  <si>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</si>
  <si>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</si>
  <si>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</si>
  <si>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</si>
  <si>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</si>
  <si>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</si>
  <si>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</si>
  <si>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</si>
  <si>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</si>
  <si>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</si>
  <si>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</si>
  <si>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</si>
  <si>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</si>
  <si>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</si>
  <si>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</si>
  <si>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</si>
  <si>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</si>
  <si>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</si>
  <si>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</si>
  <si>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</si>
  <si>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</si>
  <si>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</si>
  <si>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</si>
  <si>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</si>
  <si>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</si>
  <si>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</si>
  <si>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</si>
  <si>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</si>
  <si>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</si>
  <si>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</si>
  <si>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</si>
  <si>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</si>
  <si>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</si>
  <si>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</si>
  <si>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</si>
  <si>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</si>
  <si>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</si>
  <si>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</si>
  <si>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</si>
  <si>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</si>
  <si>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</si>
  <si>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</si>
  <si>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</si>
  <si>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青森県横浜町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</si>
  <si>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</si>
  <si>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</si>
  <si>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</si>
  <si>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</si>
  <si>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</si>
  <si>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</si>
  <si>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</si>
  <si>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</si>
  <si>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</si>
  <si>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</si>
  <si>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</si>
  <si>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</si>
  <si>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</si>
  <si>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</si>
  <si>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</si>
  <si>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</si>
  <si>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</si>
  <si>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</si>
  <si>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</si>
  <si>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</si>
  <si>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</si>
  <si>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</si>
  <si>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</si>
  <si>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</si>
  <si>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</si>
  <si>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</si>
  <si>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</si>
  <si>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</si>
  <si>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</si>
  <si>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</si>
  <si>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</si>
  <si>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</si>
  <si>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</si>
  <si>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</si>
  <si>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</si>
  <si>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</si>
  <si>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</si>
  <si>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横浜町水道事業</t>
    <phoneticPr fontId="5"/>
  </si>
  <si>
    <t>法適用企業</t>
    <phoneticPr fontId="5"/>
  </si>
  <si>
    <t>百目木地区農業集落排水事業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</si>
  <si>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</si>
  <si>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</si>
  <si>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</si>
  <si>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</si>
  <si>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</si>
  <si>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</si>
  <si>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</si>
  <si>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</si>
  <si>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</si>
  <si>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</si>
  <si>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</si>
  <si>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</si>
  <si>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</si>
  <si>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</si>
  <si>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</si>
  <si>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</si>
  <si>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</si>
  <si>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</si>
  <si>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</si>
  <si>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</si>
  <si>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</si>
  <si>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</si>
  <si>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</si>
  <si>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</si>
  <si>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</si>
  <si>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</si>
  <si>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</si>
  <si>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</si>
  <si>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</si>
  <si>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</si>
  <si>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</si>
  <si>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</si>
  <si>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</si>
  <si>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</si>
  <si>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</si>
  <si>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</si>
  <si>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</si>
  <si>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</si>
  <si>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</si>
  <si>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</si>
  <si>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</si>
  <si>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</si>
  <si>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</si>
  <si>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</si>
  <si>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</si>
  <si>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</si>
  <si>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</si>
  <si>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</si>
  <si>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</si>
  <si>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</si>
  <si>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</si>
  <si>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</si>
  <si>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</si>
  <si>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</si>
  <si>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</si>
  <si>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</si>
  <si>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</si>
  <si>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</si>
  <si>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</si>
  <si>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</si>
  <si>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</si>
  <si>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</si>
  <si>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百目木地区農業集落排水事業特別会計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</si>
  <si>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</si>
  <si>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</si>
  <si>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</si>
  <si>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</si>
  <si>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</si>
  <si>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</si>
  <si>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</si>
  <si>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</si>
  <si>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</si>
  <si>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</si>
  <si>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</si>
  <si>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</si>
  <si>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</si>
  <si>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</si>
  <si>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</si>
  <si>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</si>
  <si>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</si>
  <si>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</si>
  <si>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</si>
  <si>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</si>
  <si>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</si>
  <si>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</si>
  <si>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</si>
  <si>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</si>
  <si>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</si>
  <si>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</si>
  <si>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</si>
  <si>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</si>
  <si>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</si>
  <si>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</si>
  <si>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</si>
  <si>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</si>
  <si>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</si>
  <si>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</si>
  <si>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</si>
  <si>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</si>
  <si>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</si>
  <si>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</si>
  <si>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</si>
  <si>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</si>
  <si>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</si>
  <si>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</si>
  <si>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</si>
  <si>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</si>
  <si>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</si>
  <si>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</si>
  <si>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</si>
  <si>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</si>
  <si>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</si>
  <si>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</si>
  <si>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</si>
  <si>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</si>
  <si>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</si>
  <si>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</si>
  <si>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</si>
  <si>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</si>
  <si>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</si>
  <si>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</si>
  <si>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</si>
  <si>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</si>
  <si>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</si>
  <si>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</si>
  <si>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</si>
  <si>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</si>
  <si>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</si>
  <si>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</si>
  <si>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</si>
  <si>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</si>
  <si>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</si>
  <si>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</si>
  <si>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</si>
  <si>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</si>
  <si>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</si>
  <si>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</si>
  <si>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</si>
  <si>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</si>
  <si>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</si>
  <si>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</si>
  <si>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</si>
  <si>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</si>
  <si>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</si>
  <si>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</si>
  <si>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</si>
  <si>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</si>
  <si>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</si>
  <si>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</si>
  <si>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</si>
  <si>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</si>
  <si>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</si>
  <si>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</si>
  <si>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</si>
  <si>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</si>
  <si>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</si>
  <si>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</si>
  <si>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</si>
  <si>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</si>
  <si>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</si>
  <si>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</si>
  <si>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47.75</t>
  </si>
  <si>
    <t>▲ 4.35</t>
  </si>
  <si>
    <t>横浜町水道事業</t>
  </si>
  <si>
    <t>一般会計</t>
  </si>
  <si>
    <t>介護保険特別会計</t>
  </si>
  <si>
    <t>国民健康保険特別会計</t>
  </si>
  <si>
    <t>後期高齢者医療特別会計</t>
  </si>
  <si>
    <t>百目木地区農業集落排水事業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</si>
  <si>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</si>
  <si>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</si>
  <si>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</si>
  <si>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</si>
  <si>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</si>
  <si>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</si>
  <si>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</si>
  <si>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</si>
  <si>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公共施設等維持修繕基金</t>
    <phoneticPr fontId="5"/>
  </si>
  <si>
    <t>公共施設等解体撤去基金</t>
    <phoneticPr fontId="5"/>
  </si>
  <si>
    <t>ひとづくり基金</t>
    <phoneticPr fontId="5"/>
  </si>
  <si>
    <t>核燃料物質等取扱税交付金事業学校給食センター維持運営基金</t>
    <phoneticPr fontId="5"/>
  </si>
  <si>
    <t>核燃料物質等取扱税交付金事業一般廃棄物最終処分場維持運営基金</t>
    <phoneticPr fontId="5"/>
  </si>
  <si>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</si>
  <si>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北部上北広域事務組合（病院関係）</t>
    <rPh sb="0" eb="2">
      <t>ホクブ</t>
    </rPh>
    <rPh sb="2" eb="4">
      <t>カミキタ</t>
    </rPh>
    <rPh sb="4" eb="6">
      <t>コウイキ</t>
    </rPh>
    <rPh sb="6" eb="8">
      <t>ジム</t>
    </rPh>
    <rPh sb="8" eb="10">
      <t>クミアイ</t>
    </rPh>
    <rPh sb="11" eb="13">
      <t>ビョウイン</t>
    </rPh>
    <rPh sb="13" eb="15">
      <t>カンケイ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</si>
  <si>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</si>
  <si>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</si>
  <si>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</si>
  <si>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</si>
  <si>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</si>
  <si>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</si>
  <si>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</si>
  <si>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</si>
  <si>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よこはまロマン創社</t>
    <rPh sb="7" eb="8">
      <t>ソウ</t>
    </rPh>
    <rPh sb="8" eb="9">
      <t>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</si>
  <si>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</si>
  <si>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</si>
  <si>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</si>
  <si>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率が低下している。一方で有形固定資産減価償却率は類似団体よりも高くなっている。主な要因として昭和60年代に建設された小学校２校が、いずれも有形固定資産減価償却率が85％以上となっていること、平成8年に建設された児童センターの有形固定資産減価償却率が99.5％となっていることが挙げられる。公共施設等総合管理計画等に基づいて、今後、集約化・複合化・除却を行い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</si>
  <si>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</si>
  <si>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</si>
  <si>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</si>
  <si>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</si>
  <si>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</si>
  <si>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</si>
  <si>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将来負担比率及び実質公債費比率は共に類似団体より低い水準にある。これは、地方債の新規発行を抑制してきた結果であり、今後も公債費の適正化に取り組んでいく。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</si>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</sst>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31B-4AC4-91F3-D6C371D804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284729</c:v>
                </c:pt>
                <c:pt idx="1">
                  <c:v>142216</c:v>
                </c:pt>
                <c:pt idx="2">
                  <c:v>257763</c:v>
                </c:pt>
                <c:pt idx="3">
                  <c:v>381920</c:v>
                </c:pt>
                <c:pt idx="4">
                  <c:v>135133</c:v>
                </c:pt>
              </c:numCache>
            </c:numRef>
          </c:val>
          <c:smooth val="0"/>
          <c:extLst>
            <c:ext xmlns:c16="http://schemas.microsoft.com/office/drawing/2014/chart" uri="{C3380CC4-5D6E-409C-BE32-E72D297353CC}">
              <c16:uniqueId val="{00000001-E31B-4AC4-91F3-D6C371D804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c:v>
                </c:pt>
                <c:pt idx="1">
                  <c:v>2.82</c:v>
                </c:pt>
                <c:pt idx="2">
                  <c:v>3.13</c:v>
                </c:pt>
                <c:pt idx="3">
                  <c:v>2.93</c:v>
                </c:pt>
                <c:pt idx="4">
                  <c:v>4.1900000000000004</c:v>
                </c:pt>
              </c:numCache>
            </c:numRef>
          </c:val>
          <c:extLst>
            <c:ext xmlns:c16="http://schemas.microsoft.com/office/drawing/2014/chart" uri="{C3380CC4-5D6E-409C-BE32-E72D297353CC}">
              <c16:uniqueId val="{00000000-3048-4D34-BFA5-D369EC479E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85.16</c:v>
                </c:pt>
                <c:pt idx="1">
                  <c:v>43.92</c:v>
                </c:pt>
                <c:pt idx="2">
                  <c:v>46.03</c:v>
                </c:pt>
                <c:pt idx="3">
                  <c:v>44.22</c:v>
                </c:pt>
                <c:pt idx="4">
                  <c:v>48.5</c:v>
                </c:pt>
              </c:numCache>
            </c:numRef>
          </c:val>
          <c:extLst>
            <c:ext xmlns:c16="http://schemas.microsoft.com/office/drawing/2014/chart" uri="{C3380CC4-5D6E-409C-BE32-E72D297353CC}">
              <c16:uniqueId val="{00000001-3048-4D34-BFA5-D369EC479E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9.16</c:v>
                </c:pt>
                <c:pt idx="1">
                  <c:v>-47.75</c:v>
                </c:pt>
                <c:pt idx="2">
                  <c:v>0.28999999999999998</c:v>
                </c:pt>
                <c:pt idx="3">
                  <c:v>-4.3499999999999996</c:v>
                </c:pt>
                <c:pt idx="4">
                  <c:v>4.49</c:v>
                </c:pt>
              </c:numCache>
            </c:numRef>
          </c:val>
          <c:smooth val="0"/>
          <c:extLst>
            <c:ext xmlns:c16="http://schemas.microsoft.com/office/drawing/2014/chart" uri="{C3380CC4-5D6E-409C-BE32-E72D297353CC}">
              <c16:uniqueId val="{00000002-3048-4D34-BFA5-D369EC479E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9EDA-4167-A476-79BB51A25E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DA-4167-A476-79BB51A25E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DA-4167-A476-79BB51A25EE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DA-4167-A476-79BB51A25EEB}"/>
            </c:ext>
          </c:extLst>
        </c:ser>
        <c:ser>
          <c:idx val="4"/>
          <c:order val="4"/>
          <c:tx>
            <c:strRef>
              <c:f>データシート!$A$31</c:f>
              <c:strCache>
                <c:ptCount val="1"/>
                <c:pt idx="0">
                  <c:v>百目木地区農業集落排水事業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9EDA-4167-A476-79BB51A25EE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0.03</c:v>
                </c:pt>
                <c:pt idx="6">
                  <c:v>#N/A</c:v>
                </c:pt>
                <c:pt idx="7">
                  <c:v>0.03</c:v>
                </c:pt>
                <c:pt idx="8">
                  <c:v>#N/A</c:v>
                </c:pt>
                <c:pt idx="9">
                  <c:v>0.05</c:v>
                </c:pt>
              </c:numCache>
            </c:numRef>
          </c:val>
          <c:extLst>
            <c:ext xmlns:c16="http://schemas.microsoft.com/office/drawing/2014/chart" uri="{C3380CC4-5D6E-409C-BE32-E72D297353CC}">
              <c16:uniqueId val="{00000005-9EDA-4167-A476-79BB51A25EE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3.95</c:v>
                </c:pt>
                <c:pt idx="2">
                  <c:v>#N/A</c:v>
                </c:pt>
                <c:pt idx="3">
                  <c:v>3.95</c:v>
                </c:pt>
                <c:pt idx="4">
                  <c:v>#N/A</c:v>
                </c:pt>
                <c:pt idx="5">
                  <c:v>2.3199999999999998</c:v>
                </c:pt>
                <c:pt idx="6">
                  <c:v>#N/A</c:v>
                </c:pt>
                <c:pt idx="7">
                  <c:v>0.12</c:v>
                </c:pt>
                <c:pt idx="8">
                  <c:v>#N/A</c:v>
                </c:pt>
                <c:pt idx="9">
                  <c:v>0.1</c:v>
                </c:pt>
              </c:numCache>
            </c:numRef>
          </c:val>
          <c:extLst>
            <c:ext xmlns:c16="http://schemas.microsoft.com/office/drawing/2014/chart" uri="{C3380CC4-5D6E-409C-BE32-E72D297353CC}">
              <c16:uniqueId val="{00000006-9EDA-4167-A476-79BB51A25EE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2.14</c:v>
                </c:pt>
                <c:pt idx="2">
                  <c:v>#N/A</c:v>
                </c:pt>
                <c:pt idx="3">
                  <c:v>1.62</c:v>
                </c:pt>
                <c:pt idx="4">
                  <c:v>#N/A</c:v>
                </c:pt>
                <c:pt idx="5">
                  <c:v>5.21</c:v>
                </c:pt>
                <c:pt idx="6">
                  <c:v>#N/A</c:v>
                </c:pt>
                <c:pt idx="7">
                  <c:v>2.63</c:v>
                </c:pt>
                <c:pt idx="8">
                  <c:v>#N/A</c:v>
                </c:pt>
                <c:pt idx="9">
                  <c:v>1.96</c:v>
                </c:pt>
              </c:numCache>
            </c:numRef>
          </c:val>
          <c:extLst>
            <c:ext xmlns:c16="http://schemas.microsoft.com/office/drawing/2014/chart" uri="{C3380CC4-5D6E-409C-BE32-E72D297353CC}">
              <c16:uniqueId val="{00000007-9EDA-4167-A476-79BB51A25E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4.58</c:v>
                </c:pt>
                <c:pt idx="2">
                  <c:v>#N/A</c:v>
                </c:pt>
                <c:pt idx="3">
                  <c:v>2.82</c:v>
                </c:pt>
                <c:pt idx="4">
                  <c:v>#N/A</c:v>
                </c:pt>
                <c:pt idx="5">
                  <c:v>3.13</c:v>
                </c:pt>
                <c:pt idx="6">
                  <c:v>#N/A</c:v>
                </c:pt>
                <c:pt idx="7">
                  <c:v>2.92</c:v>
                </c:pt>
                <c:pt idx="8">
                  <c:v>#N/A</c:v>
                </c:pt>
                <c:pt idx="9">
                  <c:v>4.1900000000000004</c:v>
                </c:pt>
              </c:numCache>
            </c:numRef>
          </c:val>
          <c:extLst>
            <c:ext xmlns:c16="http://schemas.microsoft.com/office/drawing/2014/chart" uri="{C3380CC4-5D6E-409C-BE32-E72D297353CC}">
              <c16:uniqueId val="{00000008-9EDA-4167-A476-79BB51A25EEB}"/>
            </c:ext>
          </c:extLst>
        </c:ser>
        <c:ser>
          <c:idx val="9"/>
          <c:order val="9"/>
          <c:tx>
            <c:strRef>
              <c:f>データシート!$A$36</c:f>
              <c:strCache>
                <c:ptCount val="1"/>
                <c:pt idx="0">
                  <c:v>横浜町水道事業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5.72</c:v>
                </c:pt>
                <c:pt idx="2">
                  <c:v>#N/A</c:v>
                </c:pt>
                <c:pt idx="3">
                  <c:v>6.55</c:v>
                </c:pt>
                <c:pt idx="4">
                  <c:v>#N/A</c:v>
                </c:pt>
                <c:pt idx="5">
                  <c:v>8.5500000000000007</c:v>
                </c:pt>
                <c:pt idx="6">
                  <c:v>#N/A</c:v>
                </c:pt>
                <c:pt idx="7">
                  <c:v>10.84</c:v>
                </c:pt>
                <c:pt idx="8">
                  <c:v>#N/A</c:v>
                </c:pt>
                <c:pt idx="9">
                  <c:v>12.73</c:v>
                </c:pt>
              </c:numCache>
            </c:numRef>
          </c:val>
          <c:extLst>
            <c:ext xmlns:c16="http://schemas.microsoft.com/office/drawing/2014/chart" uri="{C3380CC4-5D6E-409C-BE32-E72D297353CC}">
              <c16:uniqueId val="{00000009-9EDA-4167-A476-79BB51A25E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307</c:v>
                </c:pt>
                <c:pt idx="5">
                  <c:v>301</c:v>
                </c:pt>
                <c:pt idx="8">
                  <c:v>296</c:v>
                </c:pt>
                <c:pt idx="11">
                  <c:v>285</c:v>
                </c:pt>
                <c:pt idx="14">
                  <c:v>272</c:v>
                </c:pt>
              </c:numCache>
            </c:numRef>
          </c:val>
          <c:extLst>
            <c:ext xmlns:c16="http://schemas.microsoft.com/office/drawing/2014/chart" uri="{C3380CC4-5D6E-409C-BE32-E72D297353CC}">
              <c16:uniqueId val="{00000000-3E19-40F5-8111-4F021C7960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19-40F5-8111-4F021C7960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0</c:v>
                </c:pt>
                <c:pt idx="9">
                  <c:v>0</c:v>
                </c:pt>
                <c:pt idx="12">
                  <c:v>0</c:v>
                </c:pt>
              </c:numCache>
            </c:numRef>
          </c:val>
          <c:extLst>
            <c:ext xmlns:c16="http://schemas.microsoft.com/office/drawing/2014/chart" uri="{C3380CC4-5D6E-409C-BE32-E72D297353CC}">
              <c16:uniqueId val="{00000002-3E19-40F5-8111-4F021C7960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31</c:v>
                </c:pt>
                <c:pt idx="6">
                  <c:v>31</c:v>
                </c:pt>
                <c:pt idx="9">
                  <c:v>32</c:v>
                </c:pt>
                <c:pt idx="12">
                  <c:v>29</c:v>
                </c:pt>
              </c:numCache>
            </c:numRef>
          </c:val>
          <c:extLst>
            <c:ext xmlns:c16="http://schemas.microsoft.com/office/drawing/2014/chart" uri="{C3380CC4-5D6E-409C-BE32-E72D297353CC}">
              <c16:uniqueId val="{00000003-3E19-40F5-8111-4F021C7960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c:v>
                </c:pt>
                <c:pt idx="3">
                  <c:v>21</c:v>
                </c:pt>
                <c:pt idx="6">
                  <c:v>77</c:v>
                </c:pt>
                <c:pt idx="9">
                  <c:v>14</c:v>
                </c:pt>
                <c:pt idx="12">
                  <c:v>14</c:v>
                </c:pt>
              </c:numCache>
            </c:numRef>
          </c:val>
          <c:extLst>
            <c:ext xmlns:c16="http://schemas.microsoft.com/office/drawing/2014/chart" uri="{C3380CC4-5D6E-409C-BE32-E72D297353CC}">
              <c16:uniqueId val="{00000004-3E19-40F5-8111-4F021C7960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19-40F5-8111-4F021C7960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19-40F5-8111-4F021C7960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332</c:v>
                </c:pt>
                <c:pt idx="3">
                  <c:v>336</c:v>
                </c:pt>
                <c:pt idx="6">
                  <c:v>336</c:v>
                </c:pt>
                <c:pt idx="9">
                  <c:v>332</c:v>
                </c:pt>
                <c:pt idx="12">
                  <c:v>335</c:v>
                </c:pt>
              </c:numCache>
            </c:numRef>
          </c:val>
          <c:extLst>
            <c:ext xmlns:c16="http://schemas.microsoft.com/office/drawing/2014/chart" uri="{C3380CC4-5D6E-409C-BE32-E72D297353CC}">
              <c16:uniqueId val="{00000007-3E19-40F5-8111-4F021C7960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c:v>
                </c:pt>
                <c:pt idx="2">
                  <c:v>#N/A</c:v>
                </c:pt>
                <c:pt idx="3">
                  <c:v>#N/A</c:v>
                </c:pt>
                <c:pt idx="4">
                  <c:v>96</c:v>
                </c:pt>
                <c:pt idx="5">
                  <c:v>#N/A</c:v>
                </c:pt>
                <c:pt idx="6">
                  <c:v>#N/A</c:v>
                </c:pt>
                <c:pt idx="7">
                  <c:v>148</c:v>
                </c:pt>
                <c:pt idx="8">
                  <c:v>#N/A</c:v>
                </c:pt>
                <c:pt idx="9">
                  <c:v>#N/A</c:v>
                </c:pt>
                <c:pt idx="10">
                  <c:v>93</c:v>
                </c:pt>
                <c:pt idx="11">
                  <c:v>#N/A</c:v>
                </c:pt>
                <c:pt idx="12">
                  <c:v>#N/A</c:v>
                </c:pt>
                <c:pt idx="13">
                  <c:v>106</c:v>
                </c:pt>
                <c:pt idx="14">
                  <c:v>#N/A</c:v>
                </c:pt>
              </c:numCache>
            </c:numRef>
          </c:val>
          <c:smooth val="0"/>
          <c:extLst>
            <c:ext xmlns:c16="http://schemas.microsoft.com/office/drawing/2014/chart" uri="{C3380CC4-5D6E-409C-BE32-E72D297353CC}">
              <c16:uniqueId val="{00000008-3E19-40F5-8111-4F021C7960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2775</c:v>
                </c:pt>
                <c:pt idx="5">
                  <c:v>2697</c:v>
                </c:pt>
                <c:pt idx="8">
                  <c:v>2811</c:v>
                </c:pt>
                <c:pt idx="11">
                  <c:v>2875</c:v>
                </c:pt>
                <c:pt idx="14">
                  <c:v>2799</c:v>
                </c:pt>
              </c:numCache>
            </c:numRef>
          </c:val>
          <c:extLst>
            <c:ext xmlns:c16="http://schemas.microsoft.com/office/drawing/2014/chart" uri="{C3380CC4-5D6E-409C-BE32-E72D297353CC}">
              <c16:uniqueId val="{00000000-1CEB-4A85-8BEE-F0FB5EEDEC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c:v>
                </c:pt>
                <c:pt idx="5">
                  <c:v>69</c:v>
                </c:pt>
                <c:pt idx="8">
                  <c:v>132</c:v>
                </c:pt>
                <c:pt idx="11">
                  <c:v>173</c:v>
                </c:pt>
                <c:pt idx="14">
                  <c:v>306</c:v>
                </c:pt>
              </c:numCache>
            </c:numRef>
          </c:val>
          <c:extLst>
            <c:ext xmlns:c16="http://schemas.microsoft.com/office/drawing/2014/chart" uri="{C3380CC4-5D6E-409C-BE32-E72D297353CC}">
              <c16:uniqueId val="{00000001-1CEB-4A85-8BEE-F0FB5EEDEC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2726</c:v>
                </c:pt>
                <c:pt idx="5">
                  <c:v>2310</c:v>
                </c:pt>
                <c:pt idx="8">
                  <c:v>2716</c:v>
                </c:pt>
                <c:pt idx="11">
                  <c:v>2448</c:v>
                </c:pt>
                <c:pt idx="14">
                  <c:v>2512</c:v>
                </c:pt>
              </c:numCache>
            </c:numRef>
          </c:val>
          <c:extLst>
            <c:ext xmlns:c16="http://schemas.microsoft.com/office/drawing/2014/chart" uri="{C3380CC4-5D6E-409C-BE32-E72D297353CC}">
              <c16:uniqueId val="{00000002-1CEB-4A85-8BEE-F0FB5EEDEC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2</c:v>
                </c:pt>
                <c:pt idx="9">
                  <c:v>6</c:v>
                </c:pt>
                <c:pt idx="12">
                  <c:v>0</c:v>
                </c:pt>
              </c:numCache>
            </c:numRef>
          </c:val>
          <c:extLst>
            <c:ext xmlns:c16="http://schemas.microsoft.com/office/drawing/2014/chart" uri="{C3380CC4-5D6E-409C-BE32-E72D297353CC}">
              <c16:uniqueId val="{00000003-1CEB-4A85-8BEE-F0FB5EEDEC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EB-4A85-8BEE-F0FB5EEDEC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EB-4A85-8BEE-F0FB5EEDEC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645</c:v>
                </c:pt>
                <c:pt idx="3">
                  <c:v>594</c:v>
                </c:pt>
                <c:pt idx="6">
                  <c:v>559</c:v>
                </c:pt>
                <c:pt idx="9">
                  <c:v>538</c:v>
                </c:pt>
                <c:pt idx="12">
                  <c:v>469</c:v>
                </c:pt>
              </c:numCache>
            </c:numRef>
          </c:val>
          <c:extLst>
            <c:ext xmlns:c16="http://schemas.microsoft.com/office/drawing/2014/chart" uri="{C3380CC4-5D6E-409C-BE32-E72D297353CC}">
              <c16:uniqueId val="{00000006-1CEB-4A85-8BEE-F0FB5EEDEC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144</c:v>
                </c:pt>
                <c:pt idx="3">
                  <c:v>131</c:v>
                </c:pt>
                <c:pt idx="6">
                  <c:v>125</c:v>
                </c:pt>
                <c:pt idx="9">
                  <c:v>104</c:v>
                </c:pt>
                <c:pt idx="12">
                  <c:v>78</c:v>
                </c:pt>
              </c:numCache>
            </c:numRef>
          </c:val>
          <c:extLst>
            <c:ext xmlns:c16="http://schemas.microsoft.com/office/drawing/2014/chart" uri="{C3380CC4-5D6E-409C-BE32-E72D297353CC}">
              <c16:uniqueId val="{00000007-1CEB-4A85-8BEE-F0FB5EEDEC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246</c:v>
                </c:pt>
                <c:pt idx="3">
                  <c:v>232</c:v>
                </c:pt>
                <c:pt idx="6">
                  <c:v>160</c:v>
                </c:pt>
                <c:pt idx="9">
                  <c:v>150</c:v>
                </c:pt>
                <c:pt idx="12">
                  <c:v>157</c:v>
                </c:pt>
              </c:numCache>
            </c:numRef>
          </c:val>
          <c:extLst>
            <c:ext xmlns:c16="http://schemas.microsoft.com/office/drawing/2014/chart" uri="{C3380CC4-5D6E-409C-BE32-E72D297353CC}">
              <c16:uniqueId val="{00000008-1CEB-4A85-8BEE-F0FB5EEDEC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EB-4A85-8BEE-F0FB5EEDEC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3336</c:v>
                </c:pt>
                <c:pt idx="3">
                  <c:v>3280</c:v>
                </c:pt>
                <c:pt idx="6">
                  <c:v>3558</c:v>
                </c:pt>
                <c:pt idx="9">
                  <c:v>3746</c:v>
                </c:pt>
                <c:pt idx="12">
                  <c:v>3737</c:v>
                </c:pt>
              </c:numCache>
            </c:numRef>
          </c:val>
          <c:extLst>
            <c:ext xmlns:c16="http://schemas.microsoft.com/office/drawing/2014/chart" uri="{C3380CC4-5D6E-409C-BE32-E72D297353CC}">
              <c16:uniqueId val="{0000000A-1CEB-4A85-8BEE-F0FB5EEDEC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EB-4A85-8BEE-F0FB5EEDEC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1002</c:v>
                </c:pt>
                <c:pt idx="1">
                  <c:v>948</c:v>
                </c:pt>
                <c:pt idx="2">
                  <c:v>1049</c:v>
                </c:pt>
              </c:numCache>
            </c:numRef>
          </c:val>
          <c:extLst>
            <c:ext xmlns:c16="http://schemas.microsoft.com/office/drawing/2014/chart" uri="{C3380CC4-5D6E-409C-BE32-E72D297353CC}">
              <c16:uniqueId val="{00000000-229D-419B-AD3B-EA4912AEB6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496</c:v>
                </c:pt>
                <c:pt idx="1">
                  <c:v>496</c:v>
                </c:pt>
                <c:pt idx="2">
                  <c:v>496</c:v>
                </c:pt>
              </c:numCache>
            </c:numRef>
          </c:val>
          <c:extLst>
            <c:ext xmlns:c16="http://schemas.microsoft.com/office/drawing/2014/chart" uri="{C3380CC4-5D6E-409C-BE32-E72D297353CC}">
              <c16:uniqueId val="{00000001-229D-419B-AD3B-EA4912AEB6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1343</c:v>
                </c:pt>
                <c:pt idx="1">
                  <c:v>1077</c:v>
                </c:pt>
                <c:pt idx="2">
                  <c:v>1150</c:v>
                </c:pt>
              </c:numCache>
            </c:numRef>
          </c:val>
          <c:extLst>
            <c:ext xmlns:c16="http://schemas.microsoft.com/office/drawing/2014/chart" uri="{C3380CC4-5D6E-409C-BE32-E72D297353CC}">
              <c16:uniqueId val="{00000002-229D-419B-AD3B-EA4912AEB6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{71638EDE-CBB8-4631-A35D-18A4E6510F9F}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262-4633-9311-C1ADBA692E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{8AF6BA1E-53C1-440B-A44B-158746A49B2A}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62-4633-9311-C1ADBA692E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{FA577B69-617C-40FC-92DE-38872BB40996}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62-4633-9311-C1ADBA692E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{FF3C5FCD-8D69-4062-B11D-07B2D3A1EABE}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62-4633-9311-C1ADBA692E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{2030F4F0-6173-4CF0-BF62-D8D4770C6F12}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62-4633-9311-C1ADBA692EE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{44BC4F45-3DF2-41C4-9407-0D73BF8B0950}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262-4633-9311-C1ADBA692EE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{E5A7D099-7E85-4679-B822-C04F11326BB8}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262-4633-9311-C1ADBA692EE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{C810C559-5401-4953-84AF-448700A4C6ED}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262-4633-9311-C1ADBA692EE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{D9E1FCBD-8959-4325-A9D9-00DC814F2CF9}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262-4633-9311-C1ADBA692E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71.099999999999994</c:v>
                </c:pt>
                <c:pt idx="8">
                  <c:v>71.099999999999994</c:v>
                </c:pt>
                <c:pt idx="16">
                  <c:v>70.099999999999994</c:v>
                </c:pt>
                <c:pt idx="24">
                  <c:v>67.099999999999994</c:v>
                </c:pt>
                <c:pt idx="32">
                  <c:v>67.5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262-4633-9311-C1ADBA692E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{0F52B1E1-5FC4-44A1-9726-94C42A5C9EF4}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262-4633-9311-C1ADBA692E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{9DA4F09F-2AC7-42A9-929B-2DEE3B2DC2FE}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62-4633-9311-C1ADBA692E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{E50D6EC7-7D8C-427D-A459-3F026E007E3A}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62-4633-9311-C1ADBA692E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{B9954551-CD6C-417E-BE91-2C9114251079}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62-4633-9311-C1ADBA692E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{2C0ADEF5-32F0-4296-9812-67A7FBA5378C}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62-4633-9311-C1ADBA692EE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{BBA785FE-ED3C-4C4C-A683-3EAE9D90C396}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262-4633-9311-C1ADBA692EE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{9CA68248-0825-436B-9204-EBF32298D400}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262-4633-9311-C1ADBA692EE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{412F28BD-702E-44F3-A555-41D23A2A59C4}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262-4633-9311-C1ADBA692EE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{488FDD61-8330-4FC0-B697-45E30417F9FB}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262-4633-9311-C1ADBA692E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62-4633-9311-C1ADBA692EE9}"/>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{22E3CA42-26CD-43F9-A831-18635AE6C5F0}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CDC-406E-BDA3-DC6A8722BF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{B59D97AE-9C80-4E09-BE7F-E3E4A18E04AB}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DC-406E-BDA3-DC6A8722BF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{5C2443E5-9898-4BE9-A9CF-B2A1E7DADB53}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DC-406E-BDA3-DC6A8722BF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{CF210CC6-D930-44C3-A713-D91194F7EB07}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DC-406E-BDA3-DC6A8722BF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{C05C5BDB-29FC-4BA0-AF5E-5B00BD29D3DE}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DC-406E-BDA3-DC6A8722BF4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{9A6DDBB8-E358-41E9-ADC6-135A299B7324}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CDC-406E-BDA3-DC6A8722BF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{5C1202B4-2D6B-4C35-8C81-66356C82AFB9}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CDC-406E-BDA3-DC6A8722BF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{90527218-3AC2-46D0-8CBA-1FAE7257E179}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CDC-406E-BDA3-DC6A8722BF4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{079AF35C-B5AB-4A00-8D9B-809D12400856}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CDC-406E-BDA3-DC6A8722BF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4.9000000000000004</c:v>
                </c:pt>
                <c:pt idx="16">
                  <c:v>5.8</c:v>
                </c:pt>
                <c:pt idx="24">
                  <c:v>5.9</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CDC-406E-BDA3-DC6A8722BF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{70B50DC7-1774-40E9-A278-0FECCC4D239A}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CDC-406E-BDA3-DC6A8722BF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{A06B820F-89A9-4873-BBFA-401DA2C2CA37}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DC-406E-BDA3-DC6A8722BF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{AD9E17F4-871B-4620-89CE-0B2D44C72073}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DC-406E-BDA3-DC6A8722BF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{71553D28-63A6-42FD-99C6-76F801BE5EA7}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DC-406E-BDA3-DC6A8722BF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{7987FF8B-5724-49CA-87C6-D14B3934C659}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DC-406E-BDA3-DC6A8722BF4B}"/>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{6A4976B1-7FAA-428A-B0C4-3D429E0C7C2F}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CDC-406E-BDA3-DC6A8722BF4B}"/>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{BD702161-E7EC-4814-AB7D-4BC897AD7418}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CDC-406E-BDA3-DC6A8722BF4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{D94184C9-804F-4A08-B434-9FCA223BD072}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CDC-406E-BDA3-DC6A8722BF4B}"/>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{3CDCE65D-DDD9-430E-B6B6-3B5874F0B202}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CDC-406E-BDA3-DC6A8722BF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DC-406E-BDA3-DC6A8722BF4B}"/>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・現在は継続事業が主となっているため、今後は徐々に</a:t>
          </a:r>
          <a:r>
            <a:rPr lang="ja-JP" altLang="en-US" sz="1100" b="0" i="0" baseline="0">
              <a:solidFill>
                <a:schemeClr val="dk1"/>
              </a:solidFill>
              <a:effectLst/>
              <a:latin typeface="+mn-lt"/>
              <a:ea typeface="+mn-ea"/>
              <a:cs typeface="+mn-cs"/>
            </a:rPr>
            <a:t>元利償還金が</a:t>
          </a:r>
          <a:r>
            <a:rPr lang="ja-JP" altLang="ja-JP" sz="1100" b="0" i="0" baseline="0">
              <a:solidFill>
                <a:schemeClr val="dk1"/>
              </a:solidFill>
              <a:effectLst/>
              <a:latin typeface="+mn-lt"/>
              <a:ea typeface="+mn-ea"/>
              <a:cs typeface="+mn-cs"/>
            </a:rPr>
            <a:t>減少する見込みとなっている。電源立地地域対策交付金の充当などにより、今後も地方債発行の抑制に努め、起債に大きく頼ることのない財政運営に努める。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将来負担額は</a:t>
          </a:r>
          <a:r>
            <a:rPr lang="ja-JP" altLang="ja-JP" sz="1100" b="0" i="0" baseline="0">
              <a:solidFill>
                <a:schemeClr val="dk1"/>
              </a:solidFill>
              <a:effectLst/>
              <a:latin typeface="+mn-lt"/>
              <a:ea typeface="+mn-ea"/>
              <a:cs typeface="+mn-cs"/>
            </a:rPr>
            <a:t>減少傾向にあるが、これは組合等負担等見込額の減、退職者増による職員数の減により退職手当負担見込額の減、減債基金等充当可能基金の増加などが要因として挙げられる。</a:t>
          </a:r>
          <a:r>
            <a:rPr kumimoji="1" lang="ja-JP" altLang="ja-JP" sz="1100">
              <a:solidFill>
                <a:schemeClr val="dk1"/>
              </a:solidFill>
              <a:effectLst/>
              <a:latin typeface="+mn-lt"/>
              <a:ea typeface="+mn-ea"/>
              <a:cs typeface="+mn-cs"/>
            </a:rPr>
            <a:t>今後も老朽化した公共施設の維持修繕及び一部事務組合において将来負担比率を押し上げている事業があるため、今後も今まで以上に人件費や物件費、起債の発行に大きく頼ることのないよう努め、将来負担額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青森県横浜町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解体撤去基金に１億３千万円、核燃税取扱交付金基金に１億４千万円積み立てた一方、保健・児童センター建設に伴い保健・児童センター建設基金を１億５千万円取り崩し、基金全体として約１億７千万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取崩しに関して、今後維持修繕等に対して経費が見込まれているため、計画的に取り崩しを行っていく。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・公共施設等維持補修基金：横浜町が整備した公共施設の修繕、更新、その他の維持修繕に要する経費に充てる。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・公共施設等解体撤去基金：横浜町が整備した公共施設の解体に要する経費に充てる。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・ひとづくり基金：教育、福祉に関するひとづくり政策の推進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・公共施設等解体撤去基金に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・短期的に、三保野公園トイレ水洗化工事及び旧有畑小学校の解体に要する経費に充てるため減少する見込みである。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中長期的には、今後老朽化等による公共施設等の維持修繕の経費への充当のため微減が見込まれる。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・景気の動向による町税等の変動。</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・短期的には８億円程度で推移していく見込みであり、中長期的には経費削減に努め微増していく見込み。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・繰入を行わなかったため、増減はない。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・令和２年度以降は計画的に積立てを予定。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E4821A4-52D6-4129-979A-343E06F55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AB3ABB4-6E1D-4E96-BCA1-72B62B0707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599C601-CF10-4A57-B92B-72EFDC4FC8E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60EE58D-16D9-4350-8EEB-143C5309F17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F2BFE16-204E-41E4-A3DE-E886CF7B5BA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8DF9D1F-C7F1-4813-B7E1-26D1A938111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5249427-107C-429D-82B6-9D000506CE1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5E579C9-F3A9-4DBE-BCE9-23E6857BA5A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7A052A7-1FA2-4C64-96C3-3C2C99E581D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4DCE8C1-E0EB-49EC-BD95-DA36B2C6389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E634FE8-7DCF-4293-BD2F-9B66F98B13D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A27F8D6-93DB-4A5F-A2E5-9C18D414454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5DE1556-62F4-4846-9F58-D46DFC7F38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0C43454-08A2-4131-B6E3-2A60B1ED8CB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97B948D-59A0-4C76-A1DD-1E31B3F6B72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E49236C-EDC3-4D04-81CB-73A37B47B52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F5CFDA0-B0ED-48BF-8322-E2763A5C5D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C4F89D5-56AA-4475-8FE1-A51CCD74A02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340DDA9-3655-42DE-90FF-521EA97D14F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364EA27-372A-4204-B116-3C58E8195C4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046EE3B-92B0-4DE5-AB91-5B19AC49082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CF46FE7-3B3E-4359-92EB-4FEBBA8954A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4,376
4,301
126.38
4,762,934
4,671,594
90,674
2,162,698
3,736,983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04D0163-5F2D-4FDC-8C16-DE0E47EABA7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3709AC6-1668-4366-B9B1-D61D7EAEAF8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A3ECECB-FBB7-4F5E-A3D7-B6F3D9F16F2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E3F6DC9-245A-4BCC-849F-ADF5219FD43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DC653BE-8635-440F-B736-AEBE6BBC501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B7AA535-B7CB-426B-9227-27BE59B7250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623A09F-07B6-47AC-AC63-E9486A269A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49A860A-F607-4276-B5C1-99B68DC545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CD5086B-879B-4CEA-AEA4-E741EA3B3C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392F7E2-1D76-4B03-BD18-D21855A3A30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C582B18-624B-4D53-9B5E-E8711D5190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4216851-875F-4E28-BCEA-9CDF3601A43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123E018-8E85-4FFB-AA21-3632A9781E1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190A12D-3889-430E-BB12-18C1D00B464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59494A7-2267-4C10-A63B-74C41AB5E6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DAC8076-C7ED-4BA7-8CC5-03287E879AC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17C9EF5-F465-4E24-9D93-ED4A93E9BE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0A910E7-2BEA-40C7-9DDC-5A935215386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5452F56-CC5A-48D8-85A6-D9D88AC82D2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1BE2CD3-645A-4D4E-BD3B-F9FA691C748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7D6012F-1095-4E93-91E0-078D8A33F9F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0071C2B-E425-41F5-9587-C949B4B4354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88C67C0-69EF-4144-88E5-88C4964BCE9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6C111C5-6FF3-4043-9373-9C25B010A7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83C5EA6-8C19-4EA9-9F00-334B7CC016C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E6BA77A-600D-4BDE-8263-D0CD5BAE843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BB9D08E-DCF4-4A22-8384-9F84445A924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F08D0D4-9FF7-4FA0-B589-9221B7D11AD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74FCE8E-A884-4CFC-AF26-2A30DB5C2A8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C562F18-01F6-4B51-9695-A0B3BAC4CCB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AC06DCE-DC6C-405E-A50E-BC6E4A0A37D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CE5EC5A-17CD-49DA-B139-1DADF14D56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61ACE2D-E706-4469-BA77-41CD39C9D47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5A98579-186F-44A8-B5F8-F08305B7D78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5BC2C00-AC64-4D97-BB05-51EE6EF8B19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有形固定資産減価償却率は類似団体より高い水準にある。今後それぞれの公共施設等について個別施設計画に基づき、老朽化した施設の集約化・複合化・除却を推進していく。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38BF540-0FC4-41A1-B9B9-FBBCE2322AC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17466A4-651C-469B-9727-4290F951FC1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E0DC2FF-BCEA-4B5B-B707-71F25D9E1A7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44B9F3A-BF39-4FE4-9830-C082F723631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B47C720A-33E6-472C-A07F-02C22E8409F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8D357C88-66B5-4F10-9C95-C3C0CE6120D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3D3A55F7-5DF1-4B75-8528-620B0B4F48D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B8CEC608-E9D4-40F3-A780-3480D895AE3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693D0417-B40A-4676-B9EA-50D8621A0E3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C3190809-82DC-4472-8333-DE87B26F972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20ED8DD5-F67D-4C6A-82D6-3071ECE6A99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0CE95C2-DC19-49B3-9317-12551FC0435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C5C31243-4F88-4B63-A5E3-33AD8E8A704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156F8E1-EBF1-4985-83A8-5262B52C15A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C564AEE5-A697-4FB0-BD6F-DBFF39DA5533}"/>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2E810CA4-7424-4C0C-857D-9A6419D1E981}"/>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B84C24E2-62F5-4BCA-AE7A-9D8C49BAC5C3}"/>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AF6B15CF-3D1A-4AD4-B8EB-908339161EE5}"/>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635152E2-B5F2-4A61-BE46-BE4FF1648C89}"/>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06BE1B93-4285-465C-B313-C1F82645D744}"/>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CAA949C4-96D8-418B-832D-9CD361E9DA07}"/>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E011A061-FE24-4CD8-BB80-A69A3A760557}"/>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97E35B22-AA6E-47DE-841F-2431F040E027}"/>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E7752C0D-5FEA-48C9-B59B-DBE5224CB2E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F79D4F4-C863-43C6-8408-584B9573A09C}"/>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EB7CA9B-0BB5-411A-BC66-B513B35B7EC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78A6529-BB5F-44A9-82DC-C0368C027D0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8872A4D-602C-484A-A105-7F2F5CC87A3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A009F2A-0F82-4B29-B11F-9D5F2C4A675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3CADDE7-F89D-43A3-AE3B-5BC5C2F6A3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89" name="楕円 88">
          <a:extLst>
            <a:ext uri="{FF2B5EF4-FFF2-40B4-BE49-F238E27FC236}">
              <a16:creationId xmlns:a16="http://schemas.microsoft.com/office/drawing/2014/main" id="{F7AF522C-CE47-4DD2-9B6E-BE3B22A2FF34}"/>
            </a:ext>
          </a:extLst>
        </xdr:cNvPr>
        <xdr:cNvSpPr/>
      </xdr:nvSpPr>
      <xdr:spPr>
        <a:xfrm>
          <a:off x="4711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80027</xdr:rowOff>
    </xdr:from>
    <xdr:ext cx="405111" cy="259045"/>
    <xdr:sp macro="" textlink="">
      <xdr:nvSpPr>
        <xdr:cNvPr id="90" name="有形固定資産減価償却率該当値テキスト">
          <a:extLst>
            <a:ext uri="{FF2B5EF4-FFF2-40B4-BE49-F238E27FC236}">
              <a16:creationId xmlns:a16="http://schemas.microsoft.com/office/drawing/2014/main" id="{05DF66EF-D8A5-41A0-BBF7-27B54D0DCE62}"/>
            </a:ext>
          </a:extLst>
        </xdr:cNvPr>
        <xdr:cNvSpPr txBox="1"/>
      </xdr:nvSpPr>
      <xdr:spPr>
        <a:xfrm>
          <a:off x="48133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92964</xdr:rowOff>
    </xdr:from>
    <xdr:to>
      <xdr:col>19</xdr:col>
      <xdr:colOff>187325</xdr:colOff>
      <xdr:row>33</xdr:row>
      <xdr:rowOff>23114</xdr:rowOff>
    </xdr:to>
    <xdr:sp macro="" textlink="">
      <xdr:nvSpPr>
        <xdr:cNvPr id="91" name="楕円 90">
          <a:extLst>
            <a:ext uri="{FF2B5EF4-FFF2-40B4-BE49-F238E27FC236}">
              <a16:creationId xmlns:a16="http://schemas.microsoft.com/office/drawing/2014/main" id="{CE886C58-07DB-481A-BFA8-9575356492FF}"/>
            </a:ext>
          </a:extLst>
        </xdr:cNvPr>
        <xdr:cNvSpPr/>
      </xdr:nvSpPr>
      <xdr:spPr>
        <a:xfrm>
          <a:off x="4000500" y="63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143764</xdr:rowOff>
    </xdr:from>
    <xdr:to>
      <xdr:col>23</xdr:col>
      <xdr:colOff>85725</xdr:colOff>
      <xdr:row>32</xdr:row>
      <xdr:rowOff>152400</xdr:rowOff>
    </xdr:to>
    <xdr:cxnSp macro="">
      <xdr:nvCxnSpPr>
        <xdr:cNvPr id="92" name="直線コネクタ 91">
          <a:extLst>
            <a:ext uri="{FF2B5EF4-FFF2-40B4-BE49-F238E27FC236}">
              <a16:creationId xmlns:a16="http://schemas.microsoft.com/office/drawing/2014/main" id="{D01348EC-A585-4F63-820A-8000D09963CE}"/>
            </a:ext>
          </a:extLst>
        </xdr:cNvPr>
        <xdr:cNvCxnSpPr/>
      </xdr:nvCxnSpPr>
      <xdr:spPr>
        <a:xfrm>
          <a:off x="4051300" y="6401689"/>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157734</xdr:rowOff>
    </xdr:from>
    <xdr:to>
      <xdr:col>15</xdr:col>
      <xdr:colOff>187325</xdr:colOff>
      <xdr:row>33</xdr:row>
      <xdr:rowOff>87885</xdr:rowOff>
    </xdr:to>
    <xdr:sp macro="" textlink="">
      <xdr:nvSpPr>
        <xdr:cNvPr id="93" name="楕円 92">
          <a:extLst>
            <a:ext uri="{FF2B5EF4-FFF2-40B4-BE49-F238E27FC236}">
              <a16:creationId xmlns:a16="http://schemas.microsoft.com/office/drawing/2014/main" id="{1EEEAB54-439C-4604-BB45-338783522805}"/>
            </a:ext>
          </a:extLst>
        </xdr:cNvPr>
        <xdr:cNvSpPr/>
      </xdr:nvSpPr>
      <xdr:spPr>
        <a:xfrm>
          <a:off x="32385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143764</xdr:rowOff>
    </xdr:from>
    <xdr:to>
      <xdr:col>19</xdr:col>
      <xdr:colOff>136525</xdr:colOff>
      <xdr:row>33</xdr:row>
      <xdr:rowOff>37084</xdr:rowOff>
    </xdr:to>
    <xdr:cxnSp macro="">
      <xdr:nvCxnSpPr>
        <xdr:cNvPr id="94" name="直線コネクタ 93">
          <a:extLst>
            <a:ext uri="{FF2B5EF4-FFF2-40B4-BE49-F238E27FC236}">
              <a16:creationId xmlns:a16="http://schemas.microsoft.com/office/drawing/2014/main" id="{22404A36-9382-4FE6-8173-3243A0E73965}"/>
            </a:ext>
          </a:extLst>
        </xdr:cNvPr>
        <xdr:cNvCxnSpPr/>
      </xdr:nvCxnSpPr>
      <xdr:spPr>
        <a:xfrm flipV="1">
          <a:off x="3289300" y="640168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7874</xdr:rowOff>
    </xdr:from>
    <xdr:to>
      <xdr:col>11</xdr:col>
      <xdr:colOff>187325</xdr:colOff>
      <xdr:row>33</xdr:row>
      <xdr:rowOff>109474</xdr:rowOff>
    </xdr:to>
    <xdr:sp macro="" textlink="">
      <xdr:nvSpPr>
        <xdr:cNvPr id="95" name="楕円 94">
          <a:extLst>
            <a:ext uri="{FF2B5EF4-FFF2-40B4-BE49-F238E27FC236}">
              <a16:creationId xmlns:a16="http://schemas.microsoft.com/office/drawing/2014/main" id="{CEBC21CA-9FB0-45DD-A3F4-FDA8AD2B85CA}"/>
            </a:ext>
          </a:extLst>
        </xdr:cNvPr>
        <xdr:cNvSpPr/>
      </xdr:nvSpPr>
      <xdr:spPr>
        <a:xfrm>
          <a:off x="2476500" y="64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37084</xdr:rowOff>
    </xdr:from>
    <xdr:to>
      <xdr:col>15</xdr:col>
      <xdr:colOff>136525</xdr:colOff>
      <xdr:row>33</xdr:row>
      <xdr:rowOff>58674</xdr:rowOff>
    </xdr:to>
    <xdr:cxnSp macro="">
      <xdr:nvCxnSpPr>
        <xdr:cNvPr id="96" name="直線コネクタ 95">
          <a:extLst>
            <a:ext uri="{FF2B5EF4-FFF2-40B4-BE49-F238E27FC236}">
              <a16:creationId xmlns:a16="http://schemas.microsoft.com/office/drawing/2014/main" id="{DA8C86DF-D81D-483F-B901-7B9A7E80BFB3}"/>
            </a:ext>
          </a:extLst>
        </xdr:cNvPr>
        <xdr:cNvCxnSpPr/>
      </xdr:nvCxnSpPr>
      <xdr:spPr>
        <a:xfrm flipV="1">
          <a:off x="2527300" y="646645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7874</xdr:rowOff>
    </xdr:from>
    <xdr:to>
      <xdr:col>7</xdr:col>
      <xdr:colOff>187325</xdr:colOff>
      <xdr:row>33</xdr:row>
      <xdr:rowOff>109474</xdr:rowOff>
    </xdr:to>
    <xdr:sp macro="" textlink="">
      <xdr:nvSpPr>
        <xdr:cNvPr id="97" name="楕円 96">
          <a:extLst>
            <a:ext uri="{FF2B5EF4-FFF2-40B4-BE49-F238E27FC236}">
              <a16:creationId xmlns:a16="http://schemas.microsoft.com/office/drawing/2014/main" id="{32CD3621-02A4-4559-AA30-BD0E56A9173E}"/>
            </a:ext>
          </a:extLst>
        </xdr:cNvPr>
        <xdr:cNvSpPr/>
      </xdr:nvSpPr>
      <xdr:spPr>
        <a:xfrm>
          <a:off x="1714500" y="64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58674</xdr:rowOff>
    </xdr:from>
    <xdr:to>
      <xdr:col>11</xdr:col>
      <xdr:colOff>136525</xdr:colOff>
      <xdr:row>33</xdr:row>
      <xdr:rowOff>58674</xdr:rowOff>
    </xdr:to>
    <xdr:cxnSp macro="">
      <xdr:nvCxnSpPr>
        <xdr:cNvPr id="98" name="直線コネクタ 97">
          <a:extLst>
            <a:ext uri="{FF2B5EF4-FFF2-40B4-BE49-F238E27FC236}">
              <a16:creationId xmlns:a16="http://schemas.microsoft.com/office/drawing/2014/main" id="{E02AC2D4-5E36-453C-8013-360EA125E02A}"/>
            </a:ext>
          </a:extLst>
        </xdr:cNvPr>
        <xdr:cNvCxnSpPr/>
      </xdr:nvCxnSpPr>
      <xdr:spPr>
        <a:xfrm>
          <a:off x="1765300" y="648804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F5C8317D-512E-49B8-BD60-BBB6670C85E1}"/>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67B42417-F665-4DB3-925B-653E6FA23EC7}"/>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646D42DF-669F-49CE-8FB8-2BEF6E4BB3D9}"/>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5AC3CB2A-A294-4745-9145-D5C76F00F188}"/>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14241</xdr:rowOff>
    </xdr:from>
    <xdr:ext cx="405111" cy="259045"/>
    <xdr:sp macro="" textlink="">
      <xdr:nvSpPr>
        <xdr:cNvPr id="103" name="n_1mainValue有形固定資産減価償却率">
          <a:extLst>
            <a:ext uri="{FF2B5EF4-FFF2-40B4-BE49-F238E27FC236}">
              <a16:creationId xmlns:a16="http://schemas.microsoft.com/office/drawing/2014/main" id="{E81E7C53-0F15-4A05-A30F-EF9A21B6EC9D}"/>
            </a:ext>
          </a:extLst>
        </xdr:cNvPr>
        <xdr:cNvSpPr txBox="1"/>
      </xdr:nvSpPr>
      <xdr:spPr>
        <a:xfrm>
          <a:off x="3836044" y="644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79011</xdr:rowOff>
    </xdr:from>
    <xdr:ext cx="405111" cy="259045"/>
    <xdr:sp macro="" textlink="">
      <xdr:nvSpPr>
        <xdr:cNvPr id="104" name="n_2mainValue有形固定資産減価償却率">
          <a:extLst>
            <a:ext uri="{FF2B5EF4-FFF2-40B4-BE49-F238E27FC236}">
              <a16:creationId xmlns:a16="http://schemas.microsoft.com/office/drawing/2014/main" id="{5AECD110-BD3F-4C3C-A1BE-EA5F1A310476}"/>
            </a:ext>
          </a:extLst>
        </xdr:cNvPr>
        <xdr:cNvSpPr txBox="1"/>
      </xdr:nvSpPr>
      <xdr:spPr>
        <a:xfrm>
          <a:off x="3086744" y="6508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100601</xdr:rowOff>
    </xdr:from>
    <xdr:ext cx="405111" cy="259045"/>
    <xdr:sp macro="" textlink="">
      <xdr:nvSpPr>
        <xdr:cNvPr id="105" name="n_3mainValue有形固定資産減価償却率">
          <a:extLst>
            <a:ext uri="{FF2B5EF4-FFF2-40B4-BE49-F238E27FC236}">
              <a16:creationId xmlns:a16="http://schemas.microsoft.com/office/drawing/2014/main" id="{E0AEB0C1-43A6-4755-BF93-59A8A4D1CD71}"/>
            </a:ext>
          </a:extLst>
        </xdr:cNvPr>
        <xdr:cNvSpPr txBox="1"/>
      </xdr:nvSpPr>
      <xdr:spPr>
        <a:xfrm>
          <a:off x="2324744" y="652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100601</xdr:rowOff>
    </xdr:from>
    <xdr:ext cx="405111" cy="259045"/>
    <xdr:sp macro="" textlink="">
      <xdr:nvSpPr>
        <xdr:cNvPr id="106" name="n_4mainValue有形固定資産減価償却率">
          <a:extLst>
            <a:ext uri="{FF2B5EF4-FFF2-40B4-BE49-F238E27FC236}">
              <a16:creationId xmlns:a16="http://schemas.microsoft.com/office/drawing/2014/main" id="{47A8A345-B524-49C3-9E8F-1697D0C4B16B}"/>
            </a:ext>
          </a:extLst>
        </xdr:cNvPr>
        <xdr:cNvSpPr txBox="1"/>
      </xdr:nvSpPr>
      <xdr:spPr>
        <a:xfrm>
          <a:off x="1562744" y="652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E138D42-291D-47CE-9B0D-DD64C61D512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0365733-A2D7-4F50-84F2-81401B654AB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BA2AE215-CDB0-4BCA-9C30-0916315050B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4997ABE-0CC0-46BF-A155-63A1D39B69D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F9CF6E07-D2A8-4F1C-87B1-3D880922BA7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96BBD3C-8149-4B0E-99C8-273A29FA729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754CA966-F4FE-47A3-9E08-EDC8EE9C79F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E0011F1-B02E-47CA-8194-36C71E592B1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417D609-3788-4821-B0B9-0B6A952169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A7DF723-7F5F-47A4-9AAA-87228BD379F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FDAB3C8B-2368-40A6-976C-6E36F25AD9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C94C906-BA98-48F2-A2A3-0A6595CC7B4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1822DB4-53E0-4B57-B3E3-E94E15B275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年度から令和元年度にかけて庁舎耐震補強改修工事、保健・児童センター建設事業</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年度においては町営受託整備事業</a:t>
          </a:r>
          <a:r>
            <a:rPr kumimoji="1" lang="ja-JP" altLang="ja-JP" sz="1100">
              <a:solidFill>
                <a:schemeClr val="dk1"/>
              </a:solidFill>
              <a:effectLst/>
              <a:latin typeface="+mn-lt"/>
              <a:ea typeface="+mn-ea"/>
              <a:cs typeface="+mn-cs"/>
            </a:rPr>
            <a:t>にかかる起債の発行が開始され、将来負担額は増加傾向にある。</a:t>
          </a:r>
          <a:endParaRPr lang="ja-JP" altLang="ja-JP">
            <a:effectLst/>
          </a:endParaRPr>
        </a:p>
        <a:p>
          <a:r>
            <a:rPr kumimoji="1" lang="ja-JP" altLang="ja-JP" sz="1100">
              <a:solidFill>
                <a:schemeClr val="dk1"/>
              </a:solidFill>
              <a:effectLst/>
              <a:latin typeface="+mn-lt"/>
              <a:ea typeface="+mn-ea"/>
              <a:cs typeface="+mn-cs"/>
            </a:rPr>
            <a:t>また、人件費も高い水準にあるため、人件費の削減に努めていく。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E05CDA5C-BA6A-4B54-AEC3-005288D45B2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9D78FEC-2874-4AFF-A3B2-64A48AEC3C0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823C16A-49B6-493A-A39A-B4607BE1A8D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E9BD951-92CE-4F07-A72F-7F8D2576E9E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62DDFCFB-6D7E-4CED-B62D-D7CA5781A1D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F98945EF-526B-448F-BF04-D67881CD106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E28F4DF8-8385-4000-B416-9490966B18F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6C9BE38-2820-4451-A39A-90DD3C93CED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F54546A-1C52-4B19-B921-522EF871C2F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B60CFC5-D35C-4D31-8E85-678B62995FA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A114F9C5-7716-4389-9409-C45BEF409DF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EF10CF6D-AEC5-4011-B9F6-FCB69AE934B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176F7108-5CE9-45E0-90FC-C0DB791AF83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6824CA0-2B67-4C16-BF22-CA501DDFA40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239DBB26-E4F7-44F2-9D6B-CAC03F3BDC3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90CF001E-0E96-444A-A9D3-0E1F8CE17C6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C1A91ACA-D63D-49DA-9AC6-6CE6370A19B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6399385A-14FC-4DEF-8389-3EB4A7F5283C}"/>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5149130B-A15F-4C23-AF74-1E13C72279EE}"/>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5AB7211-E76D-42A7-915F-ED4AAE996216}"/>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3778C9FA-3192-4A50-9301-FB20788DBE0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EB5940D0-5D42-43D4-AE67-B0CEBB2D633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a:extLst>
            <a:ext uri="{FF2B5EF4-FFF2-40B4-BE49-F238E27FC236}">
              <a16:creationId xmlns:a16="http://schemas.microsoft.com/office/drawing/2014/main" id="{1B427ED5-C5A3-4915-A907-5C41026441DD}"/>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3D881737-3B75-475C-86E7-863228465E01}"/>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2AB87BE8-7928-4DCD-8D5C-40422EE10D0D}"/>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1B34AE0F-A256-4C82-9C47-214AF3E18396}"/>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DABE050F-E3E3-4CA2-BE72-826BA0896EC4}"/>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8C364E36-87D5-451B-AE53-7B4F66C97633}"/>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334F193-50EF-42C0-AD4C-F2135CE1A08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853A6E7-4C2B-4A68-AD4B-521B7C97EC0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D40E8A6-1DFE-4354-8341-0CE28BC2232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1C608FA-8CD9-4F85-8CEA-829ABF00785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FE115D6-FAE7-42AA-94EE-54D9DB32C6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138430</xdr:rowOff>
    </xdr:from>
    <xdr:to>
      <xdr:col>76</xdr:col>
      <xdr:colOff>73025</xdr:colOff>
      <xdr:row>28</xdr:row>
      <xdr:rowOff>68580</xdr:rowOff>
    </xdr:to>
    <xdr:sp macro="" textlink="">
      <xdr:nvSpPr>
        <xdr:cNvPr id="153" name="楕円 152">
          <a:extLst>
            <a:ext uri="{FF2B5EF4-FFF2-40B4-BE49-F238E27FC236}">
              <a16:creationId xmlns:a16="http://schemas.microsoft.com/office/drawing/2014/main" id="{AF433F41-59A2-482A-ABB1-AB2F43D6C873}"/>
            </a:ext>
          </a:extLst>
        </xdr:cNvPr>
        <xdr:cNvSpPr/>
      </xdr:nvSpPr>
      <xdr:spPr>
        <a:xfrm>
          <a:off x="147447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116857</xdr:rowOff>
    </xdr:from>
    <xdr:ext cx="469744" cy="259045"/>
    <xdr:sp macro="" textlink="">
      <xdr:nvSpPr>
        <xdr:cNvPr id="154" name="債務償還比率該当値テキスト">
          <a:extLst>
            <a:ext uri="{FF2B5EF4-FFF2-40B4-BE49-F238E27FC236}">
              <a16:creationId xmlns:a16="http://schemas.microsoft.com/office/drawing/2014/main" id="{F77F451A-CD28-4592-A2DE-77E3B0D4FE12}"/>
            </a:ext>
          </a:extLst>
        </xdr:cNvPr>
        <xdr:cNvSpPr txBox="1"/>
      </xdr:nvSpPr>
      <xdr:spPr>
        <a:xfrm>
          <a:off x="14846300" y="55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56630</xdr:rowOff>
    </xdr:from>
    <xdr:to>
      <xdr:col>72</xdr:col>
      <xdr:colOff>123825</xdr:colOff>
      <xdr:row>28</xdr:row>
      <xdr:rowOff>158230</xdr:rowOff>
    </xdr:to>
    <xdr:sp macro="" textlink="">
      <xdr:nvSpPr>
        <xdr:cNvPr id="155" name="楕円 154">
          <a:extLst>
            <a:ext uri="{FF2B5EF4-FFF2-40B4-BE49-F238E27FC236}">
              <a16:creationId xmlns:a16="http://schemas.microsoft.com/office/drawing/2014/main" id="{D0F82355-5F43-4442-9DFE-602AA8AAE9FF}"/>
            </a:ext>
          </a:extLst>
        </xdr:cNvPr>
        <xdr:cNvSpPr/>
      </xdr:nvSpPr>
      <xdr:spPr>
        <a:xfrm>
          <a:off x="14033500" y="56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17780</xdr:rowOff>
    </xdr:from>
    <xdr:to>
      <xdr:col>76</xdr:col>
      <xdr:colOff>22225</xdr:colOff>
      <xdr:row>28</xdr:row>
      <xdr:rowOff>107430</xdr:rowOff>
    </xdr:to>
    <xdr:cxnSp macro="">
      <xdr:nvCxnSpPr>
        <xdr:cNvPr id="156" name="直線コネクタ 155">
          <a:extLst>
            <a:ext uri="{FF2B5EF4-FFF2-40B4-BE49-F238E27FC236}">
              <a16:creationId xmlns:a16="http://schemas.microsoft.com/office/drawing/2014/main" id="{14BD7B40-DFC4-4E35-A89B-D0615B2C838B}"/>
            </a:ext>
          </a:extLst>
        </xdr:cNvPr>
        <xdr:cNvCxnSpPr/>
      </xdr:nvCxnSpPr>
      <xdr:spPr>
        <a:xfrm flipV="1">
          <a:off x="14084300" y="5589905"/>
          <a:ext cx="711200" cy="8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80034</xdr:rowOff>
    </xdr:from>
    <xdr:to>
      <xdr:col>68</xdr:col>
      <xdr:colOff>123825</xdr:colOff>
      <xdr:row>28</xdr:row>
      <xdr:rowOff>10184</xdr:rowOff>
    </xdr:to>
    <xdr:sp macro="" textlink="">
      <xdr:nvSpPr>
        <xdr:cNvPr id="157" name="楕円 156">
          <a:extLst>
            <a:ext uri="{FF2B5EF4-FFF2-40B4-BE49-F238E27FC236}">
              <a16:creationId xmlns:a16="http://schemas.microsoft.com/office/drawing/2014/main" id="{A3462062-34B0-49C9-A3BA-88C9F857E735}"/>
            </a:ext>
          </a:extLst>
        </xdr:cNvPr>
        <xdr:cNvSpPr/>
      </xdr:nvSpPr>
      <xdr:spPr>
        <a:xfrm>
          <a:off x="13271500" y="54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130834</xdr:rowOff>
    </xdr:from>
    <xdr:to>
      <xdr:col>72</xdr:col>
      <xdr:colOff>73025</xdr:colOff>
      <xdr:row>28</xdr:row>
      <xdr:rowOff>107430</xdr:rowOff>
    </xdr:to>
    <xdr:cxnSp macro="">
      <xdr:nvCxnSpPr>
        <xdr:cNvPr id="158" name="直線コネクタ 157">
          <a:extLst>
            <a:ext uri="{FF2B5EF4-FFF2-40B4-BE49-F238E27FC236}">
              <a16:creationId xmlns:a16="http://schemas.microsoft.com/office/drawing/2014/main" id="{F6C74793-D01A-4C53-8EEB-C76E90F17817}"/>
            </a:ext>
          </a:extLst>
        </xdr:cNvPr>
        <xdr:cNvCxnSpPr/>
      </xdr:nvCxnSpPr>
      <xdr:spPr>
        <a:xfrm>
          <a:off x="13322300" y="5531509"/>
          <a:ext cx="76200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151281</xdr:rowOff>
    </xdr:from>
    <xdr:to>
      <xdr:col>64</xdr:col>
      <xdr:colOff>123825</xdr:colOff>
      <xdr:row>28</xdr:row>
      <xdr:rowOff>81431</xdr:rowOff>
    </xdr:to>
    <xdr:sp macro="" textlink="">
      <xdr:nvSpPr>
        <xdr:cNvPr id="159" name="楕円 158">
          <a:extLst>
            <a:ext uri="{FF2B5EF4-FFF2-40B4-BE49-F238E27FC236}">
              <a16:creationId xmlns:a16="http://schemas.microsoft.com/office/drawing/2014/main" id="{872B017C-212B-474A-816A-3A5F2B65D368}"/>
            </a:ext>
          </a:extLst>
        </xdr:cNvPr>
        <xdr:cNvSpPr/>
      </xdr:nvSpPr>
      <xdr:spPr>
        <a:xfrm>
          <a:off x="12509500" y="55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130834</xdr:rowOff>
    </xdr:from>
    <xdr:to>
      <xdr:col>68</xdr:col>
      <xdr:colOff>73025</xdr:colOff>
      <xdr:row>28</xdr:row>
      <xdr:rowOff>30631</xdr:rowOff>
    </xdr:to>
    <xdr:cxnSp macro="">
      <xdr:nvCxnSpPr>
        <xdr:cNvPr id="160" name="直線コネクタ 159">
          <a:extLst>
            <a:ext uri="{FF2B5EF4-FFF2-40B4-BE49-F238E27FC236}">
              <a16:creationId xmlns:a16="http://schemas.microsoft.com/office/drawing/2014/main" id="{C745014C-342C-443C-BC20-41A1B02A2C5C}"/>
            </a:ext>
          </a:extLst>
        </xdr:cNvPr>
        <xdr:cNvCxnSpPr/>
      </xdr:nvCxnSpPr>
      <xdr:spPr>
        <a:xfrm flipV="1">
          <a:off x="12560300" y="5531509"/>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35620</xdr:rowOff>
    </xdr:from>
    <xdr:to>
      <xdr:col>60</xdr:col>
      <xdr:colOff>123825</xdr:colOff>
      <xdr:row>27</xdr:row>
      <xdr:rowOff>137220</xdr:rowOff>
    </xdr:to>
    <xdr:sp macro="" textlink="">
      <xdr:nvSpPr>
        <xdr:cNvPr id="161" name="楕円 160">
          <a:extLst>
            <a:ext uri="{FF2B5EF4-FFF2-40B4-BE49-F238E27FC236}">
              <a16:creationId xmlns:a16="http://schemas.microsoft.com/office/drawing/2014/main" id="{CD871682-902E-438E-AAF7-A99BBECC1C9A}"/>
            </a:ext>
          </a:extLst>
        </xdr:cNvPr>
        <xdr:cNvSpPr/>
      </xdr:nvSpPr>
      <xdr:spPr>
        <a:xfrm>
          <a:off x="11747500" y="54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86420</xdr:rowOff>
    </xdr:from>
    <xdr:to>
      <xdr:col>64</xdr:col>
      <xdr:colOff>73025</xdr:colOff>
      <xdr:row>28</xdr:row>
      <xdr:rowOff>30631</xdr:rowOff>
    </xdr:to>
    <xdr:cxnSp macro="">
      <xdr:nvCxnSpPr>
        <xdr:cNvPr id="162" name="直線コネクタ 161">
          <a:extLst>
            <a:ext uri="{FF2B5EF4-FFF2-40B4-BE49-F238E27FC236}">
              <a16:creationId xmlns:a16="http://schemas.microsoft.com/office/drawing/2014/main" id="{F9CD1D59-5F1A-4ED1-9A40-8B4CE8F01FEE}"/>
            </a:ext>
          </a:extLst>
        </xdr:cNvPr>
        <xdr:cNvCxnSpPr/>
      </xdr:nvCxnSpPr>
      <xdr:spPr>
        <a:xfrm>
          <a:off x="11798300" y="5487095"/>
          <a:ext cx="762000" cy="1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a:extLst>
            <a:ext uri="{FF2B5EF4-FFF2-40B4-BE49-F238E27FC236}">
              <a16:creationId xmlns:a16="http://schemas.microsoft.com/office/drawing/2014/main" id="{317A5F18-17E9-4D33-9089-95458DC3102C}"/>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6E6279BA-D243-417E-B304-BE2BD94D33E1}"/>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5258458A-5097-4724-8C1D-F57EF0FF7F46}"/>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9BCFCDC5-1445-4CCF-8963-31FC4A7136A1}"/>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149357</xdr:rowOff>
    </xdr:from>
    <xdr:ext cx="469744" cy="259045"/>
    <xdr:sp macro="" textlink="">
      <xdr:nvSpPr>
        <xdr:cNvPr id="167" name="n_1mainValue債務償還比率">
          <a:extLst>
            <a:ext uri="{FF2B5EF4-FFF2-40B4-BE49-F238E27FC236}">
              <a16:creationId xmlns:a16="http://schemas.microsoft.com/office/drawing/2014/main" id="{4C5F46D9-DC55-49BE-874E-7AD8C8FC5933}"/>
            </a:ext>
          </a:extLst>
        </xdr:cNvPr>
        <xdr:cNvSpPr txBox="1"/>
      </xdr:nvSpPr>
      <xdr:spPr>
        <a:xfrm>
          <a:off x="13836727" y="572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26711</xdr:rowOff>
    </xdr:from>
    <xdr:ext cx="469744" cy="259045"/>
    <xdr:sp macro="" textlink="">
      <xdr:nvSpPr>
        <xdr:cNvPr id="168" name="n_2mainValue債務償還比率">
          <a:extLst>
            <a:ext uri="{FF2B5EF4-FFF2-40B4-BE49-F238E27FC236}">
              <a16:creationId xmlns:a16="http://schemas.microsoft.com/office/drawing/2014/main" id="{1B5CDD88-FB4B-495A-8E35-5A46EE92EB4F}"/>
            </a:ext>
          </a:extLst>
        </xdr:cNvPr>
        <xdr:cNvSpPr txBox="1"/>
      </xdr:nvSpPr>
      <xdr:spPr>
        <a:xfrm>
          <a:off x="13087427" y="52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72558</xdr:rowOff>
    </xdr:from>
    <xdr:ext cx="469744" cy="259045"/>
    <xdr:sp macro="" textlink="">
      <xdr:nvSpPr>
        <xdr:cNvPr id="169" name="n_3mainValue債務償還比率">
          <a:extLst>
            <a:ext uri="{FF2B5EF4-FFF2-40B4-BE49-F238E27FC236}">
              <a16:creationId xmlns:a16="http://schemas.microsoft.com/office/drawing/2014/main" id="{7E5FD28D-910F-4DD8-B4A4-DE60EF87BC54}"/>
            </a:ext>
          </a:extLst>
        </xdr:cNvPr>
        <xdr:cNvSpPr txBox="1"/>
      </xdr:nvSpPr>
      <xdr:spPr>
        <a:xfrm>
          <a:off x="12325427" y="56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153747</xdr:rowOff>
    </xdr:from>
    <xdr:ext cx="469744" cy="259045"/>
    <xdr:sp macro="" textlink="">
      <xdr:nvSpPr>
        <xdr:cNvPr id="170" name="n_4mainValue債務償還比率">
          <a:extLst>
            <a:ext uri="{FF2B5EF4-FFF2-40B4-BE49-F238E27FC236}">
              <a16:creationId xmlns:a16="http://schemas.microsoft.com/office/drawing/2014/main" id="{D2788556-F5CC-4702-B709-64510DE1380E}"/>
            </a:ext>
          </a:extLst>
        </xdr:cNvPr>
        <xdr:cNvSpPr txBox="1"/>
      </xdr:nvSpPr>
      <xdr:spPr>
        <a:xfrm>
          <a:off x="11563427" y="52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18610B7-314D-454E-883F-B6CD296D09D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1DFFE53-B70F-4480-B9BC-B7EF3B52F22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79A3AEF-3C65-4DAA-B69A-6AB360CEE34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CBB41D89-A7A6-4FEC-819C-6111CBCE1AF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2797E369-2151-42B5-B3B1-99138A306A8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AE0A6045-A862-4A65-8C1B-FEA074B602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005D09-E8DF-4E7B-823E-ED27E26DAF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3E0FF9-17DB-4D5A-BD34-9739A6897D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6C6E5A-7B76-42D9-8CE5-E03D0DB44F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A0B421-3E64-4814-8D52-66E3275829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F05DA8-FE8A-4715-A6B2-7B343521C9D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371E4F-911B-426B-9034-59D5F7D71F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920F6A-0D81-4F96-9CB9-5DFEDF7826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0D8DFF-44CB-433B-835A-343A9721F2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83B813-2AE2-4A31-87E5-576A9F4D6B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AFED6E-A9E8-4C0A-BDB1-C87FB25682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4,376
4,301
126.38
4,762,934
4,671,594
90,674
2,162,698
3,736,983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4271B1-C1EE-4453-A135-998C50DAB2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9D8114-4947-4C93-8CCB-67D70CF17B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237B08-1C0B-428E-9920-6891D0FED9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D21B7A-E79F-4630-85D9-91C9E7F978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8D3173-2BDA-4C80-A760-B55D5221A1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3BDD7B9-0639-487E-AF44-4269FFCFE2E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415304-3603-417D-9147-2EE237BFCE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BB41B5-2935-4A8F-9A88-1A1F4E6A02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F89448-2C2E-4A03-A1D0-913D078B71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8A67B1-35B6-4A9B-843F-44FA93033F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BAE432-FF76-4E63-9E94-EB3292EB33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6F54FB-933A-48E7-96C4-EC1FC9D087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897569-E038-416F-B851-642C4B0101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206694-AE54-4043-9E53-5A1440E7AE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AE03DB-AF17-4E28-BABB-9324377FC5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D56864-1ACD-4868-B441-976EA15D66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BCB509-CA37-4440-B4A8-221B67E8D9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3CF07F-03D3-440B-83A6-3546884CCD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5933B7-E676-4779-BA3D-B56F77E669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25AEFC3-11D3-4F53-8A5F-07EC45A7BF9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E6A8CF-0140-4771-8F31-AF287272E7C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98806EC-6793-48EA-8507-F02EE0A7C6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5A32AF-958B-4F55-B5DA-13EB635175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15F796-BAEC-4417-80C3-B061824C26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3B1D8D-5CE7-4FB9-95A5-DA7E3D0083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EC0646-0747-434B-BE6B-39F38D5565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9D8FE1-ACA7-4999-9D9F-1EC09D908EE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0A1B5D-2101-4E12-B027-A71DD8077D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8DF041-0834-4B52-A8BC-2C68FA50587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BD14566-9FF5-4A0F-AB99-598C86A01A7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47A476-6BC7-4A55-BE30-89C4111046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19DC41B-800F-450D-A931-821F594F73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75033A7-BF38-43FC-834A-99072176AF3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FDD6112-D3B8-4134-805D-B736F8F5080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C19BE3A-A6F7-4183-BDE6-5E738FED7BE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11C082C-C1E3-4CC8-A14E-8619D96E1B8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12F103A-E17F-4EA4-8CED-EC8F5EFBE96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9D40486-2955-4357-A6E8-4ACDF3412D3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1B0AD6C-6FCA-4112-92B1-F6C2EDBEA2F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E0F2A56-4099-478A-9F12-246B7E2BA69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06D70B5-E086-4B6C-B77D-C736B611A5A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B30167B-A372-408D-A4D9-0707502E51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C8AD6DD-C075-450F-B0AA-151AE555C15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6DA4BD-485A-4466-831D-03CFD9F3F36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ACA8AF7-2837-4A06-90A9-9D162AB9C54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50CBE80-9D84-4F7A-974D-C57153F554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2661DC27-58C1-49B0-8009-7EEAEC8BDD6F}"/>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727F2806-6BEB-4EA2-9372-0D3470F5A3CC}"/>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3FDF5A15-5E6F-4352-B687-2F8D4681D3D7}"/>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65408A0-AEB3-4214-B85A-D8AB2FEC2F7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75F73D3-9D3E-41E3-A0CB-18F098A0095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9D466AF6-89FF-4DF1-A2B4-A9480983CE55}"/>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FA8FBA7A-4C26-4BD4-A179-A462B249E72E}"/>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989E5855-D74C-4C4F-86D2-10F6F8D0CAFC}"/>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648155C4-A223-43D7-B103-60980D4631B3}"/>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3007F832-9C16-4AEE-9B2A-F40309159985}"/>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A6892202-12E4-4E03-A76A-813660EAE043}"/>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EDB3C3-4588-4C36-8F2C-840E589086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4BE6839-CD88-4D88-923C-3254D62A10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48D9DD-3CDE-4D8E-B32E-EA400F8A05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3B9B69F-CC95-4711-93A6-3A4E7774641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848E28E-B49D-4D45-8897-1978B63150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13970</xdr:rowOff>
    </xdr:from>
    <xdr:to>
      <xdr:col>24</xdr:col>
      <xdr:colOff>114300</xdr:colOff>
      <xdr:row>42</xdr:row>
      <xdr:rowOff>115570</xdr:rowOff>
    </xdr:to>
    <xdr:sp macro="" textlink="">
      <xdr:nvSpPr>
        <xdr:cNvPr id="74" name="楕円 73">
          <a:extLst>
            <a:ext uri="{FF2B5EF4-FFF2-40B4-BE49-F238E27FC236}">
              <a16:creationId xmlns:a16="http://schemas.microsoft.com/office/drawing/2014/main" id="{EC02DCD4-4D50-4FA9-AC9C-BA2CAAC8E424}"/>
            </a:ext>
          </a:extLst>
        </xdr:cNvPr>
        <xdr:cNvSpPr/>
      </xdr:nvSpPr>
      <xdr:spPr>
        <a:xfrm>
          <a:off x="45847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100347</xdr:rowOff>
    </xdr:from>
    <xdr:ext cx="405111" cy="259045"/>
    <xdr:sp macro="" textlink="">
      <xdr:nvSpPr>
        <xdr:cNvPr id="75" name="【道路】&#10;有形固定資産減価償却率該当値テキスト">
          <a:extLst>
            <a:ext uri="{FF2B5EF4-FFF2-40B4-BE49-F238E27FC236}">
              <a16:creationId xmlns:a16="http://schemas.microsoft.com/office/drawing/2014/main" id="{DF6A2D28-091C-4E9E-9C26-4626D283B97A}"/>
            </a:ext>
          </a:extLst>
        </xdr:cNvPr>
        <xdr:cNvSpPr txBox="1"/>
      </xdr:nvSpPr>
      <xdr:spPr>
        <a:xfrm>
          <a:off x="4673600" y="712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7438</xdr:rowOff>
    </xdr:from>
    <xdr:to>
      <xdr:col>20</xdr:col>
      <xdr:colOff>38100</xdr:colOff>
      <xdr:row>42</xdr:row>
      <xdr:rowOff>109038</xdr:rowOff>
    </xdr:to>
    <xdr:sp macro="" textlink="">
      <xdr:nvSpPr>
        <xdr:cNvPr id="76" name="楕円 75">
          <a:extLst>
            <a:ext uri="{FF2B5EF4-FFF2-40B4-BE49-F238E27FC236}">
              <a16:creationId xmlns:a16="http://schemas.microsoft.com/office/drawing/2014/main" id="{0D506A4A-5E0F-45F1-928D-252902EED9DE}"/>
            </a:ext>
          </a:extLst>
        </xdr:cNvPr>
        <xdr:cNvSpPr/>
      </xdr:nvSpPr>
      <xdr:spPr>
        <a:xfrm>
          <a:off x="3746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58238</xdr:rowOff>
    </xdr:from>
    <xdr:to>
      <xdr:col>24</xdr:col>
      <xdr:colOff>63500</xdr:colOff>
      <xdr:row>42</xdr:row>
      <xdr:rowOff>64770</xdr:rowOff>
    </xdr:to>
    <xdr:cxnSp macro="">
      <xdr:nvCxnSpPr>
        <xdr:cNvPr id="77" name="直線コネクタ 76">
          <a:extLst>
            <a:ext uri="{FF2B5EF4-FFF2-40B4-BE49-F238E27FC236}">
              <a16:creationId xmlns:a16="http://schemas.microsoft.com/office/drawing/2014/main" id="{70C14277-8FDC-4F5C-AF2C-A62469EABDE8}"/>
            </a:ext>
          </a:extLst>
        </xdr:cNvPr>
        <xdr:cNvCxnSpPr/>
      </xdr:nvCxnSpPr>
      <xdr:spPr>
        <a:xfrm>
          <a:off x="3797300" y="72591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7438</xdr:rowOff>
    </xdr:from>
    <xdr:to>
      <xdr:col>15</xdr:col>
      <xdr:colOff>101600</xdr:colOff>
      <xdr:row>42</xdr:row>
      <xdr:rowOff>109038</xdr:rowOff>
    </xdr:to>
    <xdr:sp macro="" textlink="">
      <xdr:nvSpPr>
        <xdr:cNvPr id="78" name="楕円 77">
          <a:extLst>
            <a:ext uri="{FF2B5EF4-FFF2-40B4-BE49-F238E27FC236}">
              <a16:creationId xmlns:a16="http://schemas.microsoft.com/office/drawing/2014/main" id="{B8DE0755-D8E7-4765-A347-2C14240A61CD}"/>
            </a:ext>
          </a:extLst>
        </xdr:cNvPr>
        <xdr:cNvSpPr/>
      </xdr:nvSpPr>
      <xdr:spPr>
        <a:xfrm>
          <a:off x="2857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58238</xdr:rowOff>
    </xdr:from>
    <xdr:to>
      <xdr:col>19</xdr:col>
      <xdr:colOff>177800</xdr:colOff>
      <xdr:row>42</xdr:row>
      <xdr:rowOff>58238</xdr:rowOff>
    </xdr:to>
    <xdr:cxnSp macro="">
      <xdr:nvCxnSpPr>
        <xdr:cNvPr id="79" name="直線コネクタ 78">
          <a:extLst>
            <a:ext uri="{FF2B5EF4-FFF2-40B4-BE49-F238E27FC236}">
              <a16:creationId xmlns:a16="http://schemas.microsoft.com/office/drawing/2014/main" id="{73AD6584-757F-49EF-A1A0-F05906A237E8}"/>
            </a:ext>
          </a:extLst>
        </xdr:cNvPr>
        <xdr:cNvCxnSpPr/>
      </xdr:nvCxnSpPr>
      <xdr:spPr>
        <a:xfrm>
          <a:off x="2908300" y="7259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23767</xdr:rowOff>
    </xdr:from>
    <xdr:to>
      <xdr:col>10</xdr:col>
      <xdr:colOff>165100</xdr:colOff>
      <xdr:row>42</xdr:row>
      <xdr:rowOff>125367</xdr:rowOff>
    </xdr:to>
    <xdr:sp macro="" textlink="">
      <xdr:nvSpPr>
        <xdr:cNvPr id="80" name="楕円 79">
          <a:extLst>
            <a:ext uri="{FF2B5EF4-FFF2-40B4-BE49-F238E27FC236}">
              <a16:creationId xmlns:a16="http://schemas.microsoft.com/office/drawing/2014/main" id="{D45809F1-8AB6-4457-9ACC-E74B5BF40CF1}"/>
            </a:ext>
          </a:extLst>
        </xdr:cNvPr>
        <xdr:cNvSpPr/>
      </xdr:nvSpPr>
      <xdr:spPr>
        <a:xfrm>
          <a:off x="1968500" y="7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58238</xdr:rowOff>
    </xdr:from>
    <xdr:to>
      <xdr:col>15</xdr:col>
      <xdr:colOff>50800</xdr:colOff>
      <xdr:row>42</xdr:row>
      <xdr:rowOff>74567</xdr:rowOff>
    </xdr:to>
    <xdr:cxnSp macro="">
      <xdr:nvCxnSpPr>
        <xdr:cNvPr id="81" name="直線コネクタ 80">
          <a:extLst>
            <a:ext uri="{FF2B5EF4-FFF2-40B4-BE49-F238E27FC236}">
              <a16:creationId xmlns:a16="http://schemas.microsoft.com/office/drawing/2014/main" id="{8A9CA109-41A8-40DD-AC31-9A2D1B02566C}"/>
            </a:ext>
          </a:extLst>
        </xdr:cNvPr>
        <xdr:cNvCxnSpPr/>
      </xdr:nvCxnSpPr>
      <xdr:spPr>
        <a:xfrm flipV="1">
          <a:off x="2019300" y="72591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38463</xdr:rowOff>
    </xdr:from>
    <xdr:to>
      <xdr:col>6</xdr:col>
      <xdr:colOff>38100</xdr:colOff>
      <xdr:row>42</xdr:row>
      <xdr:rowOff>140063</xdr:rowOff>
    </xdr:to>
    <xdr:sp macro="" textlink="">
      <xdr:nvSpPr>
        <xdr:cNvPr id="82" name="楕円 81">
          <a:extLst>
            <a:ext uri="{FF2B5EF4-FFF2-40B4-BE49-F238E27FC236}">
              <a16:creationId xmlns:a16="http://schemas.microsoft.com/office/drawing/2014/main" id="{74FA4A7A-CDC6-467D-B3D1-E3F4F7D3BC89}"/>
            </a:ext>
          </a:extLst>
        </xdr:cNvPr>
        <xdr:cNvSpPr/>
      </xdr:nvSpPr>
      <xdr:spPr>
        <a:xfrm>
          <a:off x="1079500" y="72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74567</xdr:rowOff>
    </xdr:from>
    <xdr:to>
      <xdr:col>10</xdr:col>
      <xdr:colOff>114300</xdr:colOff>
      <xdr:row>42</xdr:row>
      <xdr:rowOff>89263</xdr:rowOff>
    </xdr:to>
    <xdr:cxnSp macro="">
      <xdr:nvCxnSpPr>
        <xdr:cNvPr id="83" name="直線コネクタ 82">
          <a:extLst>
            <a:ext uri="{FF2B5EF4-FFF2-40B4-BE49-F238E27FC236}">
              <a16:creationId xmlns:a16="http://schemas.microsoft.com/office/drawing/2014/main" id="{C63B993A-507D-492F-BBE4-58D2FF94435F}"/>
            </a:ext>
          </a:extLst>
        </xdr:cNvPr>
        <xdr:cNvCxnSpPr/>
      </xdr:nvCxnSpPr>
      <xdr:spPr>
        <a:xfrm flipV="1">
          <a:off x="1130300" y="72754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26608140-61DE-4F84-96FD-835F29DE2B5A}"/>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0E891D78-33AB-4AFF-9B0E-97DEE33D0498}"/>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76F57BCC-3DDB-4DC6-A5CF-9257BF005D34}"/>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991B8782-1BE0-4B8F-87B2-64F25235740D}"/>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100165</xdr:rowOff>
    </xdr:from>
    <xdr:ext cx="405111" cy="259045"/>
    <xdr:sp macro="" textlink="">
      <xdr:nvSpPr>
        <xdr:cNvPr id="88" name="n_1mainValue【道路】&#10;有形固定資産減価償却率">
          <a:extLst>
            <a:ext uri="{FF2B5EF4-FFF2-40B4-BE49-F238E27FC236}">
              <a16:creationId xmlns:a16="http://schemas.microsoft.com/office/drawing/2014/main" id="{321B98B5-2F23-4C22-9717-DB357662B89B}"/>
            </a:ext>
          </a:extLst>
        </xdr:cNvPr>
        <xdr:cNvSpPr txBox="1"/>
      </xdr:nvSpPr>
      <xdr:spPr>
        <a:xfrm>
          <a:off x="35820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100165</xdr:rowOff>
    </xdr:from>
    <xdr:ext cx="405111" cy="259045"/>
    <xdr:sp macro="" textlink="">
      <xdr:nvSpPr>
        <xdr:cNvPr id="89" name="n_2mainValue【道路】&#10;有形固定資産減価償却率">
          <a:extLst>
            <a:ext uri="{FF2B5EF4-FFF2-40B4-BE49-F238E27FC236}">
              <a16:creationId xmlns:a16="http://schemas.microsoft.com/office/drawing/2014/main" id="{1972DFE5-607D-419F-AC7F-42DED105EDAB}"/>
            </a:ext>
          </a:extLst>
        </xdr:cNvPr>
        <xdr:cNvSpPr txBox="1"/>
      </xdr:nvSpPr>
      <xdr:spPr>
        <a:xfrm>
          <a:off x="27057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116494</xdr:rowOff>
    </xdr:from>
    <xdr:ext cx="405111" cy="259045"/>
    <xdr:sp macro="" textlink="">
      <xdr:nvSpPr>
        <xdr:cNvPr id="90" name="n_3mainValue【道路】&#10;有形固定資産減価償却率">
          <a:extLst>
            <a:ext uri="{FF2B5EF4-FFF2-40B4-BE49-F238E27FC236}">
              <a16:creationId xmlns:a16="http://schemas.microsoft.com/office/drawing/2014/main" id="{6CF2E407-71B3-4ED3-8A3D-30D75F4A9D4E}"/>
            </a:ext>
          </a:extLst>
        </xdr:cNvPr>
        <xdr:cNvSpPr txBox="1"/>
      </xdr:nvSpPr>
      <xdr:spPr>
        <a:xfrm>
          <a:off x="1816744" y="731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131190</xdr:rowOff>
    </xdr:from>
    <xdr:ext cx="405111" cy="259045"/>
    <xdr:sp macro="" textlink="">
      <xdr:nvSpPr>
        <xdr:cNvPr id="91" name="n_4mainValue【道路】&#10;有形固定資産減価償却率">
          <a:extLst>
            <a:ext uri="{FF2B5EF4-FFF2-40B4-BE49-F238E27FC236}">
              <a16:creationId xmlns:a16="http://schemas.microsoft.com/office/drawing/2014/main" id="{9584ECB8-BB59-44BE-9155-8A164273DA41}"/>
            </a:ext>
          </a:extLst>
        </xdr:cNvPr>
        <xdr:cNvSpPr txBox="1"/>
      </xdr:nvSpPr>
      <xdr:spPr>
        <a:xfrm>
          <a:off x="927744" y="733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A5EE99C-8FCF-4671-ABF2-E3753507C0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BBBBB0E-9C15-4EEC-878A-EB87CB9E68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D6F0D63-A9B7-4C62-BF65-5F46511E14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C403AA2-7CCA-4B9E-A8F4-2D77D3F389D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BB56BEA-F865-4430-8EB5-35BA1ECCD9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9366189-9EAB-491A-BD86-26112F6F15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1EA04E0-3A49-4694-83C2-09BAABC475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8A96AC2-BCF8-4559-9B29-1244DB30A38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34E2DB4-7C2D-43E5-808E-6B2251EDF2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A4888BC-E2ED-43E0-90BB-A3101F9356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ADD065C-81B1-4E50-BEE8-3997F59E685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C692323-2F75-49AE-BBFA-26DFF41A1D7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4C18D7F-39CD-4D48-B820-73962FD406C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329F4E0-D3DD-45DC-812F-997F67F44A5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7175FD4-414D-4978-9F61-D29ADA8D094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0585055-04C2-44FD-A8FF-954FDA93730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F9C0369-6497-4168-B028-83C15B6C05B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F0C4FB9-DBE8-4CE9-A89F-BEC7A4E0BBB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C15EFC6-A272-4C86-B3B6-B8CD810D76F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2F9639F5-8166-4396-AFAE-47F798FD292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40AFB3D-67A2-4AC0-A805-C9E28223DA6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E4159393-A9BD-4C56-8870-2FE35B14260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D4AC9C4-E6F6-4D71-9D59-6154C8B4A1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8F0A5BE1-1A28-4E0D-BDA6-B3F89ED96DEC}"/>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5F47C347-E93F-4631-8DE1-6BDEA3FC32D4}"/>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D80ACF6C-5101-4249-87E2-D6357DF3DE3F}"/>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92E70413-AEB7-4096-BA44-EF411581BA3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D0618E2D-2DAC-4391-AC0D-37E374B14284}"/>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6D334DF5-0B91-465C-A09C-8AF14B29BFBB}"/>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E16D21FA-F1FC-494C-8E1F-AC12BAD9A377}"/>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4706768C-CF60-4874-BA41-BACB2E263DE6}"/>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680BFA1E-CDE1-41AE-9EE1-044303EF6FBF}"/>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915F9126-BA1C-4266-8AA8-DBF766488BA7}"/>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FA2AED28-3620-4DD8-9FDA-DA5D4ED824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D1B6FFB-2BF6-4B9B-9437-CE59124262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E8329FB-9823-421C-90D3-084F5E7C9C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CF2A6B8-3F68-4D87-AEE4-3ED2A1B11EE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987B010-EF62-44CB-8072-C1FE60863C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29D15F5-CEF2-442B-8A30-E92B272A8D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92645</xdr:rowOff>
    </xdr:from>
    <xdr:to>
      <xdr:col>55</xdr:col>
      <xdr:colOff>50800</xdr:colOff>
      <xdr:row>42</xdr:row>
      <xdr:rowOff>22795</xdr:rowOff>
    </xdr:to>
    <xdr:sp macro="" textlink="">
      <xdr:nvSpPr>
        <xdr:cNvPr id="131" name="楕円 130">
          <a:extLst>
            <a:ext uri="{FF2B5EF4-FFF2-40B4-BE49-F238E27FC236}">
              <a16:creationId xmlns:a16="http://schemas.microsoft.com/office/drawing/2014/main" id="{ED3939F0-4FB0-4AE0-BA48-D6C16E6EC5AE}"/>
            </a:ext>
          </a:extLst>
        </xdr:cNvPr>
        <xdr:cNvSpPr/>
      </xdr:nvSpPr>
      <xdr:spPr>
        <a:xfrm>
          <a:off x="10426700" y="71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7572</xdr:rowOff>
    </xdr:from>
    <xdr:ext cx="534377" cy="259045"/>
    <xdr:sp macro="" textlink="">
      <xdr:nvSpPr>
        <xdr:cNvPr id="132" name="【道路】&#10;一人当たり延長該当値テキスト">
          <a:extLst>
            <a:ext uri="{FF2B5EF4-FFF2-40B4-BE49-F238E27FC236}">
              <a16:creationId xmlns:a16="http://schemas.microsoft.com/office/drawing/2014/main" id="{3EF37AC5-2642-443B-998D-BF53824F64E3}"/>
            </a:ext>
          </a:extLst>
        </xdr:cNvPr>
        <xdr:cNvSpPr txBox="1"/>
      </xdr:nvSpPr>
      <xdr:spPr>
        <a:xfrm>
          <a:off x="10515600" y="70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93583</xdr:rowOff>
    </xdr:from>
    <xdr:to>
      <xdr:col>50</xdr:col>
      <xdr:colOff>165100</xdr:colOff>
      <xdr:row>42</xdr:row>
      <xdr:rowOff>23733</xdr:rowOff>
    </xdr:to>
    <xdr:sp macro="" textlink="">
      <xdr:nvSpPr>
        <xdr:cNvPr id="133" name="楕円 132">
          <a:extLst>
            <a:ext uri="{FF2B5EF4-FFF2-40B4-BE49-F238E27FC236}">
              <a16:creationId xmlns:a16="http://schemas.microsoft.com/office/drawing/2014/main" id="{3361F695-8AD8-4DCD-B3B7-00FD339A4A71}"/>
            </a:ext>
          </a:extLst>
        </xdr:cNvPr>
        <xdr:cNvSpPr/>
      </xdr:nvSpPr>
      <xdr:spPr>
        <a:xfrm>
          <a:off x="9588500" y="71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143445</xdr:rowOff>
    </xdr:from>
    <xdr:to>
      <xdr:col>55</xdr:col>
      <xdr:colOff>0</xdr:colOff>
      <xdr:row>41</xdr:row>
      <xdr:rowOff>144383</xdr:rowOff>
    </xdr:to>
    <xdr:cxnSp macro="">
      <xdr:nvCxnSpPr>
        <xdr:cNvPr id="134" name="直線コネクタ 133">
          <a:extLst>
            <a:ext uri="{FF2B5EF4-FFF2-40B4-BE49-F238E27FC236}">
              <a16:creationId xmlns:a16="http://schemas.microsoft.com/office/drawing/2014/main" id="{6DFD9AD8-67A0-4569-B620-245350540643}"/>
            </a:ext>
          </a:extLst>
        </xdr:cNvPr>
        <xdr:cNvCxnSpPr/>
      </xdr:nvCxnSpPr>
      <xdr:spPr>
        <a:xfrm flipV="1">
          <a:off x="9639300" y="7172895"/>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95397</xdr:rowOff>
    </xdr:from>
    <xdr:to>
      <xdr:col>46</xdr:col>
      <xdr:colOff>38100</xdr:colOff>
      <xdr:row>42</xdr:row>
      <xdr:rowOff>25547</xdr:rowOff>
    </xdr:to>
    <xdr:sp macro="" textlink="">
      <xdr:nvSpPr>
        <xdr:cNvPr id="135" name="楕円 134">
          <a:extLst>
            <a:ext uri="{FF2B5EF4-FFF2-40B4-BE49-F238E27FC236}">
              <a16:creationId xmlns:a16="http://schemas.microsoft.com/office/drawing/2014/main" id="{61FE0DB8-1353-4DC8-B596-864E0C17DFF0}"/>
            </a:ext>
          </a:extLst>
        </xdr:cNvPr>
        <xdr:cNvSpPr/>
      </xdr:nvSpPr>
      <xdr:spPr>
        <a:xfrm>
          <a:off x="8699500" y="71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144383</xdr:rowOff>
    </xdr:from>
    <xdr:to>
      <xdr:col>50</xdr:col>
      <xdr:colOff>114300</xdr:colOff>
      <xdr:row>41</xdr:row>
      <xdr:rowOff>146197</xdr:rowOff>
    </xdr:to>
    <xdr:cxnSp macro="">
      <xdr:nvCxnSpPr>
        <xdr:cNvPr id="136" name="直線コネクタ 135">
          <a:extLst>
            <a:ext uri="{FF2B5EF4-FFF2-40B4-BE49-F238E27FC236}">
              <a16:creationId xmlns:a16="http://schemas.microsoft.com/office/drawing/2014/main" id="{A5ACF1D6-7012-47DD-ADF5-B1663295CFD2}"/>
            </a:ext>
          </a:extLst>
        </xdr:cNvPr>
        <xdr:cNvCxnSpPr/>
      </xdr:nvCxnSpPr>
      <xdr:spPr>
        <a:xfrm flipV="1">
          <a:off x="8750300" y="7173833"/>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98386</xdr:rowOff>
    </xdr:from>
    <xdr:to>
      <xdr:col>41</xdr:col>
      <xdr:colOff>101600</xdr:colOff>
      <xdr:row>42</xdr:row>
      <xdr:rowOff>28536</xdr:rowOff>
    </xdr:to>
    <xdr:sp macro="" textlink="">
      <xdr:nvSpPr>
        <xdr:cNvPr id="137" name="楕円 136">
          <a:extLst>
            <a:ext uri="{FF2B5EF4-FFF2-40B4-BE49-F238E27FC236}">
              <a16:creationId xmlns:a16="http://schemas.microsoft.com/office/drawing/2014/main" id="{382F90AF-5F82-4683-A93F-14124F713E16}"/>
            </a:ext>
          </a:extLst>
        </xdr:cNvPr>
        <xdr:cNvSpPr/>
      </xdr:nvSpPr>
      <xdr:spPr>
        <a:xfrm>
          <a:off x="7810500" y="71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146197</xdr:rowOff>
    </xdr:from>
    <xdr:to>
      <xdr:col>45</xdr:col>
      <xdr:colOff>177800</xdr:colOff>
      <xdr:row>41</xdr:row>
      <xdr:rowOff>149186</xdr:rowOff>
    </xdr:to>
    <xdr:cxnSp macro="">
      <xdr:nvCxnSpPr>
        <xdr:cNvPr id="138" name="直線コネクタ 137">
          <a:extLst>
            <a:ext uri="{FF2B5EF4-FFF2-40B4-BE49-F238E27FC236}">
              <a16:creationId xmlns:a16="http://schemas.microsoft.com/office/drawing/2014/main" id="{536AE264-4212-4396-AD25-D608FF490C51}"/>
            </a:ext>
          </a:extLst>
        </xdr:cNvPr>
        <xdr:cNvCxnSpPr/>
      </xdr:nvCxnSpPr>
      <xdr:spPr>
        <a:xfrm flipV="1">
          <a:off x="7861300" y="7175647"/>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99297</xdr:rowOff>
    </xdr:from>
    <xdr:to>
      <xdr:col>36</xdr:col>
      <xdr:colOff>165100</xdr:colOff>
      <xdr:row>42</xdr:row>
      <xdr:rowOff>29447</xdr:rowOff>
    </xdr:to>
    <xdr:sp macro="" textlink="">
      <xdr:nvSpPr>
        <xdr:cNvPr id="139" name="楕円 138">
          <a:extLst>
            <a:ext uri="{FF2B5EF4-FFF2-40B4-BE49-F238E27FC236}">
              <a16:creationId xmlns:a16="http://schemas.microsoft.com/office/drawing/2014/main" id="{F89833F4-CE80-496F-9E75-0712ADA821A0}"/>
            </a:ext>
          </a:extLst>
        </xdr:cNvPr>
        <xdr:cNvSpPr/>
      </xdr:nvSpPr>
      <xdr:spPr>
        <a:xfrm>
          <a:off x="6921500" y="7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149186</xdr:rowOff>
    </xdr:from>
    <xdr:to>
      <xdr:col>41</xdr:col>
      <xdr:colOff>50800</xdr:colOff>
      <xdr:row>41</xdr:row>
      <xdr:rowOff>150097</xdr:rowOff>
    </xdr:to>
    <xdr:cxnSp macro="">
      <xdr:nvCxnSpPr>
        <xdr:cNvPr id="140" name="直線コネクタ 139">
          <a:extLst>
            <a:ext uri="{FF2B5EF4-FFF2-40B4-BE49-F238E27FC236}">
              <a16:creationId xmlns:a16="http://schemas.microsoft.com/office/drawing/2014/main" id="{34D0B1DD-DC59-4A34-BD00-4713C40DBBEF}"/>
            </a:ext>
          </a:extLst>
        </xdr:cNvPr>
        <xdr:cNvCxnSpPr/>
      </xdr:nvCxnSpPr>
      <xdr:spPr>
        <a:xfrm flipV="1">
          <a:off x="6972300" y="7178636"/>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4E287990-17CB-471D-B5D4-CCF1C48D6FD5}"/>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B715A8EE-F635-48DC-B3EA-0545E0EA450B}"/>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774557E2-4A47-44C7-84DF-811B1D9D5C5D}"/>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3073C00E-2781-41CF-A7CB-9E1C54C5FE1E}"/>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14860</xdr:rowOff>
    </xdr:from>
    <xdr:ext cx="534377" cy="259045"/>
    <xdr:sp macro="" textlink="">
      <xdr:nvSpPr>
        <xdr:cNvPr id="145" name="n_1mainValue【道路】&#10;一人当たり延長">
          <a:extLst>
            <a:ext uri="{FF2B5EF4-FFF2-40B4-BE49-F238E27FC236}">
              <a16:creationId xmlns:a16="http://schemas.microsoft.com/office/drawing/2014/main" id="{ECC08145-2302-4425-8EC1-0649301860FB}"/>
            </a:ext>
          </a:extLst>
        </xdr:cNvPr>
        <xdr:cNvSpPr txBox="1"/>
      </xdr:nvSpPr>
      <xdr:spPr>
        <a:xfrm>
          <a:off x="9359411" y="721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16674</xdr:rowOff>
    </xdr:from>
    <xdr:ext cx="534377" cy="259045"/>
    <xdr:sp macro="" textlink="">
      <xdr:nvSpPr>
        <xdr:cNvPr id="146" name="n_2mainValue【道路】&#10;一人当たり延長">
          <a:extLst>
            <a:ext uri="{FF2B5EF4-FFF2-40B4-BE49-F238E27FC236}">
              <a16:creationId xmlns:a16="http://schemas.microsoft.com/office/drawing/2014/main" id="{9DC018AB-287D-4413-ACF6-DA025933E5AA}"/>
            </a:ext>
          </a:extLst>
        </xdr:cNvPr>
        <xdr:cNvSpPr txBox="1"/>
      </xdr:nvSpPr>
      <xdr:spPr>
        <a:xfrm>
          <a:off x="8483111" y="72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19663</xdr:rowOff>
    </xdr:from>
    <xdr:ext cx="534377" cy="259045"/>
    <xdr:sp macro="" textlink="">
      <xdr:nvSpPr>
        <xdr:cNvPr id="147" name="n_3mainValue【道路】&#10;一人当たり延長">
          <a:extLst>
            <a:ext uri="{FF2B5EF4-FFF2-40B4-BE49-F238E27FC236}">
              <a16:creationId xmlns:a16="http://schemas.microsoft.com/office/drawing/2014/main" id="{35F83A23-A2DC-4D4F-BC80-809B2C12B852}"/>
            </a:ext>
          </a:extLst>
        </xdr:cNvPr>
        <xdr:cNvSpPr txBox="1"/>
      </xdr:nvSpPr>
      <xdr:spPr>
        <a:xfrm>
          <a:off x="7594111" y="72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20574</xdr:rowOff>
    </xdr:from>
    <xdr:ext cx="534377" cy="259045"/>
    <xdr:sp macro="" textlink="">
      <xdr:nvSpPr>
        <xdr:cNvPr id="148" name="n_4mainValue【道路】&#10;一人当たり延長">
          <a:extLst>
            <a:ext uri="{FF2B5EF4-FFF2-40B4-BE49-F238E27FC236}">
              <a16:creationId xmlns:a16="http://schemas.microsoft.com/office/drawing/2014/main" id="{32BBAC6F-E0DF-4FD7-A6D5-C04A5125EA0C}"/>
            </a:ext>
          </a:extLst>
        </xdr:cNvPr>
        <xdr:cNvSpPr txBox="1"/>
      </xdr:nvSpPr>
      <xdr:spPr>
        <a:xfrm>
          <a:off x="6705111" y="72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DC08917-D6D0-4203-B778-EC59F3D208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B4545D0-B834-4177-80C7-DDCA417675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37D5E6B-B0F3-461A-B071-94A5C79A15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E5645B1-0577-4723-BAC3-8271F00781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F1F665C-5209-41A5-9BC4-A0F0C1A354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0A95B8A-1EA3-47D0-A1FA-FF60A03BDC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F086DC1-AC2E-47E0-94A8-BE9AB59C279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E206A38-7798-4970-9267-2A65F849A8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CB4BCA9-3CA4-40A1-9C6A-853371EC28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DC30A2A-FC84-4935-97C9-910D1BB52C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0BC9666-3B6D-48A4-988E-F6D368DFD8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2F835AF-56FC-4ABB-9BC6-F26F16D66A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856C96B-897B-4A50-AF99-5D5784F801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0DC6027-77AA-47DD-A441-14DD0C7DD9F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0501BB6-0425-438B-BA05-3CE2F7EA78A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C0B5B29-1D32-4010-80A1-FC29152B129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1B8ADD8-F40B-4E60-BC51-5845008182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E49051A-E254-47F7-9CE5-12C0DEF2AA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EEB2965-3469-4DCE-8406-228E3E4957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870405A-EFF6-45E2-AB78-AAC5FC322C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159ED67-3B7D-4417-AE73-ED2D4CB5561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CDD8A9F-6C76-4941-A7BF-A1C4B4572E5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978137E-1AA1-469B-855A-34C574DDDF3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EB7C036-FA5E-4EC3-8039-D1318A43C6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00E923F-978F-46BB-BC2D-1BDABC5D4C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886D5F8C-4842-427A-B8C4-66530BE79CEA}"/>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43A5FAC-56E4-46C8-8C2C-1EB3D5AA9B7A}"/>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BDAD6422-A763-494A-90AD-5576DD1E8A9B}"/>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EEAB4AC-B1C8-4650-946F-FA232AD2950D}"/>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C7239C12-8FCF-44DF-A4FF-750ABB44D533}"/>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9AAB205-36D3-4EE2-B8FE-484A36809D93}"/>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168B2B9B-3809-431B-A595-54263F57EDE2}"/>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34552C30-C2E1-4CFF-AD49-B9AEAA6605BE}"/>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428C7C2D-A9EA-457E-9002-7F33F337ECEC}"/>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8713E400-1383-49D2-9278-CE83F0DD76B7}"/>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1D165D0A-8814-4748-8B8B-FBBBD80902E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CD02814-76C9-4366-A947-A01BB793B3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7E51E52-C76A-43BF-9818-A883830AAB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E3358B5-F24B-40DB-8C98-38D3DED5A3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9C1DA2A-BB54-4B0B-9DC1-F8D34F0D35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D40686E-35A3-4A78-80B5-591C83AC3D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90" name="楕円 189">
          <a:extLst>
            <a:ext uri="{FF2B5EF4-FFF2-40B4-BE49-F238E27FC236}">
              <a16:creationId xmlns:a16="http://schemas.microsoft.com/office/drawing/2014/main" id="{2CECA282-AA3E-49C7-838B-A91752FB85FB}"/>
            </a:ext>
          </a:extLst>
        </xdr:cNvPr>
        <xdr:cNvSpPr/>
      </xdr:nvSpPr>
      <xdr:spPr>
        <a:xfrm>
          <a:off x="4584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98D03E8-B473-4FD7-91CB-1A23B07D0B1D}"/>
            </a:ext>
          </a:extLst>
        </xdr:cNvPr>
        <xdr:cNvSpPr txBox="1"/>
      </xdr:nvSpPr>
      <xdr:spPr>
        <a:xfrm>
          <a:off x="4673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112485</xdr:rowOff>
    </xdr:from>
    <xdr:to>
      <xdr:col>20</xdr:col>
      <xdr:colOff>38100</xdr:colOff>
      <xdr:row>62</xdr:row>
      <xdr:rowOff>42635</xdr:rowOff>
    </xdr:to>
    <xdr:sp macro="" textlink="">
      <xdr:nvSpPr>
        <xdr:cNvPr id="192" name="楕円 191">
          <a:extLst>
            <a:ext uri="{FF2B5EF4-FFF2-40B4-BE49-F238E27FC236}">
              <a16:creationId xmlns:a16="http://schemas.microsoft.com/office/drawing/2014/main" id="{5100C82D-75BA-428A-9085-A14A522D0A3E}"/>
            </a:ext>
          </a:extLst>
        </xdr:cNvPr>
        <xdr:cNvSpPr/>
      </xdr:nvSpPr>
      <xdr:spPr>
        <a:xfrm>
          <a:off x="3746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61</xdr:row>
      <xdr:rowOff>163285</xdr:rowOff>
    </xdr:to>
    <xdr:cxnSp macro="">
      <xdr:nvCxnSpPr>
        <xdr:cNvPr id="193" name="直線コネクタ 192">
          <a:extLst>
            <a:ext uri="{FF2B5EF4-FFF2-40B4-BE49-F238E27FC236}">
              <a16:creationId xmlns:a16="http://schemas.microsoft.com/office/drawing/2014/main" id="{26C6B6AB-3B84-43AD-882C-5175DCC10F74}"/>
            </a:ext>
          </a:extLst>
        </xdr:cNvPr>
        <xdr:cNvCxnSpPr/>
      </xdr:nvCxnSpPr>
      <xdr:spPr>
        <a:xfrm flipV="1">
          <a:off x="3797300" y="10146574"/>
          <a:ext cx="838200" cy="4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4" name="楕円 193">
          <a:extLst>
            <a:ext uri="{FF2B5EF4-FFF2-40B4-BE49-F238E27FC236}">
              <a16:creationId xmlns:a16="http://schemas.microsoft.com/office/drawing/2014/main" id="{73FB0E8A-D363-4AC2-8A41-C5D24B33CCEA}"/>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163285</xdr:rowOff>
    </xdr:from>
    <xdr:to>
      <xdr:col>19</xdr:col>
      <xdr:colOff>177800</xdr:colOff>
      <xdr:row>62</xdr:row>
      <xdr:rowOff>22860</xdr:rowOff>
    </xdr:to>
    <xdr:cxnSp macro="">
      <xdr:nvCxnSpPr>
        <xdr:cNvPr id="195" name="直線コネクタ 194">
          <a:extLst>
            <a:ext uri="{FF2B5EF4-FFF2-40B4-BE49-F238E27FC236}">
              <a16:creationId xmlns:a16="http://schemas.microsoft.com/office/drawing/2014/main" id="{215FF6AF-4BE3-4B78-87BA-D02182D497DF}"/>
            </a:ext>
          </a:extLst>
        </xdr:cNvPr>
        <xdr:cNvCxnSpPr/>
      </xdr:nvCxnSpPr>
      <xdr:spPr>
        <a:xfrm flipV="1">
          <a:off x="2908300" y="106217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122283</xdr:rowOff>
    </xdr:from>
    <xdr:to>
      <xdr:col>10</xdr:col>
      <xdr:colOff>165100</xdr:colOff>
      <xdr:row>62</xdr:row>
      <xdr:rowOff>52433</xdr:rowOff>
    </xdr:to>
    <xdr:sp macro="" textlink="">
      <xdr:nvSpPr>
        <xdr:cNvPr id="196" name="楕円 195">
          <a:extLst>
            <a:ext uri="{FF2B5EF4-FFF2-40B4-BE49-F238E27FC236}">
              <a16:creationId xmlns:a16="http://schemas.microsoft.com/office/drawing/2014/main" id="{C40214F2-5BC2-41B1-80A4-922C3B2379E6}"/>
            </a:ext>
          </a:extLst>
        </xdr:cNvPr>
        <xdr:cNvSpPr/>
      </xdr:nvSpPr>
      <xdr:spPr>
        <a:xfrm>
          <a:off x="1968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1633</xdr:rowOff>
    </xdr:from>
    <xdr:to>
      <xdr:col>15</xdr:col>
      <xdr:colOff>50800</xdr:colOff>
      <xdr:row>62</xdr:row>
      <xdr:rowOff>22860</xdr:rowOff>
    </xdr:to>
    <xdr:cxnSp macro="">
      <xdr:nvCxnSpPr>
        <xdr:cNvPr id="197" name="直線コネクタ 196">
          <a:extLst>
            <a:ext uri="{FF2B5EF4-FFF2-40B4-BE49-F238E27FC236}">
              <a16:creationId xmlns:a16="http://schemas.microsoft.com/office/drawing/2014/main" id="{539AC311-6CB7-4B26-A9EE-3932C332CB82}"/>
            </a:ext>
          </a:extLst>
        </xdr:cNvPr>
        <xdr:cNvCxnSpPr/>
      </xdr:nvCxnSpPr>
      <xdr:spPr>
        <a:xfrm>
          <a:off x="2019300" y="106315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14515</xdr:rowOff>
    </xdr:from>
    <xdr:to>
      <xdr:col>6</xdr:col>
      <xdr:colOff>38100</xdr:colOff>
      <xdr:row>62</xdr:row>
      <xdr:rowOff>116115</xdr:rowOff>
    </xdr:to>
    <xdr:sp macro="" textlink="">
      <xdr:nvSpPr>
        <xdr:cNvPr id="198" name="楕円 197">
          <a:extLst>
            <a:ext uri="{FF2B5EF4-FFF2-40B4-BE49-F238E27FC236}">
              <a16:creationId xmlns:a16="http://schemas.microsoft.com/office/drawing/2014/main" id="{C1027DEF-4D45-408E-8C6E-F8F0FF4FD00F}"/>
            </a:ext>
          </a:extLst>
        </xdr:cNvPr>
        <xdr:cNvSpPr/>
      </xdr:nvSpPr>
      <xdr:spPr>
        <a:xfrm>
          <a:off x="1079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1633</xdr:rowOff>
    </xdr:from>
    <xdr:to>
      <xdr:col>10</xdr:col>
      <xdr:colOff>114300</xdr:colOff>
      <xdr:row>62</xdr:row>
      <xdr:rowOff>65315</xdr:rowOff>
    </xdr:to>
    <xdr:cxnSp macro="">
      <xdr:nvCxnSpPr>
        <xdr:cNvPr id="199" name="直線コネクタ 198">
          <a:extLst>
            <a:ext uri="{FF2B5EF4-FFF2-40B4-BE49-F238E27FC236}">
              <a16:creationId xmlns:a16="http://schemas.microsoft.com/office/drawing/2014/main" id="{9E3855D6-B8E0-458F-8E59-82F278304782}"/>
            </a:ext>
          </a:extLst>
        </xdr:cNvPr>
        <xdr:cNvCxnSpPr/>
      </xdr:nvCxnSpPr>
      <xdr:spPr>
        <a:xfrm flipV="1">
          <a:off x="1130300" y="1063153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9DCB4622-88F5-4F89-8A45-165DD8C262DF}"/>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6F8BFEF-95D0-4935-82C2-6578483123BF}"/>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59C1774-F223-479D-9F2B-27FEC46FFAA7}"/>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A400831-6814-4909-A98F-38C4DC2B9BEF}"/>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33762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789C994-E2CE-4759-AEE3-97E5329573CE}"/>
            </a:ext>
          </a:extLst>
        </xdr:cNvPr>
        <xdr:cNvSpPr txBox="1"/>
      </xdr:nvSpPr>
      <xdr:spPr>
        <a:xfrm>
          <a:off x="35820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E36704F-9C25-4997-904D-5AEBA27BFDC7}"/>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43560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52CD285-6072-4180-A7BF-CC6B280B5F9D}"/>
            </a:ext>
          </a:extLst>
        </xdr:cNvPr>
        <xdr:cNvSpPr txBox="1"/>
      </xdr:nvSpPr>
      <xdr:spPr>
        <a:xfrm>
          <a:off x="1816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107242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78DF6B1-1D19-4AB7-BB97-6DB052CF488C}"/>
            </a:ext>
          </a:extLst>
        </xdr:cNvPr>
        <xdr:cNvSpPr txBox="1"/>
      </xdr:nvSpPr>
      <xdr:spPr>
        <a:xfrm>
          <a:off x="927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333BCE7-56FE-4870-8F18-F88D6F05F2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2316429-9B98-482C-BF90-01F49C8D970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EB46C27-FF79-41B8-AB20-B5BE56AB71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DB553A7-0FAE-43E6-A8CD-6DD371438E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C00FE88-C347-4578-B063-3A47D97416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DEFF4AA-3F75-486C-BFD7-5C5697B857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99B00E7-A08E-4883-A41C-97B91EE03E7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596D6F7-0555-47CD-A917-ABFD78F584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1721E7C-AEE1-4DF8-BC8B-60063D1425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210F648-D0D4-4C25-8F4E-30B0675381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EC3FF8C4-3660-4E50-97C0-2CC2EC41B05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D97C4A76-7E51-453E-A3BF-6D6AB998089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AB54F995-EE77-4FBD-9821-09CCB2CE06A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2B4046D-19FD-4BDB-A42A-03D0CE61034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9D860D75-5883-4398-B6FA-810E98D208C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F7EF23FB-FEFF-4339-83F8-F8CD3196A55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30733DEC-FF90-40EF-867E-819582A3E60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BC747FD-CEE8-4F55-A363-FFC38C65E13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26C0E14-7C1E-4230-BF43-85181FE715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3710DFE3-B356-4D6F-8F4A-8CA866D7760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24584C0-0448-4B57-8CE2-9EFA548E82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B7612620-78C0-46D8-B2CA-5C560D63B913}"/>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B90AD993-5238-4625-B481-E2CF8E384828}"/>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745CB549-3FD6-493D-9850-B2934C0C179F}"/>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151FA51-FB04-4A8A-9E02-B72A36902609}"/>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5ACBB66E-9F53-4A32-B51A-D2C78046944B}"/>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B57C1C14-A153-4E15-ABBD-38E94684889A}"/>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5915F376-A822-4E23-87BF-9DA1D50BBA77}"/>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555BF61D-8341-486E-91BD-BC52CCC3C8BC}"/>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6CD42D63-B856-4AEF-BCBD-BC58DD558D28}"/>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311BBBAA-D5B2-4400-9335-F631D18CF22F}"/>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6269D3B3-CB60-4ABF-81C7-3A8B47D4A1B1}"/>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85AA91F-9ABE-4592-818B-E793645B1F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B7D4579-5F50-4688-9F1B-5A527BC7F8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35B4390-01E5-4DCC-A224-BE4D683DA8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59F1B5B-10F2-4356-BC84-132769999A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A78820A-AC0D-4FBA-ACA8-FAD49B5420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29225</xdr:rowOff>
    </xdr:from>
    <xdr:to>
      <xdr:col>55</xdr:col>
      <xdr:colOff>50800</xdr:colOff>
      <xdr:row>63</xdr:row>
      <xdr:rowOff>130825</xdr:rowOff>
    </xdr:to>
    <xdr:sp macro="" textlink="">
      <xdr:nvSpPr>
        <xdr:cNvPr id="245" name="楕円 244">
          <a:extLst>
            <a:ext uri="{FF2B5EF4-FFF2-40B4-BE49-F238E27FC236}">
              <a16:creationId xmlns:a16="http://schemas.microsoft.com/office/drawing/2014/main" id="{161AB1CB-F11A-4C6A-AA7B-AD2CBCEDEF6A}"/>
            </a:ext>
          </a:extLst>
        </xdr:cNvPr>
        <xdr:cNvSpPr/>
      </xdr:nvSpPr>
      <xdr:spPr>
        <a:xfrm>
          <a:off x="10426700" y="108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115602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99C91DA8-8FEC-420A-9752-251E9FCCED3A}"/>
            </a:ext>
          </a:extLst>
        </xdr:cNvPr>
        <xdr:cNvSpPr txBox="1"/>
      </xdr:nvSpPr>
      <xdr:spPr>
        <a:xfrm>
          <a:off x="10515600" y="107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68446</xdr:rowOff>
    </xdr:from>
    <xdr:to>
      <xdr:col>50</xdr:col>
      <xdr:colOff>165100</xdr:colOff>
      <xdr:row>63</xdr:row>
      <xdr:rowOff>170046</xdr:rowOff>
    </xdr:to>
    <xdr:sp macro="" textlink="">
      <xdr:nvSpPr>
        <xdr:cNvPr id="247" name="楕円 246">
          <a:extLst>
            <a:ext uri="{FF2B5EF4-FFF2-40B4-BE49-F238E27FC236}">
              <a16:creationId xmlns:a16="http://schemas.microsoft.com/office/drawing/2014/main" id="{749B27DC-894E-408B-85B9-0334923F81C4}"/>
            </a:ext>
          </a:extLst>
        </xdr:cNvPr>
        <xdr:cNvSpPr/>
      </xdr:nvSpPr>
      <xdr:spPr>
        <a:xfrm>
          <a:off x="9588500" y="108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80025</xdr:rowOff>
    </xdr:from>
    <xdr:to>
      <xdr:col>55</xdr:col>
      <xdr:colOff>0</xdr:colOff>
      <xdr:row>63</xdr:row>
      <xdr:rowOff>119246</xdr:rowOff>
    </xdr:to>
    <xdr:cxnSp macro="">
      <xdr:nvCxnSpPr>
        <xdr:cNvPr id="248" name="直線コネクタ 247">
          <a:extLst>
            <a:ext uri="{FF2B5EF4-FFF2-40B4-BE49-F238E27FC236}">
              <a16:creationId xmlns:a16="http://schemas.microsoft.com/office/drawing/2014/main" id="{F13ABBED-19D1-4DC7-AD95-DA342B41CE2D}"/>
            </a:ext>
          </a:extLst>
        </xdr:cNvPr>
        <xdr:cNvCxnSpPr/>
      </xdr:nvCxnSpPr>
      <xdr:spPr>
        <a:xfrm flipV="1">
          <a:off x="9639300" y="10881375"/>
          <a:ext cx="8382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71951</xdr:rowOff>
    </xdr:from>
    <xdr:to>
      <xdr:col>46</xdr:col>
      <xdr:colOff>38100</xdr:colOff>
      <xdr:row>64</xdr:row>
      <xdr:rowOff>2101</xdr:rowOff>
    </xdr:to>
    <xdr:sp macro="" textlink="">
      <xdr:nvSpPr>
        <xdr:cNvPr id="249" name="楕円 248">
          <a:extLst>
            <a:ext uri="{FF2B5EF4-FFF2-40B4-BE49-F238E27FC236}">
              <a16:creationId xmlns:a16="http://schemas.microsoft.com/office/drawing/2014/main" id="{511E4B34-FCE3-4637-9543-2884BD212CBE}"/>
            </a:ext>
          </a:extLst>
        </xdr:cNvPr>
        <xdr:cNvSpPr/>
      </xdr:nvSpPr>
      <xdr:spPr>
        <a:xfrm>
          <a:off x="8699500" y="108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119246</xdr:rowOff>
    </xdr:from>
    <xdr:to>
      <xdr:col>50</xdr:col>
      <xdr:colOff>114300</xdr:colOff>
      <xdr:row>63</xdr:row>
      <xdr:rowOff>122751</xdr:rowOff>
    </xdr:to>
    <xdr:cxnSp macro="">
      <xdr:nvCxnSpPr>
        <xdr:cNvPr id="250" name="直線コネクタ 249">
          <a:extLst>
            <a:ext uri="{FF2B5EF4-FFF2-40B4-BE49-F238E27FC236}">
              <a16:creationId xmlns:a16="http://schemas.microsoft.com/office/drawing/2014/main" id="{631894A2-6CB9-4B34-9252-DD4FB70C7148}"/>
            </a:ext>
          </a:extLst>
        </xdr:cNvPr>
        <xdr:cNvCxnSpPr/>
      </xdr:nvCxnSpPr>
      <xdr:spPr>
        <a:xfrm flipV="1">
          <a:off x="8750300" y="1092059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72810</xdr:rowOff>
    </xdr:from>
    <xdr:to>
      <xdr:col>41</xdr:col>
      <xdr:colOff>101600</xdr:colOff>
      <xdr:row>64</xdr:row>
      <xdr:rowOff>2960</xdr:rowOff>
    </xdr:to>
    <xdr:sp macro="" textlink="">
      <xdr:nvSpPr>
        <xdr:cNvPr id="251" name="楕円 250">
          <a:extLst>
            <a:ext uri="{FF2B5EF4-FFF2-40B4-BE49-F238E27FC236}">
              <a16:creationId xmlns:a16="http://schemas.microsoft.com/office/drawing/2014/main" id="{C9E5A5AB-2B16-45EA-BE65-6FC1F0676778}"/>
            </a:ext>
          </a:extLst>
        </xdr:cNvPr>
        <xdr:cNvSpPr/>
      </xdr:nvSpPr>
      <xdr:spPr>
        <a:xfrm>
          <a:off x="7810500" y="108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122751</xdr:rowOff>
    </xdr:from>
    <xdr:to>
      <xdr:col>45</xdr:col>
      <xdr:colOff>177800</xdr:colOff>
      <xdr:row>63</xdr:row>
      <xdr:rowOff>123610</xdr:rowOff>
    </xdr:to>
    <xdr:cxnSp macro="">
      <xdr:nvCxnSpPr>
        <xdr:cNvPr id="252" name="直線コネクタ 251">
          <a:extLst>
            <a:ext uri="{FF2B5EF4-FFF2-40B4-BE49-F238E27FC236}">
              <a16:creationId xmlns:a16="http://schemas.microsoft.com/office/drawing/2014/main" id="{6E0E5C98-0D48-487A-BE98-7867A45A3A14}"/>
            </a:ext>
          </a:extLst>
        </xdr:cNvPr>
        <xdr:cNvCxnSpPr/>
      </xdr:nvCxnSpPr>
      <xdr:spPr>
        <a:xfrm flipV="1">
          <a:off x="7861300" y="10924101"/>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76702</xdr:rowOff>
    </xdr:from>
    <xdr:to>
      <xdr:col>36</xdr:col>
      <xdr:colOff>165100</xdr:colOff>
      <xdr:row>64</xdr:row>
      <xdr:rowOff>6852</xdr:rowOff>
    </xdr:to>
    <xdr:sp macro="" textlink="">
      <xdr:nvSpPr>
        <xdr:cNvPr id="253" name="楕円 252">
          <a:extLst>
            <a:ext uri="{FF2B5EF4-FFF2-40B4-BE49-F238E27FC236}">
              <a16:creationId xmlns:a16="http://schemas.microsoft.com/office/drawing/2014/main" id="{E707D281-FBD1-4A8C-8214-3928BFDC2882}"/>
            </a:ext>
          </a:extLst>
        </xdr:cNvPr>
        <xdr:cNvSpPr/>
      </xdr:nvSpPr>
      <xdr:spPr>
        <a:xfrm>
          <a:off x="6921500" y="108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123610</xdr:rowOff>
    </xdr:from>
    <xdr:to>
      <xdr:col>41</xdr:col>
      <xdr:colOff>50800</xdr:colOff>
      <xdr:row>63</xdr:row>
      <xdr:rowOff>127502</xdr:rowOff>
    </xdr:to>
    <xdr:cxnSp macro="">
      <xdr:nvCxnSpPr>
        <xdr:cNvPr id="254" name="直線コネクタ 253">
          <a:extLst>
            <a:ext uri="{FF2B5EF4-FFF2-40B4-BE49-F238E27FC236}">
              <a16:creationId xmlns:a16="http://schemas.microsoft.com/office/drawing/2014/main" id="{858450A7-2897-4ED7-B644-D92557823C65}"/>
            </a:ext>
          </a:extLst>
        </xdr:cNvPr>
        <xdr:cNvCxnSpPr/>
      </xdr:nvCxnSpPr>
      <xdr:spPr>
        <a:xfrm flipV="1">
          <a:off x="6972300" y="10924960"/>
          <a:ext cx="889000" cy="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561AF2EF-32B8-46B0-B6E9-76BA44B6F182}"/>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EE2FB94-92A0-4363-9768-ED18F98DDF82}"/>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C69ED141-EADE-4D04-A64A-4C8EDD1B956D}"/>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300B98A4-BDBB-41B1-998F-1B8FEAEDFCFA}"/>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161173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E130424-8AE7-4843-B232-62CB25B5FBDE}"/>
            </a:ext>
          </a:extLst>
        </xdr:cNvPr>
        <xdr:cNvSpPr txBox="1"/>
      </xdr:nvSpPr>
      <xdr:spPr>
        <a:xfrm>
          <a:off x="9327095" y="109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164678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DC554E03-FDFF-4440-B21F-7010F8A610F3}"/>
            </a:ext>
          </a:extLst>
        </xdr:cNvPr>
        <xdr:cNvSpPr txBox="1"/>
      </xdr:nvSpPr>
      <xdr:spPr>
        <a:xfrm>
          <a:off x="8450795" y="1096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165537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F54CE0C3-0C21-458E-A988-3ABCB183AD45}"/>
            </a:ext>
          </a:extLst>
        </xdr:cNvPr>
        <xdr:cNvSpPr txBox="1"/>
      </xdr:nvSpPr>
      <xdr:spPr>
        <a:xfrm>
          <a:off x="7561795" y="1096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169429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788471E-8750-45FF-A98C-CF6D8353C628}"/>
            </a:ext>
          </a:extLst>
        </xdr:cNvPr>
        <xdr:cNvSpPr txBox="1"/>
      </xdr:nvSpPr>
      <xdr:spPr>
        <a:xfrm>
          <a:off x="6672795" y="10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401D6FE-1B66-4CE7-900F-CCE32808DB8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CF87FFA-252D-4597-BB7B-F53ECA4592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965C924-39D9-487C-B5B2-1FE940B80C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A5A3D19-5B7D-4C24-9F1D-2A9C4A0FC5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E5E17D2-7D08-4B3E-99B3-C6E50A31AE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633C718-26D5-4FAE-9231-56BD59071B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1A12682-7D03-4CDF-AAD8-0D83C3B055A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23A0493-6AA0-4CE0-9DA8-BC287E95EC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1018591F-C68A-433B-B098-843E90615F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20A8344-1B1C-4756-8D96-AA635290D3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9DFD7811-140A-4D79-8486-BA92796C559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4B8FD1F-2A1F-4780-9167-5C82109B0A3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9F9301DB-19DD-4E4C-9B83-1239ACBAFDC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C74B677-13B1-4F80-A999-AF19DC72818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107E1C37-1A9A-4C6C-878F-605C386FC8D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88E6213-AADC-4F90-A71F-D3EBCA1249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4896FC53-EE79-42C5-BED1-E451316609F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0068003-E3D4-49A9-8068-2472CD221B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A2BA7188-EAC7-477D-AE11-EA307E7ED6E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855B7796-5722-440C-B6D1-A445240DDF5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58289B00-7D07-4D3C-B25F-03C217F94DF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1F3E1E6-7592-41FC-920D-DB63757538B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D31DE72B-0A2F-42F0-848E-BA4CA72CDB6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30847A8-04CD-446F-943D-6723DEAEFCB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30C9081-0BE5-4E4D-B9BC-DB0B782C6A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C39CE766-9EFA-4305-AEB3-4B437E276A63}"/>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72A29D4-4152-4B3E-8619-2A3E16D4F9F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8719B0B0-CCD2-440B-95A2-5D3A18B3B58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2FB714C-7E26-45CC-8EB8-3491217BF702}"/>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8242BD29-3AB3-4C29-BD8F-291EF4B39DAD}"/>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D89161A-2C20-4DE3-B3E9-C28277AFCBBA}"/>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DA95A927-4BFD-4FFE-AB2C-95801242E47B}"/>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DE4BA787-5116-485C-B7AD-49A6F0842D57}"/>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DBE8E386-5AFE-47CC-9E3A-4A552F36EB73}"/>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5BA0F8D-B0A8-4E37-AD95-E66296AF8543}"/>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59A5B522-D7E8-4E09-9C6F-5F949B3E2E65}"/>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8118604-A0DC-4E9F-B80C-D4BCB9EF84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FF990B5-4C20-45A4-A3A7-913711D497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3C2BFD9-06F1-4BD2-9470-FFE9867015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609B29C-755F-43B7-8428-7385A42FE5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7CDF8F3-E954-4210-A47C-DC5D7D192F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145687</xdr:rowOff>
    </xdr:from>
    <xdr:to>
      <xdr:col>24</xdr:col>
      <xdr:colOff>114300</xdr:colOff>
      <xdr:row>81</xdr:row>
      <xdr:rowOff>75837</xdr:rowOff>
    </xdr:to>
    <xdr:sp macro="" textlink="">
      <xdr:nvSpPr>
        <xdr:cNvPr id="304" name="楕円 303">
          <a:extLst>
            <a:ext uri="{FF2B5EF4-FFF2-40B4-BE49-F238E27FC236}">
              <a16:creationId xmlns:a16="http://schemas.microsoft.com/office/drawing/2014/main" id="{25ABDC41-DD6C-4558-AEC5-BA38561F58C3}"/>
            </a:ext>
          </a:extLst>
        </xdr:cNvPr>
        <xdr:cNvSpPr/>
      </xdr:nvSpPr>
      <xdr:spPr>
        <a:xfrm>
          <a:off x="4584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168564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AA5F8B44-10F5-479C-8A77-250979EE9C05}"/>
            </a:ext>
          </a:extLst>
        </xdr:cNvPr>
        <xdr:cNvSpPr txBox="1"/>
      </xdr:nvSpPr>
      <xdr:spPr>
        <a:xfrm>
          <a:off x="4673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129358</xdr:rowOff>
    </xdr:from>
    <xdr:to>
      <xdr:col>20</xdr:col>
      <xdr:colOff>38100</xdr:colOff>
      <xdr:row>84</xdr:row>
      <xdr:rowOff>59508</xdr:rowOff>
    </xdr:to>
    <xdr:sp macro="" textlink="">
      <xdr:nvSpPr>
        <xdr:cNvPr id="306" name="楕円 305">
          <a:extLst>
            <a:ext uri="{FF2B5EF4-FFF2-40B4-BE49-F238E27FC236}">
              <a16:creationId xmlns:a16="http://schemas.microsoft.com/office/drawing/2014/main" id="{3203BA8E-03BD-4188-9B1E-37F5D4330B98}"/>
            </a:ext>
          </a:extLst>
        </xdr:cNvPr>
        <xdr:cNvSpPr/>
      </xdr:nvSpPr>
      <xdr:spPr>
        <a:xfrm>
          <a:off x="3746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25037</xdr:rowOff>
    </xdr:from>
    <xdr:to>
      <xdr:col>24</xdr:col>
      <xdr:colOff>63500</xdr:colOff>
      <xdr:row>84</xdr:row>
      <xdr:rowOff>8708</xdr:rowOff>
    </xdr:to>
    <xdr:cxnSp macro="">
      <xdr:nvCxnSpPr>
        <xdr:cNvPr id="307" name="直線コネクタ 306">
          <a:extLst>
            <a:ext uri="{FF2B5EF4-FFF2-40B4-BE49-F238E27FC236}">
              <a16:creationId xmlns:a16="http://schemas.microsoft.com/office/drawing/2014/main" id="{1B991584-2CAB-4D48-88B8-984C84B991D1}"/>
            </a:ext>
          </a:extLst>
        </xdr:cNvPr>
        <xdr:cNvCxnSpPr/>
      </xdr:nvCxnSpPr>
      <xdr:spPr>
        <a:xfrm flipV="1">
          <a:off x="3797300" y="13912487"/>
          <a:ext cx="838200" cy="4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47716</xdr:rowOff>
    </xdr:from>
    <xdr:to>
      <xdr:col>15</xdr:col>
      <xdr:colOff>101600</xdr:colOff>
      <xdr:row>84</xdr:row>
      <xdr:rowOff>149316</xdr:rowOff>
    </xdr:to>
    <xdr:sp macro="" textlink="">
      <xdr:nvSpPr>
        <xdr:cNvPr id="308" name="楕円 307">
          <a:extLst>
            <a:ext uri="{FF2B5EF4-FFF2-40B4-BE49-F238E27FC236}">
              <a16:creationId xmlns:a16="http://schemas.microsoft.com/office/drawing/2014/main" id="{E8F924CF-6673-4771-8144-FF278C344BD8}"/>
            </a:ext>
          </a:extLst>
        </xdr:cNvPr>
        <xdr:cNvSpPr/>
      </xdr:nvSpPr>
      <xdr:spPr>
        <a:xfrm>
          <a:off x="2857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xdr:rowOff>
    </xdr:from>
    <xdr:to>
      <xdr:col>19</xdr:col>
      <xdr:colOff>177800</xdr:colOff>
      <xdr:row>84</xdr:row>
      <xdr:rowOff>98516</xdr:rowOff>
    </xdr:to>
    <xdr:cxnSp macro="">
      <xdr:nvCxnSpPr>
        <xdr:cNvPr id="309" name="直線コネクタ 308">
          <a:extLst>
            <a:ext uri="{FF2B5EF4-FFF2-40B4-BE49-F238E27FC236}">
              <a16:creationId xmlns:a16="http://schemas.microsoft.com/office/drawing/2014/main" id="{549CFB36-426D-404A-9836-646AB1F348C5}"/>
            </a:ext>
          </a:extLst>
        </xdr:cNvPr>
        <xdr:cNvCxnSpPr/>
      </xdr:nvCxnSpPr>
      <xdr:spPr>
        <a:xfrm flipV="1">
          <a:off x="2908300" y="14410508"/>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144055</xdr:rowOff>
    </xdr:from>
    <xdr:to>
      <xdr:col>10</xdr:col>
      <xdr:colOff>165100</xdr:colOff>
      <xdr:row>85</xdr:row>
      <xdr:rowOff>74205</xdr:rowOff>
    </xdr:to>
    <xdr:sp macro="" textlink="">
      <xdr:nvSpPr>
        <xdr:cNvPr id="310" name="楕円 309">
          <a:extLst>
            <a:ext uri="{FF2B5EF4-FFF2-40B4-BE49-F238E27FC236}">
              <a16:creationId xmlns:a16="http://schemas.microsoft.com/office/drawing/2014/main" id="{8EAD2F4F-514E-42D2-9091-E2171507B755}"/>
            </a:ext>
          </a:extLst>
        </xdr:cNvPr>
        <xdr:cNvSpPr/>
      </xdr:nvSpPr>
      <xdr:spPr>
        <a:xfrm>
          <a:off x="196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98516</xdr:rowOff>
    </xdr:from>
    <xdr:to>
      <xdr:col>15</xdr:col>
      <xdr:colOff>50800</xdr:colOff>
      <xdr:row>85</xdr:row>
      <xdr:rowOff>23405</xdr:rowOff>
    </xdr:to>
    <xdr:cxnSp macro="">
      <xdr:nvCxnSpPr>
        <xdr:cNvPr id="311" name="直線コネクタ 310">
          <a:extLst>
            <a:ext uri="{FF2B5EF4-FFF2-40B4-BE49-F238E27FC236}">
              <a16:creationId xmlns:a16="http://schemas.microsoft.com/office/drawing/2014/main" id="{8A47F132-BA5E-44DB-987F-DBCBFF04F4CC}"/>
            </a:ext>
          </a:extLst>
        </xdr:cNvPr>
        <xdr:cNvCxnSpPr/>
      </xdr:nvCxnSpPr>
      <xdr:spPr>
        <a:xfrm flipV="1">
          <a:off x="2019300" y="14500316"/>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160382</xdr:rowOff>
    </xdr:from>
    <xdr:to>
      <xdr:col>6</xdr:col>
      <xdr:colOff>38100</xdr:colOff>
      <xdr:row>85</xdr:row>
      <xdr:rowOff>90532</xdr:rowOff>
    </xdr:to>
    <xdr:sp macro="" textlink="">
      <xdr:nvSpPr>
        <xdr:cNvPr id="312" name="楕円 311">
          <a:extLst>
            <a:ext uri="{FF2B5EF4-FFF2-40B4-BE49-F238E27FC236}">
              <a16:creationId xmlns:a16="http://schemas.microsoft.com/office/drawing/2014/main" id="{24BF126A-AF75-4541-B83B-922B57554E71}"/>
            </a:ext>
          </a:extLst>
        </xdr:cNvPr>
        <xdr:cNvSpPr/>
      </xdr:nvSpPr>
      <xdr:spPr>
        <a:xfrm>
          <a:off x="1079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23405</xdr:rowOff>
    </xdr:from>
    <xdr:to>
      <xdr:col>10</xdr:col>
      <xdr:colOff>114300</xdr:colOff>
      <xdr:row>85</xdr:row>
      <xdr:rowOff>39732</xdr:rowOff>
    </xdr:to>
    <xdr:cxnSp macro="">
      <xdr:nvCxnSpPr>
        <xdr:cNvPr id="313" name="直線コネクタ 312">
          <a:extLst>
            <a:ext uri="{FF2B5EF4-FFF2-40B4-BE49-F238E27FC236}">
              <a16:creationId xmlns:a16="http://schemas.microsoft.com/office/drawing/2014/main" id="{BD07E669-7545-4AD8-9DC2-DE7FBCF96591}"/>
            </a:ext>
          </a:extLst>
        </xdr:cNvPr>
        <xdr:cNvCxnSpPr/>
      </xdr:nvCxnSpPr>
      <xdr:spPr>
        <a:xfrm flipV="1">
          <a:off x="1130300" y="145966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A1916C1F-31D6-43B0-B23E-22589B73F591}"/>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E03B9863-647A-4B44-9D67-D0BF17C11243}"/>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EE6C99B1-946E-4642-9634-E750F232DD0F}"/>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5EF4B0E1-3F65-401D-9310-4A27C2C6C248}"/>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50635</xdr:rowOff>
    </xdr:from>
    <xdr:ext cx="405111" cy="259045"/>
    <xdr:sp macro="" textlink="">
      <xdr:nvSpPr>
        <xdr:cNvPr id="318" name="n_1mainValue【公営住宅】&#10;有形固定資産減価償却率">
          <a:extLst>
            <a:ext uri="{FF2B5EF4-FFF2-40B4-BE49-F238E27FC236}">
              <a16:creationId xmlns:a16="http://schemas.microsoft.com/office/drawing/2014/main" id="{D8FEE2E3-6571-42C0-88F2-341B6D337CEE}"/>
            </a:ext>
          </a:extLst>
        </xdr:cNvPr>
        <xdr:cNvSpPr txBox="1"/>
      </xdr:nvSpPr>
      <xdr:spPr>
        <a:xfrm>
          <a:off x="3582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140443</xdr:rowOff>
    </xdr:from>
    <xdr:ext cx="405111" cy="259045"/>
    <xdr:sp macro="" textlink="">
      <xdr:nvSpPr>
        <xdr:cNvPr id="319" name="n_2mainValue【公営住宅】&#10;有形固定資産減価償却率">
          <a:extLst>
            <a:ext uri="{FF2B5EF4-FFF2-40B4-BE49-F238E27FC236}">
              <a16:creationId xmlns:a16="http://schemas.microsoft.com/office/drawing/2014/main" id="{BAEFF3F7-97C8-4DF6-9334-8CE9C3A5DA04}"/>
            </a:ext>
          </a:extLst>
        </xdr:cNvPr>
        <xdr:cNvSpPr txBox="1"/>
      </xdr:nvSpPr>
      <xdr:spPr>
        <a:xfrm>
          <a:off x="2705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65332</xdr:rowOff>
    </xdr:from>
    <xdr:ext cx="405111" cy="259045"/>
    <xdr:sp macro="" textlink="">
      <xdr:nvSpPr>
        <xdr:cNvPr id="320" name="n_3mainValue【公営住宅】&#10;有形固定資産減価償却率">
          <a:extLst>
            <a:ext uri="{FF2B5EF4-FFF2-40B4-BE49-F238E27FC236}">
              <a16:creationId xmlns:a16="http://schemas.microsoft.com/office/drawing/2014/main" id="{9E298E5D-34E4-4EC4-989B-298CF6EC3E94}"/>
            </a:ext>
          </a:extLst>
        </xdr:cNvPr>
        <xdr:cNvSpPr txBox="1"/>
      </xdr:nvSpPr>
      <xdr:spPr>
        <a:xfrm>
          <a:off x="1816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81659</xdr:rowOff>
    </xdr:from>
    <xdr:ext cx="405111" cy="259045"/>
    <xdr:sp macro="" textlink="">
      <xdr:nvSpPr>
        <xdr:cNvPr id="321" name="n_4mainValue【公営住宅】&#10;有形固定資産減価償却率">
          <a:extLst>
            <a:ext uri="{FF2B5EF4-FFF2-40B4-BE49-F238E27FC236}">
              <a16:creationId xmlns:a16="http://schemas.microsoft.com/office/drawing/2014/main" id="{CE56F346-E811-4EB0-B132-B28B41F8C73E}"/>
            </a:ext>
          </a:extLst>
        </xdr:cNvPr>
        <xdr:cNvSpPr txBox="1"/>
      </xdr:nvSpPr>
      <xdr:spPr>
        <a:xfrm>
          <a:off x="927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216ED3B-BF60-48FE-9AF5-5338CAA18B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32BE306-3FF7-404A-9120-12956FDFA8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8D88648-8662-490D-879A-96F846FA27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7A920EB-DAF9-4F41-B42D-E7B68280A8A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A73B482-FBD1-4ED2-91E7-6061AF94BA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4842BF2-CEC0-471E-B6F8-17106712D3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6971DBF-99AB-40A8-ACAD-1491FB3EDE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650A88F-37CD-4CD2-9BDD-49F812F16E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38186B4-05BA-4F16-B4C8-E55CDC70CA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7B908DF-9C25-4843-BC02-6D541C68AB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B8F9BD80-2126-4D23-8CBD-63C3ACF9292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AF260950-2F63-4FD5-AA65-50121F315BC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E71C085-E42A-42ED-B932-5F173DABEEF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E8FEAD99-2138-4879-823B-650C680F6CBF}"/>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03BA84A-457C-4E42-A79E-7B6BBBE58B7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F44EEC95-B1D5-4893-A232-C689A0003E7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4FB0E5A-39F7-4CBC-973E-CF0AA8747A4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B764725D-780B-4B6C-864F-682667A34A81}"/>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4ABBC2CF-5E61-4306-9489-1B64EC1FA3E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E4A57C7-EC02-4436-9D50-91AF29D8AE8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860C460-5F11-4C5B-B727-54E9775CD6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D4B2B430-4FD5-4B24-BAC1-1BBBE1ED518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71F5EA9-A09F-49B5-99E2-6EE928BCF03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310DAC54-778C-4C03-A87B-7A45DCB3FC36}"/>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1C584CF1-6AF2-4120-B6B6-25F3FB4AB544}"/>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90206927-C2EA-40A4-A017-880955FB63E7}"/>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56E0C9E0-ACD0-485E-B714-EF03E84990FE}"/>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74D76F7C-68C1-42CF-BCB3-FA37E0C54069}"/>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1D1D6BE4-02B9-4BC4-AB84-BFBDD0DF8928}"/>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E6A3EECD-CCDA-4451-A046-28424FEF0158}"/>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99A1B990-2D92-41A0-B0C0-A7FBF2A46BEA}"/>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A2CFFD93-E220-4302-A29A-0F4B97625367}"/>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FBA3C1E7-3969-4A16-BBD2-6C94DF8CBF8F}"/>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EE3A9B61-D1D6-429B-ABC4-29152903FEFE}"/>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0E05629-3BEA-4FB0-AB71-D3CFEAF1DB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38B9F97-2E8D-4557-A7F9-C03031368C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E75158E-1788-4475-B402-3D7DAE09A9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5C4B1C8-61D6-4676-92B8-BD549F7740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74BD656-49B9-4D1E-9E99-36A9DD4D37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163018</xdr:rowOff>
    </xdr:from>
    <xdr:to>
      <xdr:col>55</xdr:col>
      <xdr:colOff>50800</xdr:colOff>
      <xdr:row>86</xdr:row>
      <xdr:rowOff>93168</xdr:rowOff>
    </xdr:to>
    <xdr:sp macro="" textlink="">
      <xdr:nvSpPr>
        <xdr:cNvPr id="361" name="楕円 360">
          <a:extLst>
            <a:ext uri="{FF2B5EF4-FFF2-40B4-BE49-F238E27FC236}">
              <a16:creationId xmlns:a16="http://schemas.microsoft.com/office/drawing/2014/main" id="{3387015A-ADC2-4A17-83A2-4CCA3B85AA05}"/>
            </a:ext>
          </a:extLst>
        </xdr:cNvPr>
        <xdr:cNvSpPr/>
      </xdr:nvSpPr>
      <xdr:spPr>
        <a:xfrm>
          <a:off x="10426700" y="147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77945</xdr:rowOff>
    </xdr:from>
    <xdr:ext cx="469744" cy="259045"/>
    <xdr:sp macro="" textlink="">
      <xdr:nvSpPr>
        <xdr:cNvPr id="362" name="【公営住宅】&#10;一人当たり面積該当値テキスト">
          <a:extLst>
            <a:ext uri="{FF2B5EF4-FFF2-40B4-BE49-F238E27FC236}">
              <a16:creationId xmlns:a16="http://schemas.microsoft.com/office/drawing/2014/main" id="{4C230F9E-6EBB-4C0A-8A9C-F119FF487D29}"/>
            </a:ext>
          </a:extLst>
        </xdr:cNvPr>
        <xdr:cNvSpPr txBox="1"/>
      </xdr:nvSpPr>
      <xdr:spPr>
        <a:xfrm>
          <a:off x="10515600" y="146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1321</xdr:rowOff>
    </xdr:from>
    <xdr:to>
      <xdr:col>50</xdr:col>
      <xdr:colOff>165100</xdr:colOff>
      <xdr:row>86</xdr:row>
      <xdr:rowOff>102921</xdr:rowOff>
    </xdr:to>
    <xdr:sp macro="" textlink="">
      <xdr:nvSpPr>
        <xdr:cNvPr id="363" name="楕円 362">
          <a:extLst>
            <a:ext uri="{FF2B5EF4-FFF2-40B4-BE49-F238E27FC236}">
              <a16:creationId xmlns:a16="http://schemas.microsoft.com/office/drawing/2014/main" id="{0111294D-E92A-466E-AB15-263C99AB44A2}"/>
            </a:ext>
          </a:extLst>
        </xdr:cNvPr>
        <xdr:cNvSpPr/>
      </xdr:nvSpPr>
      <xdr:spPr>
        <a:xfrm>
          <a:off x="9588500" y="147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42368</xdr:rowOff>
    </xdr:from>
    <xdr:to>
      <xdr:col>55</xdr:col>
      <xdr:colOff>0</xdr:colOff>
      <xdr:row>86</xdr:row>
      <xdr:rowOff>52121</xdr:rowOff>
    </xdr:to>
    <xdr:cxnSp macro="">
      <xdr:nvCxnSpPr>
        <xdr:cNvPr id="364" name="直線コネクタ 363">
          <a:extLst>
            <a:ext uri="{FF2B5EF4-FFF2-40B4-BE49-F238E27FC236}">
              <a16:creationId xmlns:a16="http://schemas.microsoft.com/office/drawing/2014/main" id="{21299B84-F84B-4F99-811A-E618E75FCEA2}"/>
            </a:ext>
          </a:extLst>
        </xdr:cNvPr>
        <xdr:cNvCxnSpPr/>
      </xdr:nvCxnSpPr>
      <xdr:spPr>
        <a:xfrm flipV="1">
          <a:off x="9639300" y="14787068"/>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3035</xdr:rowOff>
    </xdr:from>
    <xdr:to>
      <xdr:col>46</xdr:col>
      <xdr:colOff>38100</xdr:colOff>
      <xdr:row>86</xdr:row>
      <xdr:rowOff>104635</xdr:rowOff>
    </xdr:to>
    <xdr:sp macro="" textlink="">
      <xdr:nvSpPr>
        <xdr:cNvPr id="365" name="楕円 364">
          <a:extLst>
            <a:ext uri="{FF2B5EF4-FFF2-40B4-BE49-F238E27FC236}">
              <a16:creationId xmlns:a16="http://schemas.microsoft.com/office/drawing/2014/main" id="{0C917FA3-352D-494D-A27D-FB5C342D6B52}"/>
            </a:ext>
          </a:extLst>
        </xdr:cNvPr>
        <xdr:cNvSpPr/>
      </xdr:nvSpPr>
      <xdr:spPr>
        <a:xfrm>
          <a:off x="8699500" y="147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52121</xdr:rowOff>
    </xdr:from>
    <xdr:to>
      <xdr:col>50</xdr:col>
      <xdr:colOff>114300</xdr:colOff>
      <xdr:row>86</xdr:row>
      <xdr:rowOff>53835</xdr:rowOff>
    </xdr:to>
    <xdr:cxnSp macro="">
      <xdr:nvCxnSpPr>
        <xdr:cNvPr id="366" name="直線コネクタ 365">
          <a:extLst>
            <a:ext uri="{FF2B5EF4-FFF2-40B4-BE49-F238E27FC236}">
              <a16:creationId xmlns:a16="http://schemas.microsoft.com/office/drawing/2014/main" id="{1505FFE0-1D31-4F50-8622-F94953F93CDB}"/>
            </a:ext>
          </a:extLst>
        </xdr:cNvPr>
        <xdr:cNvCxnSpPr/>
      </xdr:nvCxnSpPr>
      <xdr:spPr>
        <a:xfrm flipV="1">
          <a:off x="8750300" y="1479682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4141</xdr:rowOff>
    </xdr:from>
    <xdr:to>
      <xdr:col>41</xdr:col>
      <xdr:colOff>101600</xdr:colOff>
      <xdr:row>86</xdr:row>
      <xdr:rowOff>105741</xdr:rowOff>
    </xdr:to>
    <xdr:sp macro="" textlink="">
      <xdr:nvSpPr>
        <xdr:cNvPr id="367" name="楕円 366">
          <a:extLst>
            <a:ext uri="{FF2B5EF4-FFF2-40B4-BE49-F238E27FC236}">
              <a16:creationId xmlns:a16="http://schemas.microsoft.com/office/drawing/2014/main" id="{72078262-7897-45FF-A042-144D0063EACE}"/>
            </a:ext>
          </a:extLst>
        </xdr:cNvPr>
        <xdr:cNvSpPr/>
      </xdr:nvSpPr>
      <xdr:spPr>
        <a:xfrm>
          <a:off x="7810500" y="147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53835</xdr:rowOff>
    </xdr:from>
    <xdr:to>
      <xdr:col>45</xdr:col>
      <xdr:colOff>177800</xdr:colOff>
      <xdr:row>86</xdr:row>
      <xdr:rowOff>54941</xdr:rowOff>
    </xdr:to>
    <xdr:cxnSp macro="">
      <xdr:nvCxnSpPr>
        <xdr:cNvPr id="368" name="直線コネクタ 367">
          <a:extLst>
            <a:ext uri="{FF2B5EF4-FFF2-40B4-BE49-F238E27FC236}">
              <a16:creationId xmlns:a16="http://schemas.microsoft.com/office/drawing/2014/main" id="{D7311AE1-1124-4B1B-82F8-10543A950CA2}"/>
            </a:ext>
          </a:extLst>
        </xdr:cNvPr>
        <xdr:cNvCxnSpPr/>
      </xdr:nvCxnSpPr>
      <xdr:spPr>
        <a:xfrm flipV="1">
          <a:off x="7861300" y="1479853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20371</xdr:rowOff>
    </xdr:from>
    <xdr:to>
      <xdr:col>36</xdr:col>
      <xdr:colOff>165100</xdr:colOff>
      <xdr:row>86</xdr:row>
      <xdr:rowOff>121971</xdr:rowOff>
    </xdr:to>
    <xdr:sp macro="" textlink="">
      <xdr:nvSpPr>
        <xdr:cNvPr id="369" name="楕円 368">
          <a:extLst>
            <a:ext uri="{FF2B5EF4-FFF2-40B4-BE49-F238E27FC236}">
              <a16:creationId xmlns:a16="http://schemas.microsoft.com/office/drawing/2014/main" id="{D3C72FB5-87EC-4C51-996A-3BC703153238}"/>
            </a:ext>
          </a:extLst>
        </xdr:cNvPr>
        <xdr:cNvSpPr/>
      </xdr:nvSpPr>
      <xdr:spPr>
        <a:xfrm>
          <a:off x="6921500" y="14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54941</xdr:rowOff>
    </xdr:from>
    <xdr:to>
      <xdr:col>41</xdr:col>
      <xdr:colOff>50800</xdr:colOff>
      <xdr:row>86</xdr:row>
      <xdr:rowOff>71171</xdr:rowOff>
    </xdr:to>
    <xdr:cxnSp macro="">
      <xdr:nvCxnSpPr>
        <xdr:cNvPr id="370" name="直線コネクタ 369">
          <a:extLst>
            <a:ext uri="{FF2B5EF4-FFF2-40B4-BE49-F238E27FC236}">
              <a16:creationId xmlns:a16="http://schemas.microsoft.com/office/drawing/2014/main" id="{3BF5EB45-4CF5-4ADB-AC66-5D3B81EE2435}"/>
            </a:ext>
          </a:extLst>
        </xdr:cNvPr>
        <xdr:cNvCxnSpPr/>
      </xdr:nvCxnSpPr>
      <xdr:spPr>
        <a:xfrm flipV="1">
          <a:off x="6972300" y="1479964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B4F1B342-BDED-47D8-AAD4-31DB4349F3D6}"/>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2DDECBD4-B39A-4981-8155-D0593A8EA93C}"/>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B23BE062-5326-4B5D-A2EF-BB76134C6B99}"/>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CE633295-06F4-4E32-A032-8DCB686E9AD1}"/>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94048</xdr:rowOff>
    </xdr:from>
    <xdr:ext cx="469744" cy="259045"/>
    <xdr:sp macro="" textlink="">
      <xdr:nvSpPr>
        <xdr:cNvPr id="375" name="n_1mainValue【公営住宅】&#10;一人当たり面積">
          <a:extLst>
            <a:ext uri="{FF2B5EF4-FFF2-40B4-BE49-F238E27FC236}">
              <a16:creationId xmlns:a16="http://schemas.microsoft.com/office/drawing/2014/main" id="{7E76EE5E-9D1D-492C-B785-E41061B606E2}"/>
            </a:ext>
          </a:extLst>
        </xdr:cNvPr>
        <xdr:cNvSpPr txBox="1"/>
      </xdr:nvSpPr>
      <xdr:spPr>
        <a:xfrm>
          <a:off x="9391727" y="1483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95762</xdr:rowOff>
    </xdr:from>
    <xdr:ext cx="469744" cy="259045"/>
    <xdr:sp macro="" textlink="">
      <xdr:nvSpPr>
        <xdr:cNvPr id="376" name="n_2mainValue【公営住宅】&#10;一人当たり面積">
          <a:extLst>
            <a:ext uri="{FF2B5EF4-FFF2-40B4-BE49-F238E27FC236}">
              <a16:creationId xmlns:a16="http://schemas.microsoft.com/office/drawing/2014/main" id="{1C656D25-BE50-4F81-BF41-B4EC1F5FF045}"/>
            </a:ext>
          </a:extLst>
        </xdr:cNvPr>
        <xdr:cNvSpPr txBox="1"/>
      </xdr:nvSpPr>
      <xdr:spPr>
        <a:xfrm>
          <a:off x="8515427" y="1484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96868</xdr:rowOff>
    </xdr:from>
    <xdr:ext cx="469744" cy="259045"/>
    <xdr:sp macro="" textlink="">
      <xdr:nvSpPr>
        <xdr:cNvPr id="377" name="n_3mainValue【公営住宅】&#10;一人当たり面積">
          <a:extLst>
            <a:ext uri="{FF2B5EF4-FFF2-40B4-BE49-F238E27FC236}">
              <a16:creationId xmlns:a16="http://schemas.microsoft.com/office/drawing/2014/main" id="{E43597FC-4B54-4B14-ADD6-56B88B6FD58C}"/>
            </a:ext>
          </a:extLst>
        </xdr:cNvPr>
        <xdr:cNvSpPr txBox="1"/>
      </xdr:nvSpPr>
      <xdr:spPr>
        <a:xfrm>
          <a:off x="7626427" y="1484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113098</xdr:rowOff>
    </xdr:from>
    <xdr:ext cx="469744" cy="259045"/>
    <xdr:sp macro="" textlink="">
      <xdr:nvSpPr>
        <xdr:cNvPr id="378" name="n_4mainValue【公営住宅】&#10;一人当たり面積">
          <a:extLst>
            <a:ext uri="{FF2B5EF4-FFF2-40B4-BE49-F238E27FC236}">
              <a16:creationId xmlns:a16="http://schemas.microsoft.com/office/drawing/2014/main" id="{B318303E-1D40-497E-8188-9210BA6E2508}"/>
            </a:ext>
          </a:extLst>
        </xdr:cNvPr>
        <xdr:cNvSpPr txBox="1"/>
      </xdr:nvSpPr>
      <xdr:spPr>
        <a:xfrm>
          <a:off x="6737427" y="1485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E625B7A-DAEE-4227-ABB7-ECB0A7B30D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DF1C1FB-5FFB-45A6-BFE2-176149FC37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06438F0-AB0B-4180-9E80-70945CAA99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5787DC3-4C28-4412-94F5-4CBEED3BF6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99D4B5F-9182-4F11-8E7F-3B02AE0EA8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A0C6044-4C48-4128-9011-9934762ECD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6F82357-6AAC-42D9-B682-299399927E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0A50967-D010-4E96-A6D7-742FEA1B8B9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A1C3FDAC-9EF6-4273-97E3-27948D02C3B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D89F9F9-5229-4CA8-AE27-828406AF3A1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36A8BF6E-0A8E-4E21-9BAE-A686BA5F456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611789B5-4FDA-45D7-8EFF-A46C066DD62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1228D814-AFD1-4CE7-928F-0BBB16BDD12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85C383C-25C9-4019-9717-3E6C8B47493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BBFB38B4-2DF7-4A59-B3C8-8AFDCB342A4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25D91BA7-AB97-4952-B38E-924B43E5515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DFD95B47-C7F8-44EC-9E89-130409466D6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4FE052E-E85E-4A76-88FF-5E5825A271B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83B1D7C-8692-4543-9A96-1CEC40987CE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9A96BD5-3D6D-4427-AC7B-54C7A50778F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65D88CA2-B32D-4276-AE30-9B51353B69A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68B4EA81-AB54-4CFA-8498-9E3CB44F457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73CA2177-1C5E-4939-8320-9E1801CF7F4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FB250053-A082-411D-A484-ACD5EBEF50C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BEF0F73E-1DF4-4FC7-8512-E308B0C238A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CC602B9B-D90F-47BC-AC83-1D27BDE5E61B}"/>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25F51995-B0CF-45DE-8897-BED706C08A5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20A6E7AD-8375-45C8-B570-42CE25C55B4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75D1D5B2-2B6B-4CBC-A10D-CC3F1E55D7E8}"/>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a:extLst>
            <a:ext uri="{FF2B5EF4-FFF2-40B4-BE49-F238E27FC236}">
              <a16:creationId xmlns:a16="http://schemas.microsoft.com/office/drawing/2014/main" id="{4ED218B9-8CB4-4935-8D07-D7C6FEB01179}"/>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6E114157-87AD-4141-A9C0-4C773A735F7F}"/>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a:extLst>
            <a:ext uri="{FF2B5EF4-FFF2-40B4-BE49-F238E27FC236}">
              <a16:creationId xmlns:a16="http://schemas.microsoft.com/office/drawing/2014/main" id="{5F8E0FBA-3C94-43BC-8354-C31BF19371D5}"/>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a:extLst>
            <a:ext uri="{FF2B5EF4-FFF2-40B4-BE49-F238E27FC236}">
              <a16:creationId xmlns:a16="http://schemas.microsoft.com/office/drawing/2014/main" id="{C997FDF8-2688-404B-B5D7-69038495B64D}"/>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a:extLst>
            <a:ext uri="{FF2B5EF4-FFF2-40B4-BE49-F238E27FC236}">
              <a16:creationId xmlns:a16="http://schemas.microsoft.com/office/drawing/2014/main" id="{91F3DED9-0866-42EA-B838-F160B9103EA9}"/>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8384322B-1687-47C5-A2FD-599179AB3C0A}"/>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a:extLst>
            <a:ext uri="{FF2B5EF4-FFF2-40B4-BE49-F238E27FC236}">
              <a16:creationId xmlns:a16="http://schemas.microsoft.com/office/drawing/2014/main" id="{1FDA43C1-B5C5-4129-85FC-CAF3C2BE0583}"/>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64CF275-7FEE-41E4-B0E2-634F01CBC01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E8BC4C8-3F4C-4B27-B965-695BB74D955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FF20F74-C9D3-4E28-8FC9-6E1DF9C04EB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5B17DFA-842E-4433-B36A-8A37028CBE0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670E373-5CE2-4C60-80EC-570A0984D4D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157662</xdr:rowOff>
    </xdr:from>
    <xdr:to>
      <xdr:col>24</xdr:col>
      <xdr:colOff>114300</xdr:colOff>
      <xdr:row>101</xdr:row>
      <xdr:rowOff>87812</xdr:rowOff>
    </xdr:to>
    <xdr:sp macro="" textlink="">
      <xdr:nvSpPr>
        <xdr:cNvPr id="420" name="楕円 419">
          <a:extLst>
            <a:ext uri="{FF2B5EF4-FFF2-40B4-BE49-F238E27FC236}">
              <a16:creationId xmlns:a16="http://schemas.microsoft.com/office/drawing/2014/main" id="{6219928D-E35C-4176-BEF5-1584F7C9FAD4}"/>
            </a:ext>
          </a:extLst>
        </xdr:cNvPr>
        <xdr:cNvSpPr/>
      </xdr:nvSpPr>
      <xdr:spPr>
        <a:xfrm>
          <a:off x="45847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9089</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60732790-D8FE-428F-BCC0-1615250E5F51}"/>
            </a:ext>
          </a:extLst>
        </xdr:cNvPr>
        <xdr:cNvSpPr txBox="1"/>
      </xdr:nvSpPr>
      <xdr:spPr>
        <a:xfrm>
          <a:off x="4673600" y="1715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28666</xdr:rowOff>
    </xdr:from>
    <xdr:to>
      <xdr:col>20</xdr:col>
      <xdr:colOff>38100</xdr:colOff>
      <xdr:row>101</xdr:row>
      <xdr:rowOff>130266</xdr:rowOff>
    </xdr:to>
    <xdr:sp macro="" textlink="">
      <xdr:nvSpPr>
        <xdr:cNvPr id="422" name="楕円 421">
          <a:extLst>
            <a:ext uri="{FF2B5EF4-FFF2-40B4-BE49-F238E27FC236}">
              <a16:creationId xmlns:a16="http://schemas.microsoft.com/office/drawing/2014/main" id="{83E77DCC-561D-49F1-B7C7-569543B2F2A8}"/>
            </a:ext>
          </a:extLst>
        </xdr:cNvPr>
        <xdr:cNvSpPr/>
      </xdr:nvSpPr>
      <xdr:spPr>
        <a:xfrm>
          <a:off x="3746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37012</xdr:rowOff>
    </xdr:from>
    <xdr:to>
      <xdr:col>24</xdr:col>
      <xdr:colOff>63500</xdr:colOff>
      <xdr:row>101</xdr:row>
      <xdr:rowOff>79466</xdr:rowOff>
    </xdr:to>
    <xdr:cxnSp macro="">
      <xdr:nvCxnSpPr>
        <xdr:cNvPr id="423" name="直線コネクタ 422">
          <a:extLst>
            <a:ext uri="{FF2B5EF4-FFF2-40B4-BE49-F238E27FC236}">
              <a16:creationId xmlns:a16="http://schemas.microsoft.com/office/drawing/2014/main" id="{EBAC28BC-3F97-43C2-AE46-0F88AB730C41}"/>
            </a:ext>
          </a:extLst>
        </xdr:cNvPr>
        <xdr:cNvCxnSpPr/>
      </xdr:nvCxnSpPr>
      <xdr:spPr>
        <a:xfrm flipV="1">
          <a:off x="3797300" y="1735346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53158</xdr:rowOff>
    </xdr:from>
    <xdr:to>
      <xdr:col>15</xdr:col>
      <xdr:colOff>101600</xdr:colOff>
      <xdr:row>101</xdr:row>
      <xdr:rowOff>154758</xdr:rowOff>
    </xdr:to>
    <xdr:sp macro="" textlink="">
      <xdr:nvSpPr>
        <xdr:cNvPr id="424" name="楕円 423">
          <a:extLst>
            <a:ext uri="{FF2B5EF4-FFF2-40B4-BE49-F238E27FC236}">
              <a16:creationId xmlns:a16="http://schemas.microsoft.com/office/drawing/2014/main" id="{F109728D-A465-4070-A972-788CE1A8D116}"/>
            </a:ext>
          </a:extLst>
        </xdr:cNvPr>
        <xdr:cNvSpPr/>
      </xdr:nvSpPr>
      <xdr:spPr>
        <a:xfrm>
          <a:off x="2857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79466</xdr:rowOff>
    </xdr:from>
    <xdr:to>
      <xdr:col>19</xdr:col>
      <xdr:colOff>177800</xdr:colOff>
      <xdr:row>101</xdr:row>
      <xdr:rowOff>103958</xdr:rowOff>
    </xdr:to>
    <xdr:cxnSp macro="">
      <xdr:nvCxnSpPr>
        <xdr:cNvPr id="425" name="直線コネクタ 424">
          <a:extLst>
            <a:ext uri="{FF2B5EF4-FFF2-40B4-BE49-F238E27FC236}">
              <a16:creationId xmlns:a16="http://schemas.microsoft.com/office/drawing/2014/main" id="{CFFA3DA8-B77A-496A-B82C-2D3EA4FAB9C9}"/>
            </a:ext>
          </a:extLst>
        </xdr:cNvPr>
        <xdr:cNvCxnSpPr/>
      </xdr:nvCxnSpPr>
      <xdr:spPr>
        <a:xfrm flipV="1">
          <a:off x="2908300" y="173959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69487</xdr:rowOff>
    </xdr:from>
    <xdr:to>
      <xdr:col>10</xdr:col>
      <xdr:colOff>165100</xdr:colOff>
      <xdr:row>101</xdr:row>
      <xdr:rowOff>171087</xdr:rowOff>
    </xdr:to>
    <xdr:sp macro="" textlink="">
      <xdr:nvSpPr>
        <xdr:cNvPr id="426" name="楕円 425">
          <a:extLst>
            <a:ext uri="{FF2B5EF4-FFF2-40B4-BE49-F238E27FC236}">
              <a16:creationId xmlns:a16="http://schemas.microsoft.com/office/drawing/2014/main" id="{22FA5502-3056-46FE-A4BC-734CBC15B11D}"/>
            </a:ext>
          </a:extLst>
        </xdr:cNvPr>
        <xdr:cNvSpPr/>
      </xdr:nvSpPr>
      <xdr:spPr>
        <a:xfrm>
          <a:off x="1968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103958</xdr:rowOff>
    </xdr:from>
    <xdr:to>
      <xdr:col>15</xdr:col>
      <xdr:colOff>50800</xdr:colOff>
      <xdr:row>101</xdr:row>
      <xdr:rowOff>120287</xdr:rowOff>
    </xdr:to>
    <xdr:cxnSp macro="">
      <xdr:nvCxnSpPr>
        <xdr:cNvPr id="427" name="直線コネクタ 426">
          <a:extLst>
            <a:ext uri="{FF2B5EF4-FFF2-40B4-BE49-F238E27FC236}">
              <a16:creationId xmlns:a16="http://schemas.microsoft.com/office/drawing/2014/main" id="{4C84D57A-8651-4570-AAFE-60F342E12D6D}"/>
            </a:ext>
          </a:extLst>
        </xdr:cNvPr>
        <xdr:cNvCxnSpPr/>
      </xdr:nvCxnSpPr>
      <xdr:spPr>
        <a:xfrm flipV="1">
          <a:off x="2019300" y="174204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89081</xdr:rowOff>
    </xdr:from>
    <xdr:to>
      <xdr:col>6</xdr:col>
      <xdr:colOff>38100</xdr:colOff>
      <xdr:row>102</xdr:row>
      <xdr:rowOff>19231</xdr:rowOff>
    </xdr:to>
    <xdr:sp macro="" textlink="">
      <xdr:nvSpPr>
        <xdr:cNvPr id="428" name="楕円 427">
          <a:extLst>
            <a:ext uri="{FF2B5EF4-FFF2-40B4-BE49-F238E27FC236}">
              <a16:creationId xmlns:a16="http://schemas.microsoft.com/office/drawing/2014/main" id="{5016DD09-8819-48D3-8331-3580DF7CCA16}"/>
            </a:ext>
          </a:extLst>
        </xdr:cNvPr>
        <xdr:cNvSpPr/>
      </xdr:nvSpPr>
      <xdr:spPr>
        <a:xfrm>
          <a:off x="1079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120287</xdr:rowOff>
    </xdr:from>
    <xdr:to>
      <xdr:col>10</xdr:col>
      <xdr:colOff>114300</xdr:colOff>
      <xdr:row>101</xdr:row>
      <xdr:rowOff>139881</xdr:rowOff>
    </xdr:to>
    <xdr:cxnSp macro="">
      <xdr:nvCxnSpPr>
        <xdr:cNvPr id="429" name="直線コネクタ 428">
          <a:extLst>
            <a:ext uri="{FF2B5EF4-FFF2-40B4-BE49-F238E27FC236}">
              <a16:creationId xmlns:a16="http://schemas.microsoft.com/office/drawing/2014/main" id="{D4B636A4-FB32-458D-BB81-BB36A5DF9371}"/>
            </a:ext>
          </a:extLst>
        </xdr:cNvPr>
        <xdr:cNvCxnSpPr/>
      </xdr:nvCxnSpPr>
      <xdr:spPr>
        <a:xfrm flipV="1">
          <a:off x="1130300" y="174367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95266</xdr:rowOff>
    </xdr:from>
    <xdr:ext cx="405111" cy="259045"/>
    <xdr:sp macro="" textlink="">
      <xdr:nvSpPr>
        <xdr:cNvPr id="430" name="n_1aveValue【港湾・漁港】&#10;有形固定資産減価償却率">
          <a:extLst>
            <a:ext uri="{FF2B5EF4-FFF2-40B4-BE49-F238E27FC236}">
              <a16:creationId xmlns:a16="http://schemas.microsoft.com/office/drawing/2014/main" id="{CFE95779-4280-40F7-8069-501B3B529F3F}"/>
            </a:ext>
          </a:extLst>
        </xdr:cNvPr>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431" name="n_2aveValue【港湾・漁港】&#10;有形固定資産減価償却率">
          <a:extLst>
            <a:ext uri="{FF2B5EF4-FFF2-40B4-BE49-F238E27FC236}">
              <a16:creationId xmlns:a16="http://schemas.microsoft.com/office/drawing/2014/main" id="{741DA6AA-F726-44F7-B364-5CE78DE15B4A}"/>
            </a:ext>
          </a:extLst>
        </xdr:cNvPr>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港湾・漁港】&#10;有形固定資産減価償却率">
          <a:extLst>
            <a:ext uri="{FF2B5EF4-FFF2-40B4-BE49-F238E27FC236}">
              <a16:creationId xmlns:a16="http://schemas.microsoft.com/office/drawing/2014/main" id="{AA1CDD6D-8B5B-42EA-B194-D5DD8DAAB638}"/>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3" name="n_4aveValue【港湾・漁港】&#10;有形固定資産減価償却率">
          <a:extLst>
            <a:ext uri="{FF2B5EF4-FFF2-40B4-BE49-F238E27FC236}">
              <a16:creationId xmlns:a16="http://schemas.microsoft.com/office/drawing/2014/main" id="{BE4B57D5-DE66-4222-8416-23A9534165F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146793</xdr:rowOff>
    </xdr:from>
    <xdr:ext cx="405111" cy="259045"/>
    <xdr:sp macro="" textlink="">
      <xdr:nvSpPr>
        <xdr:cNvPr id="434" name="n_1mainValue【港湾・漁港】&#10;有形固定資産減価償却率">
          <a:extLst>
            <a:ext uri="{FF2B5EF4-FFF2-40B4-BE49-F238E27FC236}">
              <a16:creationId xmlns:a16="http://schemas.microsoft.com/office/drawing/2014/main" id="{F18B17FB-CA53-4CF5-950B-E90D595C67DB}"/>
            </a:ext>
          </a:extLst>
        </xdr:cNvPr>
        <xdr:cNvSpPr txBox="1"/>
      </xdr:nvSpPr>
      <xdr:spPr>
        <a:xfrm>
          <a:off x="35820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171285</xdr:rowOff>
    </xdr:from>
    <xdr:ext cx="405111" cy="259045"/>
    <xdr:sp macro="" textlink="">
      <xdr:nvSpPr>
        <xdr:cNvPr id="435" name="n_2mainValue【港湾・漁港】&#10;有形固定資産減価償却率">
          <a:extLst>
            <a:ext uri="{FF2B5EF4-FFF2-40B4-BE49-F238E27FC236}">
              <a16:creationId xmlns:a16="http://schemas.microsoft.com/office/drawing/2014/main" id="{47D8584D-FC8B-4C6F-88DF-CD82E709CE05}"/>
            </a:ext>
          </a:extLst>
        </xdr:cNvPr>
        <xdr:cNvSpPr txBox="1"/>
      </xdr:nvSpPr>
      <xdr:spPr>
        <a:xfrm>
          <a:off x="27057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16164</xdr:rowOff>
    </xdr:from>
    <xdr:ext cx="405111" cy="259045"/>
    <xdr:sp macro="" textlink="">
      <xdr:nvSpPr>
        <xdr:cNvPr id="436" name="n_3mainValue【港湾・漁港】&#10;有形固定資産減価償却率">
          <a:extLst>
            <a:ext uri="{FF2B5EF4-FFF2-40B4-BE49-F238E27FC236}">
              <a16:creationId xmlns:a16="http://schemas.microsoft.com/office/drawing/2014/main" id="{304CF63B-7FAD-4B78-9D8C-50E4104F4606}"/>
            </a:ext>
          </a:extLst>
        </xdr:cNvPr>
        <xdr:cNvSpPr txBox="1"/>
      </xdr:nvSpPr>
      <xdr:spPr>
        <a:xfrm>
          <a:off x="1816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35758</xdr:rowOff>
    </xdr:from>
    <xdr:ext cx="405111" cy="259045"/>
    <xdr:sp macro="" textlink="">
      <xdr:nvSpPr>
        <xdr:cNvPr id="437" name="n_4mainValue【港湾・漁港】&#10;有形固定資産減価償却率">
          <a:extLst>
            <a:ext uri="{FF2B5EF4-FFF2-40B4-BE49-F238E27FC236}">
              <a16:creationId xmlns:a16="http://schemas.microsoft.com/office/drawing/2014/main" id="{CE1CA73C-AE62-4E5B-B408-8EEAAB8BEBA5}"/>
            </a:ext>
          </a:extLst>
        </xdr:cNvPr>
        <xdr:cNvSpPr txBox="1"/>
      </xdr:nvSpPr>
      <xdr:spPr>
        <a:xfrm>
          <a:off x="9277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B7C8C56F-CC40-49C2-9846-8C337BB427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9B206F2A-2573-4A0F-9FA2-C223D49575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427EC1D-55CE-447D-A381-87BB91AA2F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22ACE6D0-F0D2-40CD-8788-B7D75595B5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DEE98C21-1A1F-4070-926F-425DB7A13A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C24BB1E4-794B-46D4-B394-B250E9076F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6B845DCA-A282-4915-8E78-B29A1150E8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21BE2E00-74D4-4BE3-8F1C-82FBA7E6E48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D71EBBF6-88D7-439F-82CC-18A520A3C0E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4C95FF6-1ADD-48BB-8F1F-B212909A044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BB132D79-0F61-4597-A65F-4704BD4B149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C363B95E-3593-414C-853B-B2CD618F94D2}"/>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90EF6ED3-8D16-401F-80DC-07B1BB22470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a:extLst>
            <a:ext uri="{FF2B5EF4-FFF2-40B4-BE49-F238E27FC236}">
              <a16:creationId xmlns:a16="http://schemas.microsoft.com/office/drawing/2014/main" id="{0853AD67-C0DC-4DEA-9932-7113AD7F7F46}"/>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9ABCB4FF-87EE-4135-A160-1C08D18C4D2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a:extLst>
            <a:ext uri="{FF2B5EF4-FFF2-40B4-BE49-F238E27FC236}">
              <a16:creationId xmlns:a16="http://schemas.microsoft.com/office/drawing/2014/main" id="{2EC066DA-B40A-48D0-98A2-56B4B40D61FA}"/>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95E15C4C-E437-48AF-AFA5-55049B8B3A3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a:extLst>
            <a:ext uri="{FF2B5EF4-FFF2-40B4-BE49-F238E27FC236}">
              <a16:creationId xmlns:a16="http://schemas.microsoft.com/office/drawing/2014/main" id="{568830CC-FD50-4850-8FBD-218095AF42E7}"/>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83912B1-3385-44DE-8770-6E07E48C1F9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a:extLst>
            <a:ext uri="{FF2B5EF4-FFF2-40B4-BE49-F238E27FC236}">
              <a16:creationId xmlns:a16="http://schemas.microsoft.com/office/drawing/2014/main" id="{59AABAD8-41F8-4345-856D-D8986342F209}"/>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92C4FEB-4D05-4252-9AB4-B40F4099BB3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a:extLst>
            <a:ext uri="{FF2B5EF4-FFF2-40B4-BE49-F238E27FC236}">
              <a16:creationId xmlns:a16="http://schemas.microsoft.com/office/drawing/2014/main" id="{C291E1D7-1207-4AD1-8845-545F3C051302}"/>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9D13248E-674B-43BF-9C6B-E921FF7ECFD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a:extLst>
            <a:ext uri="{FF2B5EF4-FFF2-40B4-BE49-F238E27FC236}">
              <a16:creationId xmlns:a16="http://schemas.microsoft.com/office/drawing/2014/main" id="{997AC784-89AA-488B-9BFE-4B4271589C4B}"/>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6B4063A5-75D3-4C68-83DA-F0CA6DDC7EDF}"/>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a:extLst>
            <a:ext uri="{FF2B5EF4-FFF2-40B4-BE49-F238E27FC236}">
              <a16:creationId xmlns:a16="http://schemas.microsoft.com/office/drawing/2014/main" id="{F37AD9CB-DFF7-4267-BE18-D0795F5951B8}"/>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a:extLst>
            <a:ext uri="{FF2B5EF4-FFF2-40B4-BE49-F238E27FC236}">
              <a16:creationId xmlns:a16="http://schemas.microsoft.com/office/drawing/2014/main" id="{0D86C35C-7E77-4CD2-A712-49360B9C2BC3}"/>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a:extLst>
            <a:ext uri="{FF2B5EF4-FFF2-40B4-BE49-F238E27FC236}">
              <a16:creationId xmlns:a16="http://schemas.microsoft.com/office/drawing/2014/main" id="{733BCC0F-0513-43F1-9B43-8B872379D0F5}"/>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91215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E6BEB7A8-1F8F-48D4-AE5C-1B28368D1E10}"/>
            </a:ext>
          </a:extLst>
        </xdr:cNvPr>
        <xdr:cNvSpPr txBox="1"/>
      </xdr:nvSpPr>
      <xdr:spPr>
        <a:xfrm>
          <a:off x="10515600" y="18436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a:extLst>
            <a:ext uri="{FF2B5EF4-FFF2-40B4-BE49-F238E27FC236}">
              <a16:creationId xmlns:a16="http://schemas.microsoft.com/office/drawing/2014/main" id="{05C65206-C3EC-45E6-A5E2-1B4C85348AD7}"/>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a:extLst>
            <a:ext uri="{FF2B5EF4-FFF2-40B4-BE49-F238E27FC236}">
              <a16:creationId xmlns:a16="http://schemas.microsoft.com/office/drawing/2014/main" id="{771354C4-E91C-405C-B9FC-13D414888C73}"/>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a:extLst>
            <a:ext uri="{FF2B5EF4-FFF2-40B4-BE49-F238E27FC236}">
              <a16:creationId xmlns:a16="http://schemas.microsoft.com/office/drawing/2014/main" id="{AD5E9519-74A0-4D73-83A5-4A78AE862917}"/>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a:extLst>
            <a:ext uri="{FF2B5EF4-FFF2-40B4-BE49-F238E27FC236}">
              <a16:creationId xmlns:a16="http://schemas.microsoft.com/office/drawing/2014/main" id="{0680468B-43FE-4352-AE4D-892E7A198732}"/>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a:extLst>
            <a:ext uri="{FF2B5EF4-FFF2-40B4-BE49-F238E27FC236}">
              <a16:creationId xmlns:a16="http://schemas.microsoft.com/office/drawing/2014/main" id="{034C9FB8-001A-4721-BC99-A9B530ACAE19}"/>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7510B30-8DA8-4085-8421-8C896AB6CA9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FE7306D-4995-4F93-B618-ABEBC70D82D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F182BC6-20B4-47ED-B8B1-98640E7D112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F668549-341C-4256-87E4-50A405FDAEB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1BE8F81-7908-41EA-9696-3F29D237DF8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93328</xdr:rowOff>
    </xdr:from>
    <xdr:to>
      <xdr:col>55</xdr:col>
      <xdr:colOff>50800</xdr:colOff>
      <xdr:row>109</xdr:row>
      <xdr:rowOff>23478</xdr:rowOff>
    </xdr:to>
    <xdr:sp macro="" textlink="">
      <xdr:nvSpPr>
        <xdr:cNvPr id="477" name="楕円 476">
          <a:extLst>
            <a:ext uri="{FF2B5EF4-FFF2-40B4-BE49-F238E27FC236}">
              <a16:creationId xmlns:a16="http://schemas.microsoft.com/office/drawing/2014/main" id="{E6009ADB-8732-42C1-BC10-F9AE9060E437}"/>
            </a:ext>
          </a:extLst>
        </xdr:cNvPr>
        <xdr:cNvSpPr/>
      </xdr:nvSpPr>
      <xdr:spPr>
        <a:xfrm>
          <a:off x="10426700" y="1860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46767</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27514885-391B-4242-B280-81C2527A5713}"/>
            </a:ext>
          </a:extLst>
        </xdr:cNvPr>
        <xdr:cNvSpPr txBox="1"/>
      </xdr:nvSpPr>
      <xdr:spPr>
        <a:xfrm>
          <a:off x="10515600" y="185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95479</xdr:rowOff>
    </xdr:from>
    <xdr:to>
      <xdr:col>50</xdr:col>
      <xdr:colOff>165100</xdr:colOff>
      <xdr:row>109</xdr:row>
      <xdr:rowOff>25629</xdr:rowOff>
    </xdr:to>
    <xdr:sp macro="" textlink="">
      <xdr:nvSpPr>
        <xdr:cNvPr id="479" name="楕円 478">
          <a:extLst>
            <a:ext uri="{FF2B5EF4-FFF2-40B4-BE49-F238E27FC236}">
              <a16:creationId xmlns:a16="http://schemas.microsoft.com/office/drawing/2014/main" id="{AC28DEC8-20B0-4153-8DCF-6A86AA618AE5}"/>
            </a:ext>
          </a:extLst>
        </xdr:cNvPr>
        <xdr:cNvSpPr/>
      </xdr:nvSpPr>
      <xdr:spPr>
        <a:xfrm>
          <a:off x="9588500" y="186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144128</xdr:rowOff>
    </xdr:from>
    <xdr:to>
      <xdr:col>55</xdr:col>
      <xdr:colOff>0</xdr:colOff>
      <xdr:row>108</xdr:row>
      <xdr:rowOff>146279</xdr:rowOff>
    </xdr:to>
    <xdr:cxnSp macro="">
      <xdr:nvCxnSpPr>
        <xdr:cNvPr id="480" name="直線コネクタ 479">
          <a:extLst>
            <a:ext uri="{FF2B5EF4-FFF2-40B4-BE49-F238E27FC236}">
              <a16:creationId xmlns:a16="http://schemas.microsoft.com/office/drawing/2014/main" id="{BF9F9C7E-0239-42DA-B364-B39DA8EA8431}"/>
            </a:ext>
          </a:extLst>
        </xdr:cNvPr>
        <xdr:cNvCxnSpPr/>
      </xdr:nvCxnSpPr>
      <xdr:spPr>
        <a:xfrm flipV="1">
          <a:off x="9639300" y="18660728"/>
          <a:ext cx="8382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96712</xdr:rowOff>
    </xdr:from>
    <xdr:to>
      <xdr:col>46</xdr:col>
      <xdr:colOff>38100</xdr:colOff>
      <xdr:row>109</xdr:row>
      <xdr:rowOff>26862</xdr:rowOff>
    </xdr:to>
    <xdr:sp macro="" textlink="">
      <xdr:nvSpPr>
        <xdr:cNvPr id="481" name="楕円 480">
          <a:extLst>
            <a:ext uri="{FF2B5EF4-FFF2-40B4-BE49-F238E27FC236}">
              <a16:creationId xmlns:a16="http://schemas.microsoft.com/office/drawing/2014/main" id="{2AF5A767-051C-4DFA-9E44-8F20622B21A2}"/>
            </a:ext>
          </a:extLst>
        </xdr:cNvPr>
        <xdr:cNvSpPr/>
      </xdr:nvSpPr>
      <xdr:spPr>
        <a:xfrm>
          <a:off x="8699500" y="18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146279</xdr:rowOff>
    </xdr:from>
    <xdr:to>
      <xdr:col>50</xdr:col>
      <xdr:colOff>114300</xdr:colOff>
      <xdr:row>108</xdr:row>
      <xdr:rowOff>147512</xdr:rowOff>
    </xdr:to>
    <xdr:cxnSp macro="">
      <xdr:nvCxnSpPr>
        <xdr:cNvPr id="482" name="直線コネクタ 481">
          <a:extLst>
            <a:ext uri="{FF2B5EF4-FFF2-40B4-BE49-F238E27FC236}">
              <a16:creationId xmlns:a16="http://schemas.microsoft.com/office/drawing/2014/main" id="{0B3BACF2-2B86-4939-AB5E-EE6E1A29FCEC}"/>
            </a:ext>
          </a:extLst>
        </xdr:cNvPr>
        <xdr:cNvCxnSpPr/>
      </xdr:nvCxnSpPr>
      <xdr:spPr>
        <a:xfrm flipV="1">
          <a:off x="8750300" y="18662879"/>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97472</xdr:rowOff>
    </xdr:from>
    <xdr:to>
      <xdr:col>41</xdr:col>
      <xdr:colOff>101600</xdr:colOff>
      <xdr:row>109</xdr:row>
      <xdr:rowOff>27622</xdr:rowOff>
    </xdr:to>
    <xdr:sp macro="" textlink="">
      <xdr:nvSpPr>
        <xdr:cNvPr id="483" name="楕円 482">
          <a:extLst>
            <a:ext uri="{FF2B5EF4-FFF2-40B4-BE49-F238E27FC236}">
              <a16:creationId xmlns:a16="http://schemas.microsoft.com/office/drawing/2014/main" id="{C8CF2DCF-0077-41B0-87DC-79B15A017F89}"/>
            </a:ext>
          </a:extLst>
        </xdr:cNvPr>
        <xdr:cNvSpPr/>
      </xdr:nvSpPr>
      <xdr:spPr>
        <a:xfrm>
          <a:off x="7810500" y="186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147512</xdr:rowOff>
    </xdr:from>
    <xdr:to>
      <xdr:col>45</xdr:col>
      <xdr:colOff>177800</xdr:colOff>
      <xdr:row>108</xdr:row>
      <xdr:rowOff>148272</xdr:rowOff>
    </xdr:to>
    <xdr:cxnSp macro="">
      <xdr:nvCxnSpPr>
        <xdr:cNvPr id="484" name="直線コネクタ 483">
          <a:extLst>
            <a:ext uri="{FF2B5EF4-FFF2-40B4-BE49-F238E27FC236}">
              <a16:creationId xmlns:a16="http://schemas.microsoft.com/office/drawing/2014/main" id="{1FD3FBB3-D752-4364-98B9-3E7B9B1CA224}"/>
            </a:ext>
          </a:extLst>
        </xdr:cNvPr>
        <xdr:cNvCxnSpPr/>
      </xdr:nvCxnSpPr>
      <xdr:spPr>
        <a:xfrm flipV="1">
          <a:off x="7861300" y="18664112"/>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98107</xdr:rowOff>
    </xdr:from>
    <xdr:to>
      <xdr:col>36</xdr:col>
      <xdr:colOff>165100</xdr:colOff>
      <xdr:row>109</xdr:row>
      <xdr:rowOff>28257</xdr:rowOff>
    </xdr:to>
    <xdr:sp macro="" textlink="">
      <xdr:nvSpPr>
        <xdr:cNvPr id="485" name="楕円 484">
          <a:extLst>
            <a:ext uri="{FF2B5EF4-FFF2-40B4-BE49-F238E27FC236}">
              <a16:creationId xmlns:a16="http://schemas.microsoft.com/office/drawing/2014/main" id="{A9731F90-928F-4836-A054-722F20D17F47}"/>
            </a:ext>
          </a:extLst>
        </xdr:cNvPr>
        <xdr:cNvSpPr/>
      </xdr:nvSpPr>
      <xdr:spPr>
        <a:xfrm>
          <a:off x="6921500" y="186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148272</xdr:rowOff>
    </xdr:from>
    <xdr:to>
      <xdr:col>41</xdr:col>
      <xdr:colOff>50800</xdr:colOff>
      <xdr:row>108</xdr:row>
      <xdr:rowOff>148907</xdr:rowOff>
    </xdr:to>
    <xdr:cxnSp macro="">
      <xdr:nvCxnSpPr>
        <xdr:cNvPr id="486" name="直線コネクタ 485">
          <a:extLst>
            <a:ext uri="{FF2B5EF4-FFF2-40B4-BE49-F238E27FC236}">
              <a16:creationId xmlns:a16="http://schemas.microsoft.com/office/drawing/2014/main" id="{8EE6848E-5BDE-44FD-9434-B20F5FB39EE2}"/>
            </a:ext>
          </a:extLst>
        </xdr:cNvPr>
        <xdr:cNvCxnSpPr/>
      </xdr:nvCxnSpPr>
      <xdr:spPr>
        <a:xfrm flipV="1">
          <a:off x="6972300" y="1866487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13754</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C0B71727-8855-4B5B-8822-99A52A2F95A9}"/>
            </a:ext>
          </a:extLst>
        </xdr:cNvPr>
        <xdr:cNvSpPr txBox="1"/>
      </xdr:nvSpPr>
      <xdr:spPr>
        <a:xfrm>
          <a:off x="92815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488" name="n_2aveValue【港湾・漁港】&#10;一人当たり有形固定資産（償却資産）額">
          <a:extLst>
            <a:ext uri="{FF2B5EF4-FFF2-40B4-BE49-F238E27FC236}">
              <a16:creationId xmlns:a16="http://schemas.microsoft.com/office/drawing/2014/main" id="{D359D5BB-1E84-4315-B334-DCDF69AD0CA1}"/>
            </a:ext>
          </a:extLst>
        </xdr:cNvPr>
        <xdr:cNvSpPr txBox="1"/>
      </xdr:nvSpPr>
      <xdr:spPr>
        <a:xfrm>
          <a:off x="8405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489" name="n_3aveValue【港湾・漁港】&#10;一人当たり有形固定資産（償却資産）額">
          <a:extLst>
            <a:ext uri="{FF2B5EF4-FFF2-40B4-BE49-F238E27FC236}">
              <a16:creationId xmlns:a16="http://schemas.microsoft.com/office/drawing/2014/main" id="{145486BD-A071-448A-8256-E42DEA208BE3}"/>
            </a:ext>
          </a:extLst>
        </xdr:cNvPr>
        <xdr:cNvSpPr txBox="1"/>
      </xdr:nvSpPr>
      <xdr:spPr>
        <a:xfrm>
          <a:off x="7516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C2BDE9AB-FF69-4B8F-9DC7-647C87FD9859}"/>
            </a:ext>
          </a:extLst>
        </xdr:cNvPr>
        <xdr:cNvSpPr txBox="1"/>
      </xdr:nvSpPr>
      <xdr:spPr>
        <a:xfrm>
          <a:off x="6627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16756</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381EEB06-A2D8-4B34-9F6E-F2EC7653F342}"/>
            </a:ext>
          </a:extLst>
        </xdr:cNvPr>
        <xdr:cNvSpPr txBox="1"/>
      </xdr:nvSpPr>
      <xdr:spPr>
        <a:xfrm>
          <a:off x="9327095" y="187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17989</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9258D838-6097-4AE4-B41A-616DB719B595}"/>
            </a:ext>
          </a:extLst>
        </xdr:cNvPr>
        <xdr:cNvSpPr txBox="1"/>
      </xdr:nvSpPr>
      <xdr:spPr>
        <a:xfrm>
          <a:off x="8450795" y="1870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18749</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2CE6CF59-8E9D-4760-A556-74C6A132CE91}"/>
            </a:ext>
          </a:extLst>
        </xdr:cNvPr>
        <xdr:cNvSpPr txBox="1"/>
      </xdr:nvSpPr>
      <xdr:spPr>
        <a:xfrm>
          <a:off x="7561795" y="1870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19384</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3C47C2E5-AFB6-4582-9095-90FB3975585B}"/>
            </a:ext>
          </a:extLst>
        </xdr:cNvPr>
        <xdr:cNvSpPr txBox="1"/>
      </xdr:nvSpPr>
      <xdr:spPr>
        <a:xfrm>
          <a:off x="6672795" y="1870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1EDAEEC-DBC5-4F4D-BC06-B0BEDC1C58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49EF0633-B94C-45EE-8396-16046522EE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DE31C5E-2CBD-4483-9E27-E68855AD8B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A45DA82-DA8C-4B62-A3B9-99DC051490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23E2F94D-FF89-4810-B14E-FE6CF3BCA8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91F0E7F-F34D-40AC-A021-1416FA9B3B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C06EB648-2F85-41F4-BCFE-FE6898C2DE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5F74E5A-F622-4156-B54B-1B385C43B58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41E1E971-C1B3-4955-AD53-1B98568D37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D9AE65F8-2D34-4837-8213-2F437AE05B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A1E4A2B2-7785-4437-BC13-069C93A2F3A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3496C9A5-AEC4-43C7-8C0F-A225E59F606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1EDA3504-1655-4B2E-A4AB-0165764989F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79F1768-AB01-4E88-A7DD-94E13B5E40B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AD0D9314-7FC1-417D-BC09-588C6239616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6DEDB9A8-79D2-4F45-8C00-9DCADAE0BBD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61499794-FDD2-4136-AFA9-E7124E76B75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267FE88C-BE44-4D4C-BD47-13117A47BCE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8402217A-AC23-4CD5-9EDC-59B6F4BB8E0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4645A86B-468E-4126-B2F5-F098DC84E8B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6715B984-7FC0-432B-BACF-BF79DE8E3B8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4A8D8769-1859-4513-90D1-1323417FEA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29EAAD47-074C-4FD5-8F6C-1F8DC57DF90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a:extLst>
            <a:ext uri="{FF2B5EF4-FFF2-40B4-BE49-F238E27FC236}">
              <a16:creationId xmlns:a16="http://schemas.microsoft.com/office/drawing/2014/main" id="{3F5C79D5-E5CC-4811-BA5D-66CB48C4927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A4AF97FE-3497-4E63-8D92-D32F824F4C6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a:extLst>
            <a:ext uri="{FF2B5EF4-FFF2-40B4-BE49-F238E27FC236}">
              <a16:creationId xmlns:a16="http://schemas.microsoft.com/office/drawing/2014/main" id="{D47C6FDD-A584-465A-9F7A-FDA8B77EE0EE}"/>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9ED8B03B-2ED7-4169-8BA8-AC112F384FA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a:extLst>
            <a:ext uri="{FF2B5EF4-FFF2-40B4-BE49-F238E27FC236}">
              <a16:creationId xmlns:a16="http://schemas.microsoft.com/office/drawing/2014/main" id="{52E82B72-4609-4A34-BAAA-EE0C74921E2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9D0CB130-79B7-495A-BA71-915C92C13A55}"/>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a:extLst>
            <a:ext uri="{FF2B5EF4-FFF2-40B4-BE49-F238E27FC236}">
              <a16:creationId xmlns:a16="http://schemas.microsoft.com/office/drawing/2014/main" id="{8C72FAFF-830E-4F6D-B89B-1D5820EC1A3A}"/>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a:extLst>
            <a:ext uri="{FF2B5EF4-FFF2-40B4-BE49-F238E27FC236}">
              <a16:creationId xmlns:a16="http://schemas.microsoft.com/office/drawing/2014/main" id="{D45B5524-BF28-47C5-8AAE-3228BC0769C7}"/>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a:extLst>
            <a:ext uri="{FF2B5EF4-FFF2-40B4-BE49-F238E27FC236}">
              <a16:creationId xmlns:a16="http://schemas.microsoft.com/office/drawing/2014/main" id="{311DA7AF-152C-4981-89E7-7B7FAF1F88E3}"/>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a:extLst>
            <a:ext uri="{FF2B5EF4-FFF2-40B4-BE49-F238E27FC236}">
              <a16:creationId xmlns:a16="http://schemas.microsoft.com/office/drawing/2014/main" id="{BF5EE6E0-036A-4A42-B8B5-87A16C1CA6B2}"/>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a:extLst>
            <a:ext uri="{FF2B5EF4-FFF2-40B4-BE49-F238E27FC236}">
              <a16:creationId xmlns:a16="http://schemas.microsoft.com/office/drawing/2014/main" id="{003EB0E4-DA1B-4DF4-89F5-8372FB1771FB}"/>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ABF7929-EA60-44D9-B5BD-9185D9944C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1729DF6-DC62-494C-A0BD-4847EF9DA6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1E324F0-8159-4C07-9EC2-7CFDD11BF2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434241F-1BE9-4C68-BE52-9D866D6C9E0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71063AE-1017-46F4-BEB5-5C0F9D8F46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124460</xdr:rowOff>
    </xdr:from>
    <xdr:to>
      <xdr:col>85</xdr:col>
      <xdr:colOff>177800</xdr:colOff>
      <xdr:row>35</xdr:row>
      <xdr:rowOff>54610</xdr:rowOff>
    </xdr:to>
    <xdr:sp macro="" textlink="">
      <xdr:nvSpPr>
        <xdr:cNvPr id="534" name="楕円 533">
          <a:extLst>
            <a:ext uri="{FF2B5EF4-FFF2-40B4-BE49-F238E27FC236}">
              <a16:creationId xmlns:a16="http://schemas.microsoft.com/office/drawing/2014/main" id="{9E6851E5-FDB3-46D1-A965-169D649ECED4}"/>
            </a:ext>
          </a:extLst>
        </xdr:cNvPr>
        <xdr:cNvSpPr/>
      </xdr:nvSpPr>
      <xdr:spPr>
        <a:xfrm>
          <a:off x="16268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147337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7A8717B-0928-4345-B1D2-A68F6AFF3FB1}"/>
            </a:ext>
          </a:extLst>
        </xdr:cNvPr>
        <xdr:cNvSpPr txBox="1"/>
      </xdr:nvSpPr>
      <xdr:spPr>
        <a:xfrm>
          <a:off x="163576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xdr:rowOff>
    </xdr:from>
    <xdr:to>
      <xdr:col>81</xdr:col>
      <xdr:colOff>101600</xdr:colOff>
      <xdr:row>35</xdr:row>
      <xdr:rowOff>111760</xdr:rowOff>
    </xdr:to>
    <xdr:sp macro="" textlink="">
      <xdr:nvSpPr>
        <xdr:cNvPr id="536" name="楕円 535">
          <a:extLst>
            <a:ext uri="{FF2B5EF4-FFF2-40B4-BE49-F238E27FC236}">
              <a16:creationId xmlns:a16="http://schemas.microsoft.com/office/drawing/2014/main" id="{08F625EB-EF08-4E25-8D03-9B65E18C9BB7}"/>
            </a:ext>
          </a:extLst>
        </xdr:cNvPr>
        <xdr:cNvSpPr/>
      </xdr:nvSpPr>
      <xdr:spPr>
        <a:xfrm>
          <a:off x="15430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xdr:rowOff>
    </xdr:from>
    <xdr:to>
      <xdr:col>85</xdr:col>
      <xdr:colOff>127000</xdr:colOff>
      <xdr:row>35</xdr:row>
      <xdr:rowOff>60960</xdr:rowOff>
    </xdr:to>
    <xdr:cxnSp macro="">
      <xdr:nvCxnSpPr>
        <xdr:cNvPr id="537" name="直線コネクタ 536">
          <a:extLst>
            <a:ext uri="{FF2B5EF4-FFF2-40B4-BE49-F238E27FC236}">
              <a16:creationId xmlns:a16="http://schemas.microsoft.com/office/drawing/2014/main" id="{A493CD6A-0433-4E49-B736-E48C36204C6E}"/>
            </a:ext>
          </a:extLst>
        </xdr:cNvPr>
        <xdr:cNvCxnSpPr/>
      </xdr:nvCxnSpPr>
      <xdr:spPr>
        <a:xfrm flipV="1">
          <a:off x="15481300" y="60045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87630</xdr:rowOff>
    </xdr:from>
    <xdr:to>
      <xdr:col>76</xdr:col>
      <xdr:colOff>165100</xdr:colOff>
      <xdr:row>36</xdr:row>
      <xdr:rowOff>17780</xdr:rowOff>
    </xdr:to>
    <xdr:sp macro="" textlink="">
      <xdr:nvSpPr>
        <xdr:cNvPr id="538" name="楕円 537">
          <a:extLst>
            <a:ext uri="{FF2B5EF4-FFF2-40B4-BE49-F238E27FC236}">
              <a16:creationId xmlns:a16="http://schemas.microsoft.com/office/drawing/2014/main" id="{D2111948-365D-4F83-8B45-6DD4961EE80F}"/>
            </a:ext>
          </a:extLst>
        </xdr:cNvPr>
        <xdr:cNvSpPr/>
      </xdr:nvSpPr>
      <xdr:spPr>
        <a:xfrm>
          <a:off x="145415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60960</xdr:rowOff>
    </xdr:from>
    <xdr:to>
      <xdr:col>81</xdr:col>
      <xdr:colOff>50800</xdr:colOff>
      <xdr:row>35</xdr:row>
      <xdr:rowOff>138430</xdr:rowOff>
    </xdr:to>
    <xdr:cxnSp macro="">
      <xdr:nvCxnSpPr>
        <xdr:cNvPr id="539" name="直線コネクタ 538">
          <a:extLst>
            <a:ext uri="{FF2B5EF4-FFF2-40B4-BE49-F238E27FC236}">
              <a16:creationId xmlns:a16="http://schemas.microsoft.com/office/drawing/2014/main" id="{7957230D-3DB3-4815-B703-45CBA2279E30}"/>
            </a:ext>
          </a:extLst>
        </xdr:cNvPr>
        <xdr:cNvCxnSpPr/>
      </xdr:nvCxnSpPr>
      <xdr:spPr>
        <a:xfrm flipV="1">
          <a:off x="14592300" y="606171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540" name="楕円 539">
          <a:extLst>
            <a:ext uri="{FF2B5EF4-FFF2-40B4-BE49-F238E27FC236}">
              <a16:creationId xmlns:a16="http://schemas.microsoft.com/office/drawing/2014/main" id="{48133DB6-0FCB-407B-BCBC-C397E708BFFD}"/>
            </a:ext>
          </a:extLst>
        </xdr:cNvPr>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35</xdr:row>
      <xdr:rowOff>138430</xdr:rowOff>
    </xdr:to>
    <xdr:cxnSp macro="">
      <xdr:nvCxnSpPr>
        <xdr:cNvPr id="541" name="直線コネクタ 540">
          <a:extLst>
            <a:ext uri="{FF2B5EF4-FFF2-40B4-BE49-F238E27FC236}">
              <a16:creationId xmlns:a16="http://schemas.microsoft.com/office/drawing/2014/main" id="{0C0FF3E4-047D-4D17-BE1F-EEEEEFEFD460}"/>
            </a:ext>
          </a:extLst>
        </xdr:cNvPr>
        <xdr:cNvCxnSpPr/>
      </xdr:nvCxnSpPr>
      <xdr:spPr>
        <a:xfrm>
          <a:off x="13703300" y="61112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86360</xdr:rowOff>
    </xdr:from>
    <xdr:to>
      <xdr:col>67</xdr:col>
      <xdr:colOff>101600</xdr:colOff>
      <xdr:row>35</xdr:row>
      <xdr:rowOff>16510</xdr:rowOff>
    </xdr:to>
    <xdr:sp macro="" textlink="">
      <xdr:nvSpPr>
        <xdr:cNvPr id="542" name="楕円 541">
          <a:extLst>
            <a:ext uri="{FF2B5EF4-FFF2-40B4-BE49-F238E27FC236}">
              <a16:creationId xmlns:a16="http://schemas.microsoft.com/office/drawing/2014/main" id="{E52BF652-D993-49D8-A8C8-EF1DFC48212E}"/>
            </a:ext>
          </a:extLst>
        </xdr:cNvPr>
        <xdr:cNvSpPr/>
      </xdr:nvSpPr>
      <xdr:spPr>
        <a:xfrm>
          <a:off x="12763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137160</xdr:rowOff>
    </xdr:from>
    <xdr:to>
      <xdr:col>71</xdr:col>
      <xdr:colOff>177800</xdr:colOff>
      <xdr:row>35</xdr:row>
      <xdr:rowOff>110490</xdr:rowOff>
    </xdr:to>
    <xdr:cxnSp macro="">
      <xdr:nvCxnSpPr>
        <xdr:cNvPr id="543" name="直線コネクタ 542">
          <a:extLst>
            <a:ext uri="{FF2B5EF4-FFF2-40B4-BE49-F238E27FC236}">
              <a16:creationId xmlns:a16="http://schemas.microsoft.com/office/drawing/2014/main" id="{255A3E6C-D4F7-4179-A8F0-2447E7C08162}"/>
            </a:ext>
          </a:extLst>
        </xdr:cNvPr>
        <xdr:cNvCxnSpPr/>
      </xdr:nvCxnSpPr>
      <xdr:spPr>
        <a:xfrm>
          <a:off x="12814300" y="5966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F76A3E56-0D2A-43F6-A824-2772AFC633F5}"/>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9C923AD7-4B29-4528-9AC0-A39BBF9233FC}"/>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3B596BDB-99B9-4F29-87CE-10DF7E8815E4}"/>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36561C3A-1CD8-452E-8017-8E33BDBBE9C6}"/>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128287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9BDFCD45-6143-4AD5-8151-E19407298622}"/>
            </a:ext>
          </a:extLst>
        </xdr:cNvPr>
        <xdr:cNvSpPr txBox="1"/>
      </xdr:nvSpPr>
      <xdr:spPr>
        <a:xfrm>
          <a:off x="15266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34307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997B7754-7FD3-4FCB-8EE5-112E06A5294F}"/>
            </a:ext>
          </a:extLst>
        </xdr:cNvPr>
        <xdr:cNvSpPr txBox="1"/>
      </xdr:nvSpPr>
      <xdr:spPr>
        <a:xfrm>
          <a:off x="14389744"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8C07E46A-0841-4D62-BAF5-B5218E488A44}"/>
            </a:ext>
          </a:extLst>
        </xdr:cNvPr>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33037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CE42DF80-E2C3-446B-B9B9-7D4BCE118D89}"/>
            </a:ext>
          </a:extLst>
        </xdr:cNvPr>
        <xdr:cNvSpPr txBox="1"/>
      </xdr:nvSpPr>
      <xdr:spPr>
        <a:xfrm>
          <a:off x="12611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B46E4527-EBF0-446E-BB2E-87CFA40BE9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661D0200-5C7B-400A-B65A-FEE25F3B64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FBA8E46C-2943-4CCF-B8F8-8947E293A5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DB6703AF-4A9B-43D6-B82D-BABC5B7095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5835BEC5-E89E-4D80-B37A-4F39BAA99C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95CC65D9-CCD8-4EA9-B2B2-23DE712BE2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1B920E30-2584-4ADB-8A5A-0861F25D6D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F38ED31B-44CC-4CDD-9DCA-989492C74C9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318662FC-5AEA-4FBA-8FD0-BE7BFEDA52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F0FCF4F3-FEE3-4AA7-A1F9-2415991919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EDD1613C-3CA6-455D-BD66-AD1C7037B2D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5226027C-C45F-4458-B285-14D26F363AB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2BFA187-8745-4C39-BD4F-0169CB30C26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0BBE12C0-7775-4FB5-8848-8C5B075D701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658EF091-60D1-4B31-94B4-C38D1234FE1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FD3A97AE-DC29-408C-B510-21B5C29B058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B25B4342-B7CA-4A38-9272-495781C42C8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6D59613D-3CB5-433E-B4E4-8E164A59CB2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A4311F86-4275-4354-835A-2457176A10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84FACAF3-D9BE-4436-BFF9-0318AB7724D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3CA2D072-7BC8-490F-9CB0-1094E2E405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3" name="直線コネクタ 572">
          <a:extLst>
            <a:ext uri="{FF2B5EF4-FFF2-40B4-BE49-F238E27FC236}">
              <a16:creationId xmlns:a16="http://schemas.microsoft.com/office/drawing/2014/main" id="{58240780-68B9-429A-BC41-52D2A4304C0B}"/>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6D70B6EF-FFA7-4011-A76F-5747D7F7E1C8}"/>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5" name="直線コネクタ 574">
          <a:extLst>
            <a:ext uri="{FF2B5EF4-FFF2-40B4-BE49-F238E27FC236}">
              <a16:creationId xmlns:a16="http://schemas.microsoft.com/office/drawing/2014/main" id="{52B01657-3753-4D9C-9534-ABD148FC0EA5}"/>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489DF131-26DF-4F97-922F-61B9800BACC2}"/>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7" name="直線コネクタ 576">
          <a:extLst>
            <a:ext uri="{FF2B5EF4-FFF2-40B4-BE49-F238E27FC236}">
              <a16:creationId xmlns:a16="http://schemas.microsoft.com/office/drawing/2014/main" id="{75939B60-FF77-42FF-9994-8A9795817D6B}"/>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40EF37B2-F0D9-4A80-A384-890E27466B29}"/>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9" name="フローチャート: 判断 578">
          <a:extLst>
            <a:ext uri="{FF2B5EF4-FFF2-40B4-BE49-F238E27FC236}">
              <a16:creationId xmlns:a16="http://schemas.microsoft.com/office/drawing/2014/main" id="{A03846D5-0CCC-49B4-ADFB-C32FEC7506D9}"/>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80" name="フローチャート: 判断 579">
          <a:extLst>
            <a:ext uri="{FF2B5EF4-FFF2-40B4-BE49-F238E27FC236}">
              <a16:creationId xmlns:a16="http://schemas.microsoft.com/office/drawing/2014/main" id="{DCF2250D-F33C-4219-963A-369C3D12B3D2}"/>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81" name="フローチャート: 判断 580">
          <a:extLst>
            <a:ext uri="{FF2B5EF4-FFF2-40B4-BE49-F238E27FC236}">
              <a16:creationId xmlns:a16="http://schemas.microsoft.com/office/drawing/2014/main" id="{4E389125-0A6D-4D39-866B-936D88B675A5}"/>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82" name="フローチャート: 判断 581">
          <a:extLst>
            <a:ext uri="{FF2B5EF4-FFF2-40B4-BE49-F238E27FC236}">
              <a16:creationId xmlns:a16="http://schemas.microsoft.com/office/drawing/2014/main" id="{A04C66E4-74EB-45B5-92B5-70ED7F913588}"/>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3" name="フローチャート: 判断 582">
          <a:extLst>
            <a:ext uri="{FF2B5EF4-FFF2-40B4-BE49-F238E27FC236}">
              <a16:creationId xmlns:a16="http://schemas.microsoft.com/office/drawing/2014/main" id="{31B9502F-5C15-4B26-8236-69CD9630D8C1}"/>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37D16C4-2BEA-4BF0-9F41-D44D986F8A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3A721B5-9E83-44DD-B727-5AB75455D5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95E9DFA-7ADB-4E18-9ED3-8B810F6419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A9DC35A-E52D-403E-9A12-8841C309E7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6E829F2-E118-4ABE-A6D5-CA188C7BAC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90322</xdr:rowOff>
    </xdr:from>
    <xdr:to>
      <xdr:col>116</xdr:col>
      <xdr:colOff>114300</xdr:colOff>
      <xdr:row>39</xdr:row>
      <xdr:rowOff>20472</xdr:rowOff>
    </xdr:to>
    <xdr:sp macro="" textlink="">
      <xdr:nvSpPr>
        <xdr:cNvPr id="589" name="楕円 588">
          <a:extLst>
            <a:ext uri="{FF2B5EF4-FFF2-40B4-BE49-F238E27FC236}">
              <a16:creationId xmlns:a16="http://schemas.microsoft.com/office/drawing/2014/main" id="{8F24044F-20F0-4D5F-80ED-EE974D4B153D}"/>
            </a:ext>
          </a:extLst>
        </xdr:cNvPr>
        <xdr:cNvSpPr/>
      </xdr:nvSpPr>
      <xdr:spPr>
        <a:xfrm>
          <a:off x="22110700" y="66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113199</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6A4FACD3-F6B4-45B9-A213-72BFD8B6AD1F}"/>
            </a:ext>
          </a:extLst>
        </xdr:cNvPr>
        <xdr:cNvSpPr txBox="1"/>
      </xdr:nvSpPr>
      <xdr:spPr>
        <a:xfrm>
          <a:off x="22199600" y="645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96724</xdr:rowOff>
    </xdr:from>
    <xdr:to>
      <xdr:col>112</xdr:col>
      <xdr:colOff>38100</xdr:colOff>
      <xdr:row>39</xdr:row>
      <xdr:rowOff>26874</xdr:rowOff>
    </xdr:to>
    <xdr:sp macro="" textlink="">
      <xdr:nvSpPr>
        <xdr:cNvPr id="591" name="楕円 590">
          <a:extLst>
            <a:ext uri="{FF2B5EF4-FFF2-40B4-BE49-F238E27FC236}">
              <a16:creationId xmlns:a16="http://schemas.microsoft.com/office/drawing/2014/main" id="{6685912A-0B80-4300-A392-C7AFB55577E5}"/>
            </a:ext>
          </a:extLst>
        </xdr:cNvPr>
        <xdr:cNvSpPr/>
      </xdr:nvSpPr>
      <xdr:spPr>
        <a:xfrm>
          <a:off x="21272500" y="66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141122</xdr:rowOff>
    </xdr:from>
    <xdr:to>
      <xdr:col>116</xdr:col>
      <xdr:colOff>63500</xdr:colOff>
      <xdr:row>38</xdr:row>
      <xdr:rowOff>147524</xdr:rowOff>
    </xdr:to>
    <xdr:cxnSp macro="">
      <xdr:nvCxnSpPr>
        <xdr:cNvPr id="592" name="直線コネクタ 591">
          <a:extLst>
            <a:ext uri="{FF2B5EF4-FFF2-40B4-BE49-F238E27FC236}">
              <a16:creationId xmlns:a16="http://schemas.microsoft.com/office/drawing/2014/main" id="{56D5E70B-C4AD-455C-8D52-48916F50FB67}"/>
            </a:ext>
          </a:extLst>
        </xdr:cNvPr>
        <xdr:cNvCxnSpPr/>
      </xdr:nvCxnSpPr>
      <xdr:spPr>
        <a:xfrm flipV="1">
          <a:off x="21323300" y="6656222"/>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32715</xdr:rowOff>
    </xdr:from>
    <xdr:to>
      <xdr:col>107</xdr:col>
      <xdr:colOff>101600</xdr:colOff>
      <xdr:row>38</xdr:row>
      <xdr:rowOff>134315</xdr:rowOff>
    </xdr:to>
    <xdr:sp macro="" textlink="">
      <xdr:nvSpPr>
        <xdr:cNvPr id="593" name="楕円 592">
          <a:extLst>
            <a:ext uri="{FF2B5EF4-FFF2-40B4-BE49-F238E27FC236}">
              <a16:creationId xmlns:a16="http://schemas.microsoft.com/office/drawing/2014/main" id="{AA334387-6C1D-4E37-BD54-07C6E04D275C}"/>
            </a:ext>
          </a:extLst>
        </xdr:cNvPr>
        <xdr:cNvSpPr/>
      </xdr:nvSpPr>
      <xdr:spPr>
        <a:xfrm>
          <a:off x="20383500" y="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83515</xdr:rowOff>
    </xdr:from>
    <xdr:to>
      <xdr:col>111</xdr:col>
      <xdr:colOff>177800</xdr:colOff>
      <xdr:row>38</xdr:row>
      <xdr:rowOff>147524</xdr:rowOff>
    </xdr:to>
    <xdr:cxnSp macro="">
      <xdr:nvCxnSpPr>
        <xdr:cNvPr id="594" name="直線コネクタ 593">
          <a:extLst>
            <a:ext uri="{FF2B5EF4-FFF2-40B4-BE49-F238E27FC236}">
              <a16:creationId xmlns:a16="http://schemas.microsoft.com/office/drawing/2014/main" id="{DA00F93C-E080-43B0-8C2D-B07F95ED0098}"/>
            </a:ext>
          </a:extLst>
        </xdr:cNvPr>
        <xdr:cNvCxnSpPr/>
      </xdr:nvCxnSpPr>
      <xdr:spPr>
        <a:xfrm>
          <a:off x="20434300" y="65986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42773</xdr:rowOff>
    </xdr:from>
    <xdr:to>
      <xdr:col>102</xdr:col>
      <xdr:colOff>165100</xdr:colOff>
      <xdr:row>38</xdr:row>
      <xdr:rowOff>144373</xdr:rowOff>
    </xdr:to>
    <xdr:sp macro="" textlink="">
      <xdr:nvSpPr>
        <xdr:cNvPr id="595" name="楕円 594">
          <a:extLst>
            <a:ext uri="{FF2B5EF4-FFF2-40B4-BE49-F238E27FC236}">
              <a16:creationId xmlns:a16="http://schemas.microsoft.com/office/drawing/2014/main" id="{BE3910E6-9FF1-4435-9509-D5AAB0ABB3BC}"/>
            </a:ext>
          </a:extLst>
        </xdr:cNvPr>
        <xdr:cNvSpPr/>
      </xdr:nvSpPr>
      <xdr:spPr>
        <a:xfrm>
          <a:off x="19494500" y="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83515</xdr:rowOff>
    </xdr:from>
    <xdr:to>
      <xdr:col>107</xdr:col>
      <xdr:colOff>50800</xdr:colOff>
      <xdr:row>38</xdr:row>
      <xdr:rowOff>93573</xdr:rowOff>
    </xdr:to>
    <xdr:cxnSp macro="">
      <xdr:nvCxnSpPr>
        <xdr:cNvPr id="596" name="直線コネクタ 595">
          <a:extLst>
            <a:ext uri="{FF2B5EF4-FFF2-40B4-BE49-F238E27FC236}">
              <a16:creationId xmlns:a16="http://schemas.microsoft.com/office/drawing/2014/main" id="{764E2C05-FCC9-4071-ACD0-357D45F574CC}"/>
            </a:ext>
          </a:extLst>
        </xdr:cNvPr>
        <xdr:cNvCxnSpPr/>
      </xdr:nvCxnSpPr>
      <xdr:spPr>
        <a:xfrm flipV="1">
          <a:off x="19545300" y="659861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126898</xdr:rowOff>
    </xdr:from>
    <xdr:to>
      <xdr:col>98</xdr:col>
      <xdr:colOff>38100</xdr:colOff>
      <xdr:row>39</xdr:row>
      <xdr:rowOff>57048</xdr:rowOff>
    </xdr:to>
    <xdr:sp macro="" textlink="">
      <xdr:nvSpPr>
        <xdr:cNvPr id="597" name="楕円 596">
          <a:extLst>
            <a:ext uri="{FF2B5EF4-FFF2-40B4-BE49-F238E27FC236}">
              <a16:creationId xmlns:a16="http://schemas.microsoft.com/office/drawing/2014/main" id="{7088185D-5534-4583-99C2-89ABAA6F1D52}"/>
            </a:ext>
          </a:extLst>
        </xdr:cNvPr>
        <xdr:cNvSpPr/>
      </xdr:nvSpPr>
      <xdr:spPr>
        <a:xfrm>
          <a:off x="18605500" y="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93573</xdr:rowOff>
    </xdr:from>
    <xdr:to>
      <xdr:col>102</xdr:col>
      <xdr:colOff>114300</xdr:colOff>
      <xdr:row>39</xdr:row>
      <xdr:rowOff>6248</xdr:rowOff>
    </xdr:to>
    <xdr:cxnSp macro="">
      <xdr:nvCxnSpPr>
        <xdr:cNvPr id="598" name="直線コネクタ 597">
          <a:extLst>
            <a:ext uri="{FF2B5EF4-FFF2-40B4-BE49-F238E27FC236}">
              <a16:creationId xmlns:a16="http://schemas.microsoft.com/office/drawing/2014/main" id="{CD73E7A0-BA69-4298-B903-32EA02628E5D}"/>
            </a:ext>
          </a:extLst>
        </xdr:cNvPr>
        <xdr:cNvCxnSpPr/>
      </xdr:nvCxnSpPr>
      <xdr:spPr>
        <a:xfrm flipV="1">
          <a:off x="18656300" y="6608673"/>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6EEE0CCB-2EA6-4A4F-9ED0-0D2D1C9C59D8}"/>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98602933-8AFB-4560-9993-8DBB638BDA03}"/>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C5DCB8A6-0C5D-4DC2-8512-0C2368D0EEFE}"/>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98A3D77A-B207-4CD9-AD7A-0FF4AA9C90E3}"/>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43400</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AE1BD01F-AE32-40FC-A925-A0EBEAFB50EF}"/>
            </a:ext>
          </a:extLst>
        </xdr:cNvPr>
        <xdr:cNvSpPr txBox="1"/>
      </xdr:nvSpPr>
      <xdr:spPr>
        <a:xfrm>
          <a:off x="21075727" y="638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150842</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291729E0-3A58-41BD-9006-7591379F6BD9}"/>
            </a:ext>
          </a:extLst>
        </xdr:cNvPr>
        <xdr:cNvSpPr txBox="1"/>
      </xdr:nvSpPr>
      <xdr:spPr>
        <a:xfrm>
          <a:off x="20199427" y="632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160901</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CB02E44F-427F-44FE-94F7-505793238211}"/>
            </a:ext>
          </a:extLst>
        </xdr:cNvPr>
        <xdr:cNvSpPr txBox="1"/>
      </xdr:nvSpPr>
      <xdr:spPr>
        <a:xfrm>
          <a:off x="19310427" y="63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73575</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B5F42DFB-B008-4FE2-AA0D-C8E71EFA4F21}"/>
            </a:ext>
          </a:extLst>
        </xdr:cNvPr>
        <xdr:cNvSpPr txBox="1"/>
      </xdr:nvSpPr>
      <xdr:spPr>
        <a:xfrm>
          <a:off x="18421427" y="64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4708AC3-1CFD-449D-ACCA-86081FF8E8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5F9A796-6C77-4EAD-82FA-3BBF27674A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8093784C-7621-4CA7-AB9B-902FD470C4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13CBD533-F83F-4BC4-937F-339CD5EA80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F19B2A76-DA42-4AF7-B90E-FEC0FCCDB3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34ED72BD-2018-4F61-8470-C6A0837E98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F502F260-231C-4B19-A38A-784F3E3B09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FC0E3503-8193-4E87-BAF2-5F1597D390C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57D98275-2212-424B-8850-E159C6CB98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83B41D-AB93-492E-ACD5-FA79C057AB4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FAEB7381-2885-4FCE-946B-7EBD243511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1115D264-D146-43C0-A763-177A63047C8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D6FA5760-90DF-462C-9D77-9562C174105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6C5D40EC-4495-4A50-9780-67ADA22B683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F5FB497B-58A7-47C9-A996-8A4A3057D00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C103BE88-3CD8-4ABD-9B5B-6018CB499AA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309033AC-40FD-4F84-AA40-4CD3B607F47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FB3A8AD1-370E-4444-9247-8CE06541ADB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26B8098F-1D8D-498C-B8E7-76E4714F282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8E786868-FCE0-46F8-9DF0-C75BE1D520A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26FEE03E-83D9-4B95-800A-17CD3214CD2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766F7408-263C-4BC2-BFD1-4361AB53DAC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B1B51BDE-99CB-4AD8-AC1F-2005D725AEB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BB95C1A8-B3F0-4A86-A4F7-52643872DF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58CAD9FA-B00B-453E-9C25-76E7147CB3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73FE7917-B98C-4BE5-90A8-B93973AB8033}"/>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学校施設】&#10;有形固定資産減価償却率最小値テキスト">
          <a:extLst>
            <a:ext uri="{FF2B5EF4-FFF2-40B4-BE49-F238E27FC236}">
              <a16:creationId xmlns:a16="http://schemas.microsoft.com/office/drawing/2014/main" id="{A0085A10-66BF-4FF4-97C2-FAB6B395CB8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53853A4C-B2EF-4236-9CEC-BA10581BB76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E21897CF-53D9-4E65-B873-2CCB954B4F51}"/>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6" name="直線コネクタ 635">
          <a:extLst>
            <a:ext uri="{FF2B5EF4-FFF2-40B4-BE49-F238E27FC236}">
              <a16:creationId xmlns:a16="http://schemas.microsoft.com/office/drawing/2014/main" id="{234B3739-05B3-4DBD-A356-43E82EE1B8DA}"/>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36EDF82F-1047-472F-B26F-E793231D70D7}"/>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8" name="フローチャート: 判断 637">
          <a:extLst>
            <a:ext uri="{FF2B5EF4-FFF2-40B4-BE49-F238E27FC236}">
              <a16:creationId xmlns:a16="http://schemas.microsoft.com/office/drawing/2014/main" id="{231D5560-8C2C-427A-9054-4C1EA58D53EB}"/>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9" name="フローチャート: 判断 638">
          <a:extLst>
            <a:ext uri="{FF2B5EF4-FFF2-40B4-BE49-F238E27FC236}">
              <a16:creationId xmlns:a16="http://schemas.microsoft.com/office/drawing/2014/main" id="{EED454FB-24F3-4BA1-BFF6-8400B75C5C05}"/>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40" name="フローチャート: 判断 639">
          <a:extLst>
            <a:ext uri="{FF2B5EF4-FFF2-40B4-BE49-F238E27FC236}">
              <a16:creationId xmlns:a16="http://schemas.microsoft.com/office/drawing/2014/main" id="{F555AA85-D8CF-4D5B-9478-ACC0DCEC8B55}"/>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41" name="フローチャート: 判断 640">
          <a:extLst>
            <a:ext uri="{FF2B5EF4-FFF2-40B4-BE49-F238E27FC236}">
              <a16:creationId xmlns:a16="http://schemas.microsoft.com/office/drawing/2014/main" id="{5C864253-8794-464B-B66A-4424684B9E46}"/>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42" name="フローチャート: 判断 641">
          <a:extLst>
            <a:ext uri="{FF2B5EF4-FFF2-40B4-BE49-F238E27FC236}">
              <a16:creationId xmlns:a16="http://schemas.microsoft.com/office/drawing/2014/main" id="{ECD833D0-7BFB-492A-B623-AF4AD02A5362}"/>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069BC90-2503-4FF1-93EA-618E26B87F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CF48B2F-5A5E-4ED0-B4C2-2721457374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8A48F03-44CC-49E6-BA0F-D8258F6200E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0C05EAC-ED20-4C35-9DD3-053765C494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3101A4AE-4D59-426F-8420-7FBB3A6D4B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48" name="楕円 647">
          <a:extLst>
            <a:ext uri="{FF2B5EF4-FFF2-40B4-BE49-F238E27FC236}">
              <a16:creationId xmlns:a16="http://schemas.microsoft.com/office/drawing/2014/main" id="{3E44406B-1280-4AE0-8322-D2F53B81DEAD}"/>
            </a:ext>
          </a:extLst>
        </xdr:cNvPr>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24328</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2A80E880-09C2-416C-AD6A-159F5E832D87}"/>
            </a:ext>
          </a:extLst>
        </xdr:cNvPr>
        <xdr:cNvSpPr txBox="1"/>
      </xdr:nvSpPr>
      <xdr:spPr>
        <a:xfrm>
          <a:off x="16357600" y="1013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650" name="楕円 649">
          <a:extLst>
            <a:ext uri="{FF2B5EF4-FFF2-40B4-BE49-F238E27FC236}">
              <a16:creationId xmlns:a16="http://schemas.microsoft.com/office/drawing/2014/main" id="{A45A42A6-2122-4A51-BAC7-6C5A3DA3A166}"/>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52251</xdr:rowOff>
    </xdr:to>
    <xdr:cxnSp macro="">
      <xdr:nvCxnSpPr>
        <xdr:cNvPr id="651" name="直線コネクタ 650">
          <a:extLst>
            <a:ext uri="{FF2B5EF4-FFF2-40B4-BE49-F238E27FC236}">
              <a16:creationId xmlns:a16="http://schemas.microsoft.com/office/drawing/2014/main" id="{52F53090-7F30-4FA4-A5BF-B03F17B429EF}"/>
            </a:ext>
          </a:extLst>
        </xdr:cNvPr>
        <xdr:cNvCxnSpPr/>
      </xdr:nvCxnSpPr>
      <xdr:spPr>
        <a:xfrm>
          <a:off x="15481300" y="1029843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89626</xdr:rowOff>
    </xdr:from>
    <xdr:to>
      <xdr:col>76</xdr:col>
      <xdr:colOff>165100</xdr:colOff>
      <xdr:row>60</xdr:row>
      <xdr:rowOff>19776</xdr:rowOff>
    </xdr:to>
    <xdr:sp macro="" textlink="">
      <xdr:nvSpPr>
        <xdr:cNvPr id="652" name="楕円 651">
          <a:extLst>
            <a:ext uri="{FF2B5EF4-FFF2-40B4-BE49-F238E27FC236}">
              <a16:creationId xmlns:a16="http://schemas.microsoft.com/office/drawing/2014/main" id="{D7F5B143-24B2-4C03-88B3-F4656D2EC6ED}"/>
            </a:ext>
          </a:extLst>
        </xdr:cNvPr>
        <xdr:cNvSpPr/>
      </xdr:nvSpPr>
      <xdr:spPr>
        <a:xfrm>
          <a:off x="14541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140426</xdr:rowOff>
    </xdr:from>
    <xdr:to>
      <xdr:col>81</xdr:col>
      <xdr:colOff>50800</xdr:colOff>
      <xdr:row>60</xdr:row>
      <xdr:rowOff>11430</xdr:rowOff>
    </xdr:to>
    <xdr:cxnSp macro="">
      <xdr:nvCxnSpPr>
        <xdr:cNvPr id="653" name="直線コネクタ 652">
          <a:extLst>
            <a:ext uri="{FF2B5EF4-FFF2-40B4-BE49-F238E27FC236}">
              <a16:creationId xmlns:a16="http://schemas.microsoft.com/office/drawing/2014/main" id="{7B640BA5-5D43-4B18-9358-D516C33471F9}"/>
            </a:ext>
          </a:extLst>
        </xdr:cNvPr>
        <xdr:cNvCxnSpPr/>
      </xdr:nvCxnSpPr>
      <xdr:spPr>
        <a:xfrm>
          <a:off x="14592300" y="102559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128815</xdr:rowOff>
    </xdr:from>
    <xdr:to>
      <xdr:col>72</xdr:col>
      <xdr:colOff>38100</xdr:colOff>
      <xdr:row>60</xdr:row>
      <xdr:rowOff>58965</xdr:rowOff>
    </xdr:to>
    <xdr:sp macro="" textlink="">
      <xdr:nvSpPr>
        <xdr:cNvPr id="654" name="楕円 653">
          <a:extLst>
            <a:ext uri="{FF2B5EF4-FFF2-40B4-BE49-F238E27FC236}">
              <a16:creationId xmlns:a16="http://schemas.microsoft.com/office/drawing/2014/main" id="{7D03492E-D4F4-42A4-90AD-3F6D6CAFEB85}"/>
            </a:ext>
          </a:extLst>
        </xdr:cNvPr>
        <xdr:cNvSpPr/>
      </xdr:nvSpPr>
      <xdr:spPr>
        <a:xfrm>
          <a:off x="13652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140426</xdr:rowOff>
    </xdr:from>
    <xdr:to>
      <xdr:col>76</xdr:col>
      <xdr:colOff>114300</xdr:colOff>
      <xdr:row>60</xdr:row>
      <xdr:rowOff>8165</xdr:rowOff>
    </xdr:to>
    <xdr:cxnSp macro="">
      <xdr:nvCxnSpPr>
        <xdr:cNvPr id="655" name="直線コネクタ 654">
          <a:extLst>
            <a:ext uri="{FF2B5EF4-FFF2-40B4-BE49-F238E27FC236}">
              <a16:creationId xmlns:a16="http://schemas.microsoft.com/office/drawing/2014/main" id="{49E248CD-7342-44D4-B32D-8A9C4B5DF010}"/>
            </a:ext>
          </a:extLst>
        </xdr:cNvPr>
        <xdr:cNvCxnSpPr/>
      </xdr:nvCxnSpPr>
      <xdr:spPr>
        <a:xfrm flipV="1">
          <a:off x="13703300" y="1025597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78196</xdr:rowOff>
    </xdr:from>
    <xdr:to>
      <xdr:col>67</xdr:col>
      <xdr:colOff>101600</xdr:colOff>
      <xdr:row>60</xdr:row>
      <xdr:rowOff>8346</xdr:rowOff>
    </xdr:to>
    <xdr:sp macro="" textlink="">
      <xdr:nvSpPr>
        <xdr:cNvPr id="656" name="楕円 655">
          <a:extLst>
            <a:ext uri="{FF2B5EF4-FFF2-40B4-BE49-F238E27FC236}">
              <a16:creationId xmlns:a16="http://schemas.microsoft.com/office/drawing/2014/main" id="{1D2CD33A-11DA-4A3D-A314-F78A0D94EB15}"/>
            </a:ext>
          </a:extLst>
        </xdr:cNvPr>
        <xdr:cNvSpPr/>
      </xdr:nvSpPr>
      <xdr:spPr>
        <a:xfrm>
          <a:off x="12763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128996</xdr:rowOff>
    </xdr:from>
    <xdr:to>
      <xdr:col>71</xdr:col>
      <xdr:colOff>177800</xdr:colOff>
      <xdr:row>60</xdr:row>
      <xdr:rowOff>8165</xdr:rowOff>
    </xdr:to>
    <xdr:cxnSp macro="">
      <xdr:nvCxnSpPr>
        <xdr:cNvPr id="657" name="直線コネクタ 656">
          <a:extLst>
            <a:ext uri="{FF2B5EF4-FFF2-40B4-BE49-F238E27FC236}">
              <a16:creationId xmlns:a16="http://schemas.microsoft.com/office/drawing/2014/main" id="{38B332B6-0E67-4293-A2E3-446E718A1075}"/>
            </a:ext>
          </a:extLst>
        </xdr:cNvPr>
        <xdr:cNvCxnSpPr/>
      </xdr:nvCxnSpPr>
      <xdr:spPr>
        <a:xfrm>
          <a:off x="12814300" y="1024454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58" name="n_1aveValue【学校施設】&#10;有形固定資産減価償却率">
          <a:extLst>
            <a:ext uri="{FF2B5EF4-FFF2-40B4-BE49-F238E27FC236}">
              <a16:creationId xmlns:a16="http://schemas.microsoft.com/office/drawing/2014/main" id="{741400A0-5963-47C8-9D3A-7C31984FC68F}"/>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59" name="n_2aveValue【学校施設】&#10;有形固定資産減価償却率">
          <a:extLst>
            <a:ext uri="{FF2B5EF4-FFF2-40B4-BE49-F238E27FC236}">
              <a16:creationId xmlns:a16="http://schemas.microsoft.com/office/drawing/2014/main" id="{454B663D-E8DE-4DF4-B82C-8B46EA86B0C0}"/>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60" name="n_3aveValue【学校施設】&#10;有形固定資産減価償却率">
          <a:extLst>
            <a:ext uri="{FF2B5EF4-FFF2-40B4-BE49-F238E27FC236}">
              <a16:creationId xmlns:a16="http://schemas.microsoft.com/office/drawing/2014/main" id="{A4E6607A-2074-4B94-9CA4-888C06CC0284}"/>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61" name="n_4aveValue【学校施設】&#10;有形固定資産減価償却率">
          <a:extLst>
            <a:ext uri="{FF2B5EF4-FFF2-40B4-BE49-F238E27FC236}">
              <a16:creationId xmlns:a16="http://schemas.microsoft.com/office/drawing/2014/main" id="{3261655D-DE66-4370-A20D-2CB9D0922A78}"/>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662" name="n_1mainValue【学校施設】&#10;有形固定資産減価償却率">
          <a:extLst>
            <a:ext uri="{FF2B5EF4-FFF2-40B4-BE49-F238E27FC236}">
              <a16:creationId xmlns:a16="http://schemas.microsoft.com/office/drawing/2014/main" id="{7219F472-8E37-4E0A-A469-15D66C61F6C8}"/>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36303</xdr:rowOff>
    </xdr:from>
    <xdr:ext cx="405111" cy="259045"/>
    <xdr:sp macro="" textlink="">
      <xdr:nvSpPr>
        <xdr:cNvPr id="663" name="n_2mainValue【学校施設】&#10;有形固定資産減価償却率">
          <a:extLst>
            <a:ext uri="{FF2B5EF4-FFF2-40B4-BE49-F238E27FC236}">
              <a16:creationId xmlns:a16="http://schemas.microsoft.com/office/drawing/2014/main" id="{3AA49804-D589-49AA-8999-C9F113AB3022}"/>
            </a:ext>
          </a:extLst>
        </xdr:cNvPr>
        <xdr:cNvSpPr txBox="1"/>
      </xdr:nvSpPr>
      <xdr:spPr>
        <a:xfrm>
          <a:off x="14389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75492</xdr:rowOff>
    </xdr:from>
    <xdr:ext cx="405111" cy="259045"/>
    <xdr:sp macro="" textlink="">
      <xdr:nvSpPr>
        <xdr:cNvPr id="664" name="n_3mainValue【学校施設】&#10;有形固定資産減価償却率">
          <a:extLst>
            <a:ext uri="{FF2B5EF4-FFF2-40B4-BE49-F238E27FC236}">
              <a16:creationId xmlns:a16="http://schemas.microsoft.com/office/drawing/2014/main" id="{A1A69A9D-C227-4476-8AEE-17DF197201FA}"/>
            </a:ext>
          </a:extLst>
        </xdr:cNvPr>
        <xdr:cNvSpPr txBox="1"/>
      </xdr:nvSpPr>
      <xdr:spPr>
        <a:xfrm>
          <a:off x="13500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5" name="n_4mainValue【学校施設】&#10;有形固定資産減価償却率">
          <a:extLst>
            <a:ext uri="{FF2B5EF4-FFF2-40B4-BE49-F238E27FC236}">
              <a16:creationId xmlns:a16="http://schemas.microsoft.com/office/drawing/2014/main" id="{8DE3350C-6406-434E-9559-AC2256726E21}"/>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9AFC23ED-D4CA-4D4F-9166-2054BB6B68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431DD585-8901-4223-A0E1-2E171C423E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F2645423-1A9E-48A4-A216-827E846A6AC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BF931E0A-1B42-44A9-91F0-D68C8905FC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CC43170C-CE48-4E39-91C8-A21F197F19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E4916D40-192B-40E2-B482-066E9F447AC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B6E99EB3-25FE-47FA-BBBA-810EB0DE4B5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A9171AA2-76E9-473A-8BF0-FDB0DF6344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D7AB1E8E-C380-4057-AC35-A9255B0F79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F1B6E4E0-7D96-4BE2-AF97-D727A0D951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52E3019D-AE58-462E-8810-CC356515C82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8A01DFE7-EAAA-4AB5-8E5C-A838A3EBF65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41C3B0B3-3F65-404E-B5CE-54B328C7CB9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9" name="テキスト ボックス 678">
          <a:extLst>
            <a:ext uri="{FF2B5EF4-FFF2-40B4-BE49-F238E27FC236}">
              <a16:creationId xmlns:a16="http://schemas.microsoft.com/office/drawing/2014/main" id="{6939DEE3-3932-4901-9FC4-461FEE358C3F}"/>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9E5CC162-B1A0-4495-9703-D49B2F3E8BA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1" name="テキスト ボックス 680">
          <a:extLst>
            <a:ext uri="{FF2B5EF4-FFF2-40B4-BE49-F238E27FC236}">
              <a16:creationId xmlns:a16="http://schemas.microsoft.com/office/drawing/2014/main" id="{D3A0C4D2-C5D2-42A3-B73F-0CDE74DE4CE3}"/>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7174E75D-3077-4C91-81EE-AEABF96318E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3" name="テキスト ボックス 682">
          <a:extLst>
            <a:ext uri="{FF2B5EF4-FFF2-40B4-BE49-F238E27FC236}">
              <a16:creationId xmlns:a16="http://schemas.microsoft.com/office/drawing/2014/main" id="{D9AC582A-683D-4D2A-9131-9E6741FAC2BA}"/>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80CB4569-CD61-4878-8DFF-F724F885DC1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3572C4F9-B427-4FEE-B6F1-04A6E85AAC4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69FF4299-3635-422A-B8F8-935B57004C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7" name="直線コネクタ 686">
          <a:extLst>
            <a:ext uri="{FF2B5EF4-FFF2-40B4-BE49-F238E27FC236}">
              <a16:creationId xmlns:a16="http://schemas.microsoft.com/office/drawing/2014/main" id="{5A3411C2-5391-4D26-979C-23F14D0BBE3E}"/>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8" name="【学校施設】&#10;一人当たり面積最小値テキスト">
          <a:extLst>
            <a:ext uri="{FF2B5EF4-FFF2-40B4-BE49-F238E27FC236}">
              <a16:creationId xmlns:a16="http://schemas.microsoft.com/office/drawing/2014/main" id="{244845FD-6E4C-4197-94D7-2DD7D78C0C19}"/>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9" name="直線コネクタ 688">
          <a:extLst>
            <a:ext uri="{FF2B5EF4-FFF2-40B4-BE49-F238E27FC236}">
              <a16:creationId xmlns:a16="http://schemas.microsoft.com/office/drawing/2014/main" id="{188AC1A0-20F2-4F83-AE03-AF2999E10116}"/>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90" name="【学校施設】&#10;一人当たり面積最大値テキスト">
          <a:extLst>
            <a:ext uri="{FF2B5EF4-FFF2-40B4-BE49-F238E27FC236}">
              <a16:creationId xmlns:a16="http://schemas.microsoft.com/office/drawing/2014/main" id="{42966EDE-1EAD-4436-A7B2-37635B6D8ABA}"/>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91" name="直線コネクタ 690">
          <a:extLst>
            <a:ext uri="{FF2B5EF4-FFF2-40B4-BE49-F238E27FC236}">
              <a16:creationId xmlns:a16="http://schemas.microsoft.com/office/drawing/2014/main" id="{A71F4B47-A37A-407F-A24F-E6A81A387271}"/>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692" name="【学校施設】&#10;一人当たり面積平均値テキスト">
          <a:extLst>
            <a:ext uri="{FF2B5EF4-FFF2-40B4-BE49-F238E27FC236}">
              <a16:creationId xmlns:a16="http://schemas.microsoft.com/office/drawing/2014/main" id="{D1931270-4D5D-48C9-8E91-44A28820EB9B}"/>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93" name="フローチャート: 判断 692">
          <a:extLst>
            <a:ext uri="{FF2B5EF4-FFF2-40B4-BE49-F238E27FC236}">
              <a16:creationId xmlns:a16="http://schemas.microsoft.com/office/drawing/2014/main" id="{81167D82-9CBA-4310-AE79-400E416E034B}"/>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94" name="フローチャート: 判断 693">
          <a:extLst>
            <a:ext uri="{FF2B5EF4-FFF2-40B4-BE49-F238E27FC236}">
              <a16:creationId xmlns:a16="http://schemas.microsoft.com/office/drawing/2014/main" id="{8009C586-5C79-4C0F-AFD0-DFA5D6A1A212}"/>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95" name="フローチャート: 判断 694">
          <a:extLst>
            <a:ext uri="{FF2B5EF4-FFF2-40B4-BE49-F238E27FC236}">
              <a16:creationId xmlns:a16="http://schemas.microsoft.com/office/drawing/2014/main" id="{990718D3-B419-4331-B31A-02D8DB1B46A7}"/>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6" name="フローチャート: 判断 695">
          <a:extLst>
            <a:ext uri="{FF2B5EF4-FFF2-40B4-BE49-F238E27FC236}">
              <a16:creationId xmlns:a16="http://schemas.microsoft.com/office/drawing/2014/main" id="{BDA93CD4-20EF-42AD-A068-151303916157}"/>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7" name="フローチャート: 判断 696">
          <a:extLst>
            <a:ext uri="{FF2B5EF4-FFF2-40B4-BE49-F238E27FC236}">
              <a16:creationId xmlns:a16="http://schemas.microsoft.com/office/drawing/2014/main" id="{4F0FC561-FCA2-46BC-9A6F-1CE8A0BE9FC6}"/>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D3534B8-1ADD-44E8-9036-698DFE1F84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98D2076-43A6-432B-B198-405928BDDD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BBD1842B-BB43-4EB9-9081-7D88E65C7F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6DD31A22-DF22-4AAE-B062-C928553D28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8324D507-E4B9-42EC-A272-CA8B875B6B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50150</xdr:rowOff>
    </xdr:from>
    <xdr:to>
      <xdr:col>116</xdr:col>
      <xdr:colOff>114300</xdr:colOff>
      <xdr:row>62</xdr:row>
      <xdr:rowOff>151750</xdr:rowOff>
    </xdr:to>
    <xdr:sp macro="" textlink="">
      <xdr:nvSpPr>
        <xdr:cNvPr id="703" name="楕円 702">
          <a:extLst>
            <a:ext uri="{FF2B5EF4-FFF2-40B4-BE49-F238E27FC236}">
              <a16:creationId xmlns:a16="http://schemas.microsoft.com/office/drawing/2014/main" id="{B19F14C5-EA10-40F8-8C94-05966364C02F}"/>
            </a:ext>
          </a:extLst>
        </xdr:cNvPr>
        <xdr:cNvSpPr/>
      </xdr:nvSpPr>
      <xdr:spPr>
        <a:xfrm>
          <a:off x="22110700" y="106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73027</xdr:rowOff>
    </xdr:from>
    <xdr:ext cx="469744" cy="259045"/>
    <xdr:sp macro="" textlink="">
      <xdr:nvSpPr>
        <xdr:cNvPr id="704" name="【学校施設】&#10;一人当たり面積該当値テキスト">
          <a:extLst>
            <a:ext uri="{FF2B5EF4-FFF2-40B4-BE49-F238E27FC236}">
              <a16:creationId xmlns:a16="http://schemas.microsoft.com/office/drawing/2014/main" id="{CF6E1334-F7E3-4707-B888-BDD86F9E65FE}"/>
            </a:ext>
          </a:extLst>
        </xdr:cNvPr>
        <xdr:cNvSpPr txBox="1"/>
      </xdr:nvSpPr>
      <xdr:spPr>
        <a:xfrm>
          <a:off x="22199600" y="105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705" name="楕円 704">
          <a:extLst>
            <a:ext uri="{FF2B5EF4-FFF2-40B4-BE49-F238E27FC236}">
              <a16:creationId xmlns:a16="http://schemas.microsoft.com/office/drawing/2014/main" id="{0E4E40F9-E47A-48D0-833F-3345DFDCB3C2}"/>
            </a:ext>
          </a:extLst>
        </xdr:cNvPr>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100950</xdr:rowOff>
    </xdr:from>
    <xdr:to>
      <xdr:col>116</xdr:col>
      <xdr:colOff>63500</xdr:colOff>
      <xdr:row>62</xdr:row>
      <xdr:rowOff>105156</xdr:rowOff>
    </xdr:to>
    <xdr:cxnSp macro="">
      <xdr:nvCxnSpPr>
        <xdr:cNvPr id="706" name="直線コネクタ 705">
          <a:extLst>
            <a:ext uri="{FF2B5EF4-FFF2-40B4-BE49-F238E27FC236}">
              <a16:creationId xmlns:a16="http://schemas.microsoft.com/office/drawing/2014/main" id="{D254A510-CF9A-4782-8D3E-DA8F20821E70}"/>
            </a:ext>
          </a:extLst>
        </xdr:cNvPr>
        <xdr:cNvCxnSpPr/>
      </xdr:nvCxnSpPr>
      <xdr:spPr>
        <a:xfrm flipV="1">
          <a:off x="21323300" y="10730850"/>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56734</xdr:rowOff>
    </xdr:from>
    <xdr:to>
      <xdr:col>107</xdr:col>
      <xdr:colOff>101600</xdr:colOff>
      <xdr:row>60</xdr:row>
      <xdr:rowOff>158334</xdr:rowOff>
    </xdr:to>
    <xdr:sp macro="" textlink="">
      <xdr:nvSpPr>
        <xdr:cNvPr id="707" name="楕円 706">
          <a:extLst>
            <a:ext uri="{FF2B5EF4-FFF2-40B4-BE49-F238E27FC236}">
              <a16:creationId xmlns:a16="http://schemas.microsoft.com/office/drawing/2014/main" id="{D3C16C6A-E088-4B97-98C9-2E29E9F5162B}"/>
            </a:ext>
          </a:extLst>
        </xdr:cNvPr>
        <xdr:cNvSpPr/>
      </xdr:nvSpPr>
      <xdr:spPr>
        <a:xfrm>
          <a:off x="20383500" y="103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107534</xdr:rowOff>
    </xdr:from>
    <xdr:to>
      <xdr:col>111</xdr:col>
      <xdr:colOff>177800</xdr:colOff>
      <xdr:row>62</xdr:row>
      <xdr:rowOff>105156</xdr:rowOff>
    </xdr:to>
    <xdr:cxnSp macro="">
      <xdr:nvCxnSpPr>
        <xdr:cNvPr id="708" name="直線コネクタ 707">
          <a:extLst>
            <a:ext uri="{FF2B5EF4-FFF2-40B4-BE49-F238E27FC236}">
              <a16:creationId xmlns:a16="http://schemas.microsoft.com/office/drawing/2014/main" id="{BFB3FCB2-6DC1-45AB-BD5C-0F939F4BB759}"/>
            </a:ext>
          </a:extLst>
        </xdr:cNvPr>
        <xdr:cNvCxnSpPr/>
      </xdr:nvCxnSpPr>
      <xdr:spPr>
        <a:xfrm>
          <a:off x="20434300" y="10394534"/>
          <a:ext cx="889000" cy="34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63500</xdr:rowOff>
    </xdr:from>
    <xdr:to>
      <xdr:col>102</xdr:col>
      <xdr:colOff>165100</xdr:colOff>
      <xdr:row>61</xdr:row>
      <xdr:rowOff>165100</xdr:rowOff>
    </xdr:to>
    <xdr:sp macro="" textlink="">
      <xdr:nvSpPr>
        <xdr:cNvPr id="709" name="楕円 708">
          <a:extLst>
            <a:ext uri="{FF2B5EF4-FFF2-40B4-BE49-F238E27FC236}">
              <a16:creationId xmlns:a16="http://schemas.microsoft.com/office/drawing/2014/main" id="{A008EFD1-3323-434F-B2AF-9676A2AAEBF7}"/>
            </a:ext>
          </a:extLst>
        </xdr:cNvPr>
        <xdr:cNvSpPr/>
      </xdr:nvSpPr>
      <xdr:spPr>
        <a:xfrm>
          <a:off x="19494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107534</xdr:rowOff>
    </xdr:from>
    <xdr:to>
      <xdr:col>107</xdr:col>
      <xdr:colOff>50800</xdr:colOff>
      <xdr:row>61</xdr:row>
      <xdr:rowOff>114300</xdr:rowOff>
    </xdr:to>
    <xdr:cxnSp macro="">
      <xdr:nvCxnSpPr>
        <xdr:cNvPr id="710" name="直線コネクタ 709">
          <a:extLst>
            <a:ext uri="{FF2B5EF4-FFF2-40B4-BE49-F238E27FC236}">
              <a16:creationId xmlns:a16="http://schemas.microsoft.com/office/drawing/2014/main" id="{B6BB17FE-6993-4AC3-8116-C9B1F7D973C1}"/>
            </a:ext>
          </a:extLst>
        </xdr:cNvPr>
        <xdr:cNvCxnSpPr/>
      </xdr:nvCxnSpPr>
      <xdr:spPr>
        <a:xfrm flipV="1">
          <a:off x="19545300" y="10394534"/>
          <a:ext cx="889000" cy="17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37760</xdr:rowOff>
    </xdr:from>
    <xdr:to>
      <xdr:col>98</xdr:col>
      <xdr:colOff>38100</xdr:colOff>
      <xdr:row>61</xdr:row>
      <xdr:rowOff>139360</xdr:rowOff>
    </xdr:to>
    <xdr:sp macro="" textlink="">
      <xdr:nvSpPr>
        <xdr:cNvPr id="711" name="楕円 710">
          <a:extLst>
            <a:ext uri="{FF2B5EF4-FFF2-40B4-BE49-F238E27FC236}">
              <a16:creationId xmlns:a16="http://schemas.microsoft.com/office/drawing/2014/main" id="{3BD65AB6-3DF0-4DD1-BAFB-9C375350D0FF}"/>
            </a:ext>
          </a:extLst>
        </xdr:cNvPr>
        <xdr:cNvSpPr/>
      </xdr:nvSpPr>
      <xdr:spPr>
        <a:xfrm>
          <a:off x="18605500" y="104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88560</xdr:rowOff>
    </xdr:from>
    <xdr:to>
      <xdr:col>102</xdr:col>
      <xdr:colOff>114300</xdr:colOff>
      <xdr:row>61</xdr:row>
      <xdr:rowOff>114300</xdr:rowOff>
    </xdr:to>
    <xdr:cxnSp macro="">
      <xdr:nvCxnSpPr>
        <xdr:cNvPr id="712" name="直線コネクタ 711">
          <a:extLst>
            <a:ext uri="{FF2B5EF4-FFF2-40B4-BE49-F238E27FC236}">
              <a16:creationId xmlns:a16="http://schemas.microsoft.com/office/drawing/2014/main" id="{AD401E18-4087-453B-9707-6A2A50E1BD99}"/>
            </a:ext>
          </a:extLst>
        </xdr:cNvPr>
        <xdr:cNvCxnSpPr/>
      </xdr:nvCxnSpPr>
      <xdr:spPr>
        <a:xfrm>
          <a:off x="18656300" y="10547010"/>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713" name="n_1aveValue【学校施設】&#10;一人当たり面積">
          <a:extLst>
            <a:ext uri="{FF2B5EF4-FFF2-40B4-BE49-F238E27FC236}">
              <a16:creationId xmlns:a16="http://schemas.microsoft.com/office/drawing/2014/main" id="{CE52DB71-42A9-4D2D-9104-083684ABEC7E}"/>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714" name="n_2aveValue【学校施設】&#10;一人当たり面積">
          <a:extLst>
            <a:ext uri="{FF2B5EF4-FFF2-40B4-BE49-F238E27FC236}">
              <a16:creationId xmlns:a16="http://schemas.microsoft.com/office/drawing/2014/main" id="{4C444515-724A-4E7C-AB23-7B687A9C6665}"/>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715" name="n_3aveValue【学校施設】&#10;一人当たり面積">
          <a:extLst>
            <a:ext uri="{FF2B5EF4-FFF2-40B4-BE49-F238E27FC236}">
              <a16:creationId xmlns:a16="http://schemas.microsoft.com/office/drawing/2014/main" id="{16B1001A-F5B3-4757-ACAA-A13CE35DBD0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716" name="n_4aveValue【学校施設】&#10;一人当たり面積">
          <a:extLst>
            <a:ext uri="{FF2B5EF4-FFF2-40B4-BE49-F238E27FC236}">
              <a16:creationId xmlns:a16="http://schemas.microsoft.com/office/drawing/2014/main" id="{CE258D1F-14DD-4872-ACDB-3FCBCB4FD595}"/>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1033</xdr:rowOff>
    </xdr:from>
    <xdr:ext cx="469744" cy="259045"/>
    <xdr:sp macro="" textlink="">
      <xdr:nvSpPr>
        <xdr:cNvPr id="717" name="n_1mainValue【学校施設】&#10;一人当たり面積">
          <a:extLst>
            <a:ext uri="{FF2B5EF4-FFF2-40B4-BE49-F238E27FC236}">
              <a16:creationId xmlns:a16="http://schemas.microsoft.com/office/drawing/2014/main" id="{CC71703D-F94B-47E1-A920-E341A16A26AB}"/>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59</xdr:row>
      <xdr:rowOff>3411</xdr:rowOff>
    </xdr:from>
    <xdr:ext cx="534377" cy="259045"/>
    <xdr:sp macro="" textlink="">
      <xdr:nvSpPr>
        <xdr:cNvPr id="718" name="n_2mainValue【学校施設】&#10;一人当たり面積">
          <a:extLst>
            <a:ext uri="{FF2B5EF4-FFF2-40B4-BE49-F238E27FC236}">
              <a16:creationId xmlns:a16="http://schemas.microsoft.com/office/drawing/2014/main" id="{5EE60483-0881-41A2-8A6F-1DC70FF64D95}"/>
            </a:ext>
          </a:extLst>
        </xdr:cNvPr>
        <xdr:cNvSpPr txBox="1"/>
      </xdr:nvSpPr>
      <xdr:spPr>
        <a:xfrm>
          <a:off x="20167111" y="101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10177</xdr:rowOff>
    </xdr:from>
    <xdr:ext cx="469744" cy="259045"/>
    <xdr:sp macro="" textlink="">
      <xdr:nvSpPr>
        <xdr:cNvPr id="719" name="n_3mainValue【学校施設】&#10;一人当たり面積">
          <a:extLst>
            <a:ext uri="{FF2B5EF4-FFF2-40B4-BE49-F238E27FC236}">
              <a16:creationId xmlns:a16="http://schemas.microsoft.com/office/drawing/2014/main" id="{F07A03F4-AA26-443A-BCCA-AC7D5B9E5F9E}"/>
            </a:ext>
          </a:extLst>
        </xdr:cNvPr>
        <xdr:cNvSpPr txBox="1"/>
      </xdr:nvSpPr>
      <xdr:spPr>
        <a:xfrm>
          <a:off x="19310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155887</xdr:rowOff>
    </xdr:from>
    <xdr:ext cx="469744" cy="259045"/>
    <xdr:sp macro="" textlink="">
      <xdr:nvSpPr>
        <xdr:cNvPr id="720" name="n_4mainValue【学校施設】&#10;一人当たり面積">
          <a:extLst>
            <a:ext uri="{FF2B5EF4-FFF2-40B4-BE49-F238E27FC236}">
              <a16:creationId xmlns:a16="http://schemas.microsoft.com/office/drawing/2014/main" id="{8200DC1C-02B7-4374-805D-198640E61382}"/>
            </a:ext>
          </a:extLst>
        </xdr:cNvPr>
        <xdr:cNvSpPr txBox="1"/>
      </xdr:nvSpPr>
      <xdr:spPr>
        <a:xfrm>
          <a:off x="18421427" y="1027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4185B239-39CF-4CF1-B5AA-CEEA2148292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869119EC-ECE2-4CC1-8D64-0137FCE7F0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1F57C287-FF0F-44C7-AE0B-6FF8A7F692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F7F8662B-D49A-4EC6-A85A-D2F93D0ABA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2806E709-4040-4D46-822C-DD8B50D42C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638C7D36-3DBD-49A2-B5EC-BA7F62D2B6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71ADA66D-F93A-42D9-9D3F-F5E11C859C8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3CDE14EC-5D0E-42D4-8599-8D505FD9F58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B726234B-2E75-4AD1-86F1-AB04F393ED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2E883FA0-E6B6-4129-B86C-057A811BDB0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79632CB3-2D49-4F35-96C4-C09915DEE92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D315CB63-2582-44B0-A822-93DC746739D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A5ED1FB3-BB01-4EAC-BC09-02F4F936D2D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B93CD96E-838B-439C-925E-A46A9F2D287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B4A3C580-B2BE-4195-AB6C-35E6200CA47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4FE645E9-9289-4CEA-A70A-051E4797A7A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AB029F61-4475-4B9F-BED4-CEAE1CC5FC7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D9152887-8CC7-4EDD-80DE-199D4750D7F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2CAD6808-D2B7-4E70-B154-68107E5E653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8457B76D-3F18-4255-8694-76F44222F24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33A0AB74-5ACF-471B-BF63-32005D3AD64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478539A8-F649-48CB-94A0-722FAB545D1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F74D225C-B833-4F19-9094-0B1691EED9F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1F2C48B3-A9AA-4D4C-B586-A606C0F9E6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47428671-B25D-4FAA-BC2C-7E0627598E6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id="{1F46B563-F4CA-4671-BD85-52AD9309F82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id="{DFE7971A-0D63-4D95-B4B6-4377A88FFC5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id="{4FB58383-DB2D-401F-8F78-1B0EF3DD6E8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749" name="【児童館】&#10;有形固定資産減価償却率最大値テキスト">
          <a:extLst>
            <a:ext uri="{FF2B5EF4-FFF2-40B4-BE49-F238E27FC236}">
              <a16:creationId xmlns:a16="http://schemas.microsoft.com/office/drawing/2014/main" id="{72FA7FE4-6B9F-41AC-891F-3486A6041F96}"/>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750" name="直線コネクタ 749">
          <a:extLst>
            <a:ext uri="{FF2B5EF4-FFF2-40B4-BE49-F238E27FC236}">
              <a16:creationId xmlns:a16="http://schemas.microsoft.com/office/drawing/2014/main" id="{50B91B61-A1F9-4EEA-BB81-E562CEF51383}"/>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751" name="【児童館】&#10;有形固定資産減価償却率平均値テキスト">
          <a:extLst>
            <a:ext uri="{FF2B5EF4-FFF2-40B4-BE49-F238E27FC236}">
              <a16:creationId xmlns:a16="http://schemas.microsoft.com/office/drawing/2014/main" id="{973DB911-EF55-40F2-BC7B-5D534F16E022}"/>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752" name="フローチャート: 判断 751">
          <a:extLst>
            <a:ext uri="{FF2B5EF4-FFF2-40B4-BE49-F238E27FC236}">
              <a16:creationId xmlns:a16="http://schemas.microsoft.com/office/drawing/2014/main" id="{F9C00EB5-44E7-4CDC-B4C2-AAEA97853B2A}"/>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753" name="フローチャート: 判断 752">
          <a:extLst>
            <a:ext uri="{FF2B5EF4-FFF2-40B4-BE49-F238E27FC236}">
              <a16:creationId xmlns:a16="http://schemas.microsoft.com/office/drawing/2014/main" id="{808AAADE-6AA0-4A5C-932A-EAFCF6158659}"/>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4" name="フローチャート: 判断 753">
          <a:extLst>
            <a:ext uri="{FF2B5EF4-FFF2-40B4-BE49-F238E27FC236}">
              <a16:creationId xmlns:a16="http://schemas.microsoft.com/office/drawing/2014/main" id="{A2FF2C14-8D00-4B19-A9BB-77CDD08D6FC4}"/>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55" name="フローチャート: 判断 754">
          <a:extLst>
            <a:ext uri="{FF2B5EF4-FFF2-40B4-BE49-F238E27FC236}">
              <a16:creationId xmlns:a16="http://schemas.microsoft.com/office/drawing/2014/main" id="{570BF0C0-758C-491B-A209-85B6257913C7}"/>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756" name="フローチャート: 判断 755">
          <a:extLst>
            <a:ext uri="{FF2B5EF4-FFF2-40B4-BE49-F238E27FC236}">
              <a16:creationId xmlns:a16="http://schemas.microsoft.com/office/drawing/2014/main" id="{E5066AC2-ABB2-4C31-A715-05E51591BF13}"/>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55B76B7-101B-49A1-BEEF-1431FEE8E85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CBE6CCF-AC31-411D-A6FC-C4EE6A113F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E50C90C8-F1F9-48FF-A458-1ACF77A13F3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AE059C5-686E-4700-930C-9067B415560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90B93DF-2928-42DF-A2F9-085D5E833A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109764</xdr:rowOff>
    </xdr:from>
    <xdr:to>
      <xdr:col>81</xdr:col>
      <xdr:colOff>101600</xdr:colOff>
      <xdr:row>87</xdr:row>
      <xdr:rowOff>39914</xdr:rowOff>
    </xdr:to>
    <xdr:sp macro="" textlink="">
      <xdr:nvSpPr>
        <xdr:cNvPr id="762" name="楕円 761">
          <a:extLst>
            <a:ext uri="{FF2B5EF4-FFF2-40B4-BE49-F238E27FC236}">
              <a16:creationId xmlns:a16="http://schemas.microsoft.com/office/drawing/2014/main" id="{8934A79A-1102-466B-8894-3E8CB6C8CF1E}"/>
            </a:ext>
          </a:extLst>
        </xdr:cNvPr>
        <xdr:cNvSpPr/>
      </xdr:nvSpPr>
      <xdr:spPr>
        <a:xfrm>
          <a:off x="15430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108131</xdr:rowOff>
    </xdr:from>
    <xdr:to>
      <xdr:col>76</xdr:col>
      <xdr:colOff>165100</xdr:colOff>
      <xdr:row>87</xdr:row>
      <xdr:rowOff>38281</xdr:rowOff>
    </xdr:to>
    <xdr:sp macro="" textlink="">
      <xdr:nvSpPr>
        <xdr:cNvPr id="763" name="楕円 762">
          <a:extLst>
            <a:ext uri="{FF2B5EF4-FFF2-40B4-BE49-F238E27FC236}">
              <a16:creationId xmlns:a16="http://schemas.microsoft.com/office/drawing/2014/main" id="{6AA400AA-79E1-4050-860A-2A82D37D5790}"/>
            </a:ext>
          </a:extLst>
        </xdr:cNvPr>
        <xdr:cNvSpPr/>
      </xdr:nvSpPr>
      <xdr:spPr>
        <a:xfrm>
          <a:off x="14541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158931</xdr:rowOff>
    </xdr:from>
    <xdr:to>
      <xdr:col>81</xdr:col>
      <xdr:colOff>50800</xdr:colOff>
      <xdr:row>86</xdr:row>
      <xdr:rowOff>160564</xdr:rowOff>
    </xdr:to>
    <xdr:cxnSp macro="">
      <xdr:nvCxnSpPr>
        <xdr:cNvPr id="764" name="直線コネクタ 763">
          <a:extLst>
            <a:ext uri="{FF2B5EF4-FFF2-40B4-BE49-F238E27FC236}">
              <a16:creationId xmlns:a16="http://schemas.microsoft.com/office/drawing/2014/main" id="{B9BC47A0-B2FE-40B9-9363-5CA9A5A72076}"/>
            </a:ext>
          </a:extLst>
        </xdr:cNvPr>
        <xdr:cNvCxnSpPr/>
      </xdr:nvCxnSpPr>
      <xdr:spPr>
        <a:xfrm>
          <a:off x="14592300" y="1490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50981</xdr:rowOff>
    </xdr:from>
    <xdr:to>
      <xdr:col>72</xdr:col>
      <xdr:colOff>38100</xdr:colOff>
      <xdr:row>86</xdr:row>
      <xdr:rowOff>152581</xdr:rowOff>
    </xdr:to>
    <xdr:sp macro="" textlink="">
      <xdr:nvSpPr>
        <xdr:cNvPr id="765" name="楕円 764">
          <a:extLst>
            <a:ext uri="{FF2B5EF4-FFF2-40B4-BE49-F238E27FC236}">
              <a16:creationId xmlns:a16="http://schemas.microsoft.com/office/drawing/2014/main" id="{768C4114-F6BF-4311-90EB-8DA69B2CA564}"/>
            </a:ext>
          </a:extLst>
        </xdr:cNvPr>
        <xdr:cNvSpPr/>
      </xdr:nvSpPr>
      <xdr:spPr>
        <a:xfrm>
          <a:off x="13652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101781</xdr:rowOff>
    </xdr:from>
    <xdr:to>
      <xdr:col>76</xdr:col>
      <xdr:colOff>114300</xdr:colOff>
      <xdr:row>86</xdr:row>
      <xdr:rowOff>158931</xdr:rowOff>
    </xdr:to>
    <xdr:cxnSp macro="">
      <xdr:nvCxnSpPr>
        <xdr:cNvPr id="766" name="直線コネクタ 765">
          <a:extLst>
            <a:ext uri="{FF2B5EF4-FFF2-40B4-BE49-F238E27FC236}">
              <a16:creationId xmlns:a16="http://schemas.microsoft.com/office/drawing/2014/main" id="{DFEFFB54-C551-4AFD-BC56-7048C3F9362C}"/>
            </a:ext>
          </a:extLst>
        </xdr:cNvPr>
        <xdr:cNvCxnSpPr/>
      </xdr:nvCxnSpPr>
      <xdr:spPr>
        <a:xfrm>
          <a:off x="13703300" y="1484648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13426</xdr:rowOff>
    </xdr:from>
    <xdr:to>
      <xdr:col>67</xdr:col>
      <xdr:colOff>101600</xdr:colOff>
      <xdr:row>86</xdr:row>
      <xdr:rowOff>115026</xdr:rowOff>
    </xdr:to>
    <xdr:sp macro="" textlink="">
      <xdr:nvSpPr>
        <xdr:cNvPr id="767" name="楕円 766">
          <a:extLst>
            <a:ext uri="{FF2B5EF4-FFF2-40B4-BE49-F238E27FC236}">
              <a16:creationId xmlns:a16="http://schemas.microsoft.com/office/drawing/2014/main" id="{468E4CB1-EFBC-457D-A8B8-AFAB76E63126}"/>
            </a:ext>
          </a:extLst>
        </xdr:cNvPr>
        <xdr:cNvSpPr/>
      </xdr:nvSpPr>
      <xdr:spPr>
        <a:xfrm>
          <a:off x="12763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64226</xdr:rowOff>
    </xdr:from>
    <xdr:to>
      <xdr:col>71</xdr:col>
      <xdr:colOff>177800</xdr:colOff>
      <xdr:row>86</xdr:row>
      <xdr:rowOff>101781</xdr:rowOff>
    </xdr:to>
    <xdr:cxnSp macro="">
      <xdr:nvCxnSpPr>
        <xdr:cNvPr id="768" name="直線コネクタ 767">
          <a:extLst>
            <a:ext uri="{FF2B5EF4-FFF2-40B4-BE49-F238E27FC236}">
              <a16:creationId xmlns:a16="http://schemas.microsoft.com/office/drawing/2014/main" id="{0E01ED91-198F-4D0A-8B7A-B9DFE095243E}"/>
            </a:ext>
          </a:extLst>
        </xdr:cNvPr>
        <xdr:cNvCxnSpPr/>
      </xdr:nvCxnSpPr>
      <xdr:spPr>
        <a:xfrm>
          <a:off x="12814300" y="148089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769" name="n_1aveValue【児童館】&#10;有形固定資産減価償却率">
          <a:extLst>
            <a:ext uri="{FF2B5EF4-FFF2-40B4-BE49-F238E27FC236}">
              <a16:creationId xmlns:a16="http://schemas.microsoft.com/office/drawing/2014/main" id="{470713F7-A2E2-4409-860C-1762124C7B7F}"/>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0" name="n_2aveValue【児童館】&#10;有形固定資産減価償却率">
          <a:extLst>
            <a:ext uri="{FF2B5EF4-FFF2-40B4-BE49-F238E27FC236}">
              <a16:creationId xmlns:a16="http://schemas.microsoft.com/office/drawing/2014/main" id="{BE514080-3803-4796-939A-8DF67E8350B8}"/>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771" name="n_3aveValue【児童館】&#10;有形固定資産減価償却率">
          <a:extLst>
            <a:ext uri="{FF2B5EF4-FFF2-40B4-BE49-F238E27FC236}">
              <a16:creationId xmlns:a16="http://schemas.microsoft.com/office/drawing/2014/main" id="{D4D33951-3DFE-4F47-B51E-EA6655E8BA05}"/>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772" name="n_4aveValue【児童館】&#10;有形固定資産減価償却率">
          <a:extLst>
            <a:ext uri="{FF2B5EF4-FFF2-40B4-BE49-F238E27FC236}">
              <a16:creationId xmlns:a16="http://schemas.microsoft.com/office/drawing/2014/main" id="{1AC78579-D9FF-402B-BFF6-28B73C70FE84}"/>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31041</xdr:rowOff>
    </xdr:from>
    <xdr:ext cx="405111" cy="259045"/>
    <xdr:sp macro="" textlink="">
      <xdr:nvSpPr>
        <xdr:cNvPr id="773" name="n_1mainValue【児童館】&#10;有形固定資産減価償却率">
          <a:extLst>
            <a:ext uri="{FF2B5EF4-FFF2-40B4-BE49-F238E27FC236}">
              <a16:creationId xmlns:a16="http://schemas.microsoft.com/office/drawing/2014/main" id="{70FC8856-C6F7-418F-A88F-984E025BB0F3}"/>
            </a:ext>
          </a:extLst>
        </xdr:cNvPr>
        <xdr:cNvSpPr txBox="1"/>
      </xdr:nvSpPr>
      <xdr:spPr>
        <a:xfrm>
          <a:off x="152660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29408</xdr:rowOff>
    </xdr:from>
    <xdr:ext cx="405111" cy="259045"/>
    <xdr:sp macro="" textlink="">
      <xdr:nvSpPr>
        <xdr:cNvPr id="774" name="n_2mainValue【児童館】&#10;有形固定資産減価償却率">
          <a:extLst>
            <a:ext uri="{FF2B5EF4-FFF2-40B4-BE49-F238E27FC236}">
              <a16:creationId xmlns:a16="http://schemas.microsoft.com/office/drawing/2014/main" id="{6CCBAE57-E15B-4E74-8F5D-2A32E60ADC9A}"/>
            </a:ext>
          </a:extLst>
        </xdr:cNvPr>
        <xdr:cNvSpPr txBox="1"/>
      </xdr:nvSpPr>
      <xdr:spPr>
        <a:xfrm>
          <a:off x="14389744" y="1494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143708</xdr:rowOff>
    </xdr:from>
    <xdr:ext cx="405111" cy="259045"/>
    <xdr:sp macro="" textlink="">
      <xdr:nvSpPr>
        <xdr:cNvPr id="775" name="n_3mainValue【児童館】&#10;有形固定資産減価償却率">
          <a:extLst>
            <a:ext uri="{FF2B5EF4-FFF2-40B4-BE49-F238E27FC236}">
              <a16:creationId xmlns:a16="http://schemas.microsoft.com/office/drawing/2014/main" id="{40B72B30-3146-4C28-A556-B3F743650C4A}"/>
            </a:ext>
          </a:extLst>
        </xdr:cNvPr>
        <xdr:cNvSpPr txBox="1"/>
      </xdr:nvSpPr>
      <xdr:spPr>
        <a:xfrm>
          <a:off x="13500744" y="1488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106153</xdr:rowOff>
    </xdr:from>
    <xdr:ext cx="405111" cy="259045"/>
    <xdr:sp macro="" textlink="">
      <xdr:nvSpPr>
        <xdr:cNvPr id="776" name="n_4mainValue【児童館】&#10;有形固定資産減価償却率">
          <a:extLst>
            <a:ext uri="{FF2B5EF4-FFF2-40B4-BE49-F238E27FC236}">
              <a16:creationId xmlns:a16="http://schemas.microsoft.com/office/drawing/2014/main" id="{3F25818D-DEDB-4F77-89F9-DCC6DD72A175}"/>
            </a:ext>
          </a:extLst>
        </xdr:cNvPr>
        <xdr:cNvSpPr txBox="1"/>
      </xdr:nvSpPr>
      <xdr:spPr>
        <a:xfrm>
          <a:off x="12611744" y="1485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99E465F0-36A0-46D4-9A14-B1479FE002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391CC582-5E06-4C91-9E95-110092F4DE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7A6D8103-1E6E-430F-8A7E-0FA6F2CF67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86210C37-E1F4-4108-A775-0F79CCAFF9C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93D4D717-1598-4EB2-9319-4FBA7A208C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E50B77FD-2745-4250-AAA5-0A5D0AE1E55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1A600E2A-2185-4F51-9D4C-9E124A6D1D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BDECF5B8-6F02-4DB5-848A-BFEB1C9EA1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E64FB816-F1BD-4DA3-9D18-5F3C0D8EFE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DB0B76A5-797C-42AF-96C7-A2F383D0088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77E8B41-8333-4AAE-AD56-B2B28D64C83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59653C11-4082-4370-A8F6-562E8A4D050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E16AC2B9-AC11-4336-A381-0E26001689B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3CC0AF7C-A3F0-4483-9B77-A9424CD1A1F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D28A854A-AF4F-46EF-9446-6410958AD02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AFBFB9BC-7FB9-4308-AFF4-4F0AED68363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13547593-970B-4095-BDA1-074C608C07E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8C6E0EC8-AB70-45AF-82F7-621C0EAEF15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CEC99ABC-9DAF-4A5F-93C5-68FAC172BED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7500DC25-F914-46B2-8ED1-7EBFB925644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2BF5CDD7-EBAA-44A6-AC77-9A046139629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8A98DDBC-9CAB-407C-AE40-CA071FF0443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816F33E2-65E9-447E-BC03-7E69FCB281A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800" name="直線コネクタ 799">
          <a:extLst>
            <a:ext uri="{FF2B5EF4-FFF2-40B4-BE49-F238E27FC236}">
              <a16:creationId xmlns:a16="http://schemas.microsoft.com/office/drawing/2014/main" id="{B598FAFA-4F6B-41DF-BF09-6E5E697E341F}"/>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801" name="【児童館】&#10;一人当たり面積最小値テキスト">
          <a:extLst>
            <a:ext uri="{FF2B5EF4-FFF2-40B4-BE49-F238E27FC236}">
              <a16:creationId xmlns:a16="http://schemas.microsoft.com/office/drawing/2014/main" id="{5AA86BF9-87DD-4263-8B75-3AAD2C12113C}"/>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802" name="直線コネクタ 801">
          <a:extLst>
            <a:ext uri="{FF2B5EF4-FFF2-40B4-BE49-F238E27FC236}">
              <a16:creationId xmlns:a16="http://schemas.microsoft.com/office/drawing/2014/main" id="{D8E0802F-AF6C-4A97-9203-BB43124FF6B3}"/>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803" name="【児童館】&#10;一人当たり面積最大値テキスト">
          <a:extLst>
            <a:ext uri="{FF2B5EF4-FFF2-40B4-BE49-F238E27FC236}">
              <a16:creationId xmlns:a16="http://schemas.microsoft.com/office/drawing/2014/main" id="{77B516C1-A28A-4FE9-A756-C37D48080493}"/>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804" name="直線コネクタ 803">
          <a:extLst>
            <a:ext uri="{FF2B5EF4-FFF2-40B4-BE49-F238E27FC236}">
              <a16:creationId xmlns:a16="http://schemas.microsoft.com/office/drawing/2014/main" id="{D459971A-B911-4912-B4EB-924CC9B45936}"/>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805" name="【児童館】&#10;一人当たり面積平均値テキスト">
          <a:extLst>
            <a:ext uri="{FF2B5EF4-FFF2-40B4-BE49-F238E27FC236}">
              <a16:creationId xmlns:a16="http://schemas.microsoft.com/office/drawing/2014/main" id="{944175BB-74ED-46E2-B0E6-7555840660A5}"/>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06" name="フローチャート: 判断 805">
          <a:extLst>
            <a:ext uri="{FF2B5EF4-FFF2-40B4-BE49-F238E27FC236}">
              <a16:creationId xmlns:a16="http://schemas.microsoft.com/office/drawing/2014/main" id="{81123139-B9E1-4D34-97B1-23D737F1FA1A}"/>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807" name="フローチャート: 判断 806">
          <a:extLst>
            <a:ext uri="{FF2B5EF4-FFF2-40B4-BE49-F238E27FC236}">
              <a16:creationId xmlns:a16="http://schemas.microsoft.com/office/drawing/2014/main" id="{2EFEB694-88C7-4B53-A9B3-133EE22B91EC}"/>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8" name="フローチャート: 判断 807">
          <a:extLst>
            <a:ext uri="{FF2B5EF4-FFF2-40B4-BE49-F238E27FC236}">
              <a16:creationId xmlns:a16="http://schemas.microsoft.com/office/drawing/2014/main" id="{2340289D-E005-4F7F-82CB-67B079DEB241}"/>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09" name="フローチャート: 判断 808">
          <a:extLst>
            <a:ext uri="{FF2B5EF4-FFF2-40B4-BE49-F238E27FC236}">
              <a16:creationId xmlns:a16="http://schemas.microsoft.com/office/drawing/2014/main" id="{14DDDCDC-118B-48F9-B0A5-764444DE95BE}"/>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10" name="フローチャート: 判断 809">
          <a:extLst>
            <a:ext uri="{FF2B5EF4-FFF2-40B4-BE49-F238E27FC236}">
              <a16:creationId xmlns:a16="http://schemas.microsoft.com/office/drawing/2014/main" id="{616FD2D6-0FF4-495C-84C0-A08B0C8EF56D}"/>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48AD52A-1BC9-4B44-AC3D-61A54399FD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F519A603-D5EE-49CB-86CC-B03EBADF08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24CCCDD9-3934-4488-AC69-FFD1847827B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FC4EF5CB-F19D-4633-B0B5-F075733CA6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1DEA9E1D-A343-423C-9EDE-CBC38D63621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xdr:rowOff>
    </xdr:from>
    <xdr:to>
      <xdr:col>112</xdr:col>
      <xdr:colOff>38100</xdr:colOff>
      <xdr:row>84</xdr:row>
      <xdr:rowOff>115570</xdr:rowOff>
    </xdr:to>
    <xdr:sp macro="" textlink="">
      <xdr:nvSpPr>
        <xdr:cNvPr id="816" name="楕円 815">
          <a:extLst>
            <a:ext uri="{FF2B5EF4-FFF2-40B4-BE49-F238E27FC236}">
              <a16:creationId xmlns:a16="http://schemas.microsoft.com/office/drawing/2014/main" id="{55C67FCC-9987-4E04-8DC2-978D32DF0B1D}"/>
            </a:ext>
          </a:extLst>
        </xdr:cNvPr>
        <xdr:cNvSpPr/>
      </xdr:nvSpPr>
      <xdr:spPr>
        <a:xfrm>
          <a:off x="21272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817" name="楕円 816">
          <a:extLst>
            <a:ext uri="{FF2B5EF4-FFF2-40B4-BE49-F238E27FC236}">
              <a16:creationId xmlns:a16="http://schemas.microsoft.com/office/drawing/2014/main" id="{BBB50484-295C-4229-8085-012C46B07D97}"/>
            </a:ext>
          </a:extLst>
        </xdr:cNvPr>
        <xdr:cNvSpPr/>
      </xdr:nvSpPr>
      <xdr:spPr>
        <a:xfrm>
          <a:off x="2038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64770</xdr:rowOff>
    </xdr:from>
    <xdr:to>
      <xdr:col>111</xdr:col>
      <xdr:colOff>177800</xdr:colOff>
      <xdr:row>84</xdr:row>
      <xdr:rowOff>72389</xdr:rowOff>
    </xdr:to>
    <xdr:cxnSp macro="">
      <xdr:nvCxnSpPr>
        <xdr:cNvPr id="818" name="直線コネクタ 817">
          <a:extLst>
            <a:ext uri="{FF2B5EF4-FFF2-40B4-BE49-F238E27FC236}">
              <a16:creationId xmlns:a16="http://schemas.microsoft.com/office/drawing/2014/main" id="{FC7F2AC9-80A0-45CA-986A-798BC777CE07}"/>
            </a:ext>
          </a:extLst>
        </xdr:cNvPr>
        <xdr:cNvCxnSpPr/>
      </xdr:nvCxnSpPr>
      <xdr:spPr>
        <a:xfrm flipV="1">
          <a:off x="20434300" y="14466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29211</xdr:rowOff>
    </xdr:from>
    <xdr:to>
      <xdr:col>102</xdr:col>
      <xdr:colOff>165100</xdr:colOff>
      <xdr:row>84</xdr:row>
      <xdr:rowOff>130811</xdr:rowOff>
    </xdr:to>
    <xdr:sp macro="" textlink="">
      <xdr:nvSpPr>
        <xdr:cNvPr id="819" name="楕円 818">
          <a:extLst>
            <a:ext uri="{FF2B5EF4-FFF2-40B4-BE49-F238E27FC236}">
              <a16:creationId xmlns:a16="http://schemas.microsoft.com/office/drawing/2014/main" id="{28BA20CB-10CC-4D46-9D3B-012E3C95D0C8}"/>
            </a:ext>
          </a:extLst>
        </xdr:cNvPr>
        <xdr:cNvSpPr/>
      </xdr:nvSpPr>
      <xdr:spPr>
        <a:xfrm>
          <a:off x="19494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72389</xdr:rowOff>
    </xdr:from>
    <xdr:to>
      <xdr:col>107</xdr:col>
      <xdr:colOff>50800</xdr:colOff>
      <xdr:row>84</xdr:row>
      <xdr:rowOff>80011</xdr:rowOff>
    </xdr:to>
    <xdr:cxnSp macro="">
      <xdr:nvCxnSpPr>
        <xdr:cNvPr id="820" name="直線コネクタ 819">
          <a:extLst>
            <a:ext uri="{FF2B5EF4-FFF2-40B4-BE49-F238E27FC236}">
              <a16:creationId xmlns:a16="http://schemas.microsoft.com/office/drawing/2014/main" id="{2BF74800-D2D2-456C-B18B-A4B058246C90}"/>
            </a:ext>
          </a:extLst>
        </xdr:cNvPr>
        <xdr:cNvCxnSpPr/>
      </xdr:nvCxnSpPr>
      <xdr:spPr>
        <a:xfrm flipV="1">
          <a:off x="19545300" y="14474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21" name="楕円 820">
          <a:extLst>
            <a:ext uri="{FF2B5EF4-FFF2-40B4-BE49-F238E27FC236}">
              <a16:creationId xmlns:a16="http://schemas.microsoft.com/office/drawing/2014/main" id="{CF1B3445-4000-4767-819F-E6F85EBB7283}"/>
            </a:ext>
          </a:extLst>
        </xdr:cNvPr>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84</xdr:row>
      <xdr:rowOff>80011</xdr:rowOff>
    </xdr:to>
    <xdr:cxnSp macro="">
      <xdr:nvCxnSpPr>
        <xdr:cNvPr id="822" name="直線コネクタ 821">
          <a:extLst>
            <a:ext uri="{FF2B5EF4-FFF2-40B4-BE49-F238E27FC236}">
              <a16:creationId xmlns:a16="http://schemas.microsoft.com/office/drawing/2014/main" id="{1692C057-0E3C-4BB1-94D8-3CF541B7E8E0}"/>
            </a:ext>
          </a:extLst>
        </xdr:cNvPr>
        <xdr:cNvCxnSpPr/>
      </xdr:nvCxnSpPr>
      <xdr:spPr>
        <a:xfrm>
          <a:off x="18656300" y="142875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823" name="n_1aveValue【児童館】&#10;一人当たり面積">
          <a:extLst>
            <a:ext uri="{FF2B5EF4-FFF2-40B4-BE49-F238E27FC236}">
              <a16:creationId xmlns:a16="http://schemas.microsoft.com/office/drawing/2014/main" id="{543D515E-B3C5-4878-BACC-FE780157758D}"/>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4" name="n_2aveValue【児童館】&#10;一人当たり面積">
          <a:extLst>
            <a:ext uri="{FF2B5EF4-FFF2-40B4-BE49-F238E27FC236}">
              <a16:creationId xmlns:a16="http://schemas.microsoft.com/office/drawing/2014/main" id="{F2274318-8AAC-4C33-83A3-5AA4BE6BBE5E}"/>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25" name="n_3aveValue【児童館】&#10;一人当たり面積">
          <a:extLst>
            <a:ext uri="{FF2B5EF4-FFF2-40B4-BE49-F238E27FC236}">
              <a16:creationId xmlns:a16="http://schemas.microsoft.com/office/drawing/2014/main" id="{C56F33FF-A6DB-4B60-8CAD-3F1170F1844D}"/>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826" name="n_4aveValue【児童館】&#10;一人当たり面積">
          <a:extLst>
            <a:ext uri="{FF2B5EF4-FFF2-40B4-BE49-F238E27FC236}">
              <a16:creationId xmlns:a16="http://schemas.microsoft.com/office/drawing/2014/main" id="{F6AD5EA1-B193-4407-A231-07FFF6438162}"/>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106697</xdr:rowOff>
    </xdr:from>
    <xdr:ext cx="469744" cy="259045"/>
    <xdr:sp macro="" textlink="">
      <xdr:nvSpPr>
        <xdr:cNvPr id="827" name="n_1mainValue【児童館】&#10;一人当たり面積">
          <a:extLst>
            <a:ext uri="{FF2B5EF4-FFF2-40B4-BE49-F238E27FC236}">
              <a16:creationId xmlns:a16="http://schemas.microsoft.com/office/drawing/2014/main" id="{3F6C42D8-F4FB-406E-A428-FCCE4A3E43DD}"/>
            </a:ext>
          </a:extLst>
        </xdr:cNvPr>
        <xdr:cNvSpPr txBox="1"/>
      </xdr:nvSpPr>
      <xdr:spPr>
        <a:xfrm>
          <a:off x="210757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828" name="n_2mainValue【児童館】&#10;一人当たり面積">
          <a:extLst>
            <a:ext uri="{FF2B5EF4-FFF2-40B4-BE49-F238E27FC236}">
              <a16:creationId xmlns:a16="http://schemas.microsoft.com/office/drawing/2014/main" id="{96E52289-9DC3-42D8-ADC9-822525B43DA9}"/>
            </a:ext>
          </a:extLst>
        </xdr:cNvPr>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121938</xdr:rowOff>
    </xdr:from>
    <xdr:ext cx="469744" cy="259045"/>
    <xdr:sp macro="" textlink="">
      <xdr:nvSpPr>
        <xdr:cNvPr id="829" name="n_3mainValue【児童館】&#10;一人当たり面積">
          <a:extLst>
            <a:ext uri="{FF2B5EF4-FFF2-40B4-BE49-F238E27FC236}">
              <a16:creationId xmlns:a16="http://schemas.microsoft.com/office/drawing/2014/main" id="{920D4A2D-21BD-4300-BBD8-215BFF0E79D9}"/>
            </a:ext>
          </a:extLst>
        </xdr:cNvPr>
        <xdr:cNvSpPr txBox="1"/>
      </xdr:nvSpPr>
      <xdr:spPr>
        <a:xfrm>
          <a:off x="19310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30" name="n_4mainValue【児童館】&#10;一人当たり面積">
          <a:extLst>
            <a:ext uri="{FF2B5EF4-FFF2-40B4-BE49-F238E27FC236}">
              <a16:creationId xmlns:a16="http://schemas.microsoft.com/office/drawing/2014/main" id="{488F431D-22A6-452D-A720-515ECD6F04D7}"/>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33FE4E0C-5126-46E8-9227-D963DA88C2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2563C4D0-2CF8-4188-94E5-E4C0F932F7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D2B73D95-08F4-45C8-8490-4E4484D5931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2A3B7158-63FA-42AE-90AF-E2E9699D17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19188157-5666-4E40-B6B1-F6B5C6447D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18DEF57F-AB83-432E-81F8-2521D46B2C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29EED3AE-5B18-4590-AAE5-CDF7E1CCEB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2346FE0B-6261-4C36-B3CD-BD20EAFE33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8AF219F2-FD00-4D7B-9A1E-E364E6D856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C0CE2A2B-2B5D-49FB-A158-7EA41B1DC4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E25BB28A-E808-4ECC-BF66-399D20F173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9EEE4BE7-0173-4A91-BF34-6C84259DC63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a:extLst>
            <a:ext uri="{FF2B5EF4-FFF2-40B4-BE49-F238E27FC236}">
              <a16:creationId xmlns:a16="http://schemas.microsoft.com/office/drawing/2014/main" id="{D46EE9A0-776C-4EC9-B19D-4F36AA46A7A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EAF2E9FF-A819-4917-B4D0-D0E98B75085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45E54199-A6BC-463D-9831-A84C1BA11B9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55B7EA4F-28B9-433A-B091-FF8C77D6DA2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4B70318F-8952-409D-AB19-1B1DAD08361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3729F2B8-C368-43AC-A97E-6E23339BC24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6011009D-D9E8-4A43-AD58-E278BBF4A55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189AB47C-6FF8-4F86-8CCD-8E4F74C6695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a:extLst>
            <a:ext uri="{FF2B5EF4-FFF2-40B4-BE49-F238E27FC236}">
              <a16:creationId xmlns:a16="http://schemas.microsoft.com/office/drawing/2014/main" id="{1D2F6422-A550-44DF-961A-009477C4CB9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A07AE1C2-4413-4A20-900A-C7537A6F65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id="{E0152725-1C0D-4B32-98A9-B5D08787D7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4" name="直線コネクタ 853">
          <a:extLst>
            <a:ext uri="{FF2B5EF4-FFF2-40B4-BE49-F238E27FC236}">
              <a16:creationId xmlns:a16="http://schemas.microsoft.com/office/drawing/2014/main" id="{ADC2468C-E33E-4B0F-9AEE-249A0200F6D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5" name="【公民館】&#10;有形固定資産減価償却率最小値テキスト">
          <a:extLst>
            <a:ext uri="{FF2B5EF4-FFF2-40B4-BE49-F238E27FC236}">
              <a16:creationId xmlns:a16="http://schemas.microsoft.com/office/drawing/2014/main" id="{7D315B2F-24D5-40F3-8A9C-EE7D4015990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6" name="直線コネクタ 855">
          <a:extLst>
            <a:ext uri="{FF2B5EF4-FFF2-40B4-BE49-F238E27FC236}">
              <a16:creationId xmlns:a16="http://schemas.microsoft.com/office/drawing/2014/main" id="{9A94F7E7-98FC-46A3-B0B8-0E2C3EB7B45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7" name="【公民館】&#10;有形固定資産減価償却率最大値テキスト">
          <a:extLst>
            <a:ext uri="{FF2B5EF4-FFF2-40B4-BE49-F238E27FC236}">
              <a16:creationId xmlns:a16="http://schemas.microsoft.com/office/drawing/2014/main" id="{792A862C-C452-4057-9435-9E7AB0AC512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8" name="直線コネクタ 857">
          <a:extLst>
            <a:ext uri="{FF2B5EF4-FFF2-40B4-BE49-F238E27FC236}">
              <a16:creationId xmlns:a16="http://schemas.microsoft.com/office/drawing/2014/main" id="{2B9B94C9-1683-4612-B230-F717321F48F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859" name="【公民館】&#10;有形固定資産減価償却率平均値テキスト">
          <a:extLst>
            <a:ext uri="{FF2B5EF4-FFF2-40B4-BE49-F238E27FC236}">
              <a16:creationId xmlns:a16="http://schemas.microsoft.com/office/drawing/2014/main" id="{3B94E0F2-FA6F-4513-B86A-8D63662D73DD}"/>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860" name="フローチャート: 判断 859">
          <a:extLst>
            <a:ext uri="{FF2B5EF4-FFF2-40B4-BE49-F238E27FC236}">
              <a16:creationId xmlns:a16="http://schemas.microsoft.com/office/drawing/2014/main" id="{EB8E0C23-1DF1-457D-A3E8-2FA3F5449C4E}"/>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861" name="フローチャート: 判断 860">
          <a:extLst>
            <a:ext uri="{FF2B5EF4-FFF2-40B4-BE49-F238E27FC236}">
              <a16:creationId xmlns:a16="http://schemas.microsoft.com/office/drawing/2014/main" id="{66F5920C-8F3B-411B-B962-BED5738FE21F}"/>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862" name="フローチャート: 判断 861">
          <a:extLst>
            <a:ext uri="{FF2B5EF4-FFF2-40B4-BE49-F238E27FC236}">
              <a16:creationId xmlns:a16="http://schemas.microsoft.com/office/drawing/2014/main" id="{178C2AA9-5861-47B3-B289-4127BDA69A96}"/>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863" name="フローチャート: 判断 862">
          <a:extLst>
            <a:ext uri="{FF2B5EF4-FFF2-40B4-BE49-F238E27FC236}">
              <a16:creationId xmlns:a16="http://schemas.microsoft.com/office/drawing/2014/main" id="{9C0A1AF2-CF1E-47F7-8B0A-7361A0632EBE}"/>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864" name="フローチャート: 判断 863">
          <a:extLst>
            <a:ext uri="{FF2B5EF4-FFF2-40B4-BE49-F238E27FC236}">
              <a16:creationId xmlns:a16="http://schemas.microsoft.com/office/drawing/2014/main" id="{96408E3F-4FAC-43AC-872E-FAF869D950A9}"/>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E977F79C-35C3-4C74-8093-1C916022EA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C0C9560C-6E2E-4706-97AE-71044D2F2C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E1E71303-0D39-4EFE-8C37-4CB9DD9337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2FEA3E3D-DDAE-4364-8B83-E40FCC54D2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7364587F-D597-45D7-B309-0060459987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149861</xdr:rowOff>
    </xdr:from>
    <xdr:to>
      <xdr:col>85</xdr:col>
      <xdr:colOff>177800</xdr:colOff>
      <xdr:row>105</xdr:row>
      <xdr:rowOff>80011</xdr:rowOff>
    </xdr:to>
    <xdr:sp macro="" textlink="">
      <xdr:nvSpPr>
        <xdr:cNvPr id="870" name="楕円 869">
          <a:extLst>
            <a:ext uri="{FF2B5EF4-FFF2-40B4-BE49-F238E27FC236}">
              <a16:creationId xmlns:a16="http://schemas.microsoft.com/office/drawing/2014/main" id="{0E6EBCD2-1338-459B-8276-934FD8E91873}"/>
            </a:ext>
          </a:extLst>
        </xdr:cNvPr>
        <xdr:cNvSpPr/>
      </xdr:nvSpPr>
      <xdr:spPr>
        <a:xfrm>
          <a:off x="162687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128288</xdr:rowOff>
    </xdr:from>
    <xdr:ext cx="405111" cy="259045"/>
    <xdr:sp macro="" textlink="">
      <xdr:nvSpPr>
        <xdr:cNvPr id="871" name="【公民館】&#10;有形固定資産減価償却率該当値テキスト">
          <a:extLst>
            <a:ext uri="{FF2B5EF4-FFF2-40B4-BE49-F238E27FC236}">
              <a16:creationId xmlns:a16="http://schemas.microsoft.com/office/drawing/2014/main" id="{24A35DEE-478A-4668-B31A-67B152753683}"/>
            </a:ext>
          </a:extLst>
        </xdr:cNvPr>
        <xdr:cNvSpPr txBox="1"/>
      </xdr:nvSpPr>
      <xdr:spPr>
        <a:xfrm>
          <a:off x="16357600"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133350</xdr:rowOff>
    </xdr:from>
    <xdr:to>
      <xdr:col>81</xdr:col>
      <xdr:colOff>101600</xdr:colOff>
      <xdr:row>105</xdr:row>
      <xdr:rowOff>63500</xdr:rowOff>
    </xdr:to>
    <xdr:sp macro="" textlink="">
      <xdr:nvSpPr>
        <xdr:cNvPr id="872" name="楕円 871">
          <a:extLst>
            <a:ext uri="{FF2B5EF4-FFF2-40B4-BE49-F238E27FC236}">
              <a16:creationId xmlns:a16="http://schemas.microsoft.com/office/drawing/2014/main" id="{A10C46E3-2B31-4A3D-9082-8D9728407585}"/>
            </a:ext>
          </a:extLst>
        </xdr:cNvPr>
        <xdr:cNvSpPr/>
      </xdr:nvSpPr>
      <xdr:spPr>
        <a:xfrm>
          <a:off x="15430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12700</xdr:rowOff>
    </xdr:from>
    <xdr:to>
      <xdr:col>85</xdr:col>
      <xdr:colOff>127000</xdr:colOff>
      <xdr:row>105</xdr:row>
      <xdr:rowOff>29211</xdr:rowOff>
    </xdr:to>
    <xdr:cxnSp macro="">
      <xdr:nvCxnSpPr>
        <xdr:cNvPr id="873" name="直線コネクタ 872">
          <a:extLst>
            <a:ext uri="{FF2B5EF4-FFF2-40B4-BE49-F238E27FC236}">
              <a16:creationId xmlns:a16="http://schemas.microsoft.com/office/drawing/2014/main" id="{5C802FAB-FA67-4DA8-BC2B-6DBE416F0919}"/>
            </a:ext>
          </a:extLst>
        </xdr:cNvPr>
        <xdr:cNvCxnSpPr/>
      </xdr:nvCxnSpPr>
      <xdr:spPr>
        <a:xfrm>
          <a:off x="15481300" y="1801495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115570</xdr:rowOff>
    </xdr:from>
    <xdr:to>
      <xdr:col>76</xdr:col>
      <xdr:colOff>165100</xdr:colOff>
      <xdr:row>105</xdr:row>
      <xdr:rowOff>45720</xdr:rowOff>
    </xdr:to>
    <xdr:sp macro="" textlink="">
      <xdr:nvSpPr>
        <xdr:cNvPr id="874" name="楕円 873">
          <a:extLst>
            <a:ext uri="{FF2B5EF4-FFF2-40B4-BE49-F238E27FC236}">
              <a16:creationId xmlns:a16="http://schemas.microsoft.com/office/drawing/2014/main" id="{DA844F44-7C13-4046-8280-744EA0C85C04}"/>
            </a:ext>
          </a:extLst>
        </xdr:cNvPr>
        <xdr:cNvSpPr/>
      </xdr:nvSpPr>
      <xdr:spPr>
        <a:xfrm>
          <a:off x="145415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166370</xdr:rowOff>
    </xdr:from>
    <xdr:to>
      <xdr:col>81</xdr:col>
      <xdr:colOff>50800</xdr:colOff>
      <xdr:row>105</xdr:row>
      <xdr:rowOff>12700</xdr:rowOff>
    </xdr:to>
    <xdr:cxnSp macro="">
      <xdr:nvCxnSpPr>
        <xdr:cNvPr id="875" name="直線コネクタ 874">
          <a:extLst>
            <a:ext uri="{FF2B5EF4-FFF2-40B4-BE49-F238E27FC236}">
              <a16:creationId xmlns:a16="http://schemas.microsoft.com/office/drawing/2014/main" id="{08B42830-D2D5-4B16-AB8F-6EF2DBF2C473}"/>
            </a:ext>
          </a:extLst>
        </xdr:cNvPr>
        <xdr:cNvCxnSpPr/>
      </xdr:nvCxnSpPr>
      <xdr:spPr>
        <a:xfrm>
          <a:off x="14592300" y="179971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100330</xdr:rowOff>
    </xdr:from>
    <xdr:to>
      <xdr:col>72</xdr:col>
      <xdr:colOff>38100</xdr:colOff>
      <xdr:row>105</xdr:row>
      <xdr:rowOff>30480</xdr:rowOff>
    </xdr:to>
    <xdr:sp macro="" textlink="">
      <xdr:nvSpPr>
        <xdr:cNvPr id="876" name="楕円 875">
          <a:extLst>
            <a:ext uri="{FF2B5EF4-FFF2-40B4-BE49-F238E27FC236}">
              <a16:creationId xmlns:a16="http://schemas.microsoft.com/office/drawing/2014/main" id="{17B881A1-888E-4341-874E-8EB1C3D67356}"/>
            </a:ext>
          </a:extLst>
        </xdr:cNvPr>
        <xdr:cNvSpPr/>
      </xdr:nvSpPr>
      <xdr:spPr>
        <a:xfrm>
          <a:off x="13652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151130</xdr:rowOff>
    </xdr:from>
    <xdr:to>
      <xdr:col>76</xdr:col>
      <xdr:colOff>114300</xdr:colOff>
      <xdr:row>104</xdr:row>
      <xdr:rowOff>166370</xdr:rowOff>
    </xdr:to>
    <xdr:cxnSp macro="">
      <xdr:nvCxnSpPr>
        <xdr:cNvPr id="877" name="直線コネクタ 876">
          <a:extLst>
            <a:ext uri="{FF2B5EF4-FFF2-40B4-BE49-F238E27FC236}">
              <a16:creationId xmlns:a16="http://schemas.microsoft.com/office/drawing/2014/main" id="{F434F367-81E4-4D0D-B254-C7701A87F225}"/>
            </a:ext>
          </a:extLst>
        </xdr:cNvPr>
        <xdr:cNvCxnSpPr/>
      </xdr:nvCxnSpPr>
      <xdr:spPr>
        <a:xfrm>
          <a:off x="13703300" y="17981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110489</xdr:rowOff>
    </xdr:from>
    <xdr:to>
      <xdr:col>67</xdr:col>
      <xdr:colOff>101600</xdr:colOff>
      <xdr:row>105</xdr:row>
      <xdr:rowOff>40639</xdr:rowOff>
    </xdr:to>
    <xdr:sp macro="" textlink="">
      <xdr:nvSpPr>
        <xdr:cNvPr id="878" name="楕円 877">
          <a:extLst>
            <a:ext uri="{FF2B5EF4-FFF2-40B4-BE49-F238E27FC236}">
              <a16:creationId xmlns:a16="http://schemas.microsoft.com/office/drawing/2014/main" id="{45809B9E-807B-461B-8ED6-1FA647148A20}"/>
            </a:ext>
          </a:extLst>
        </xdr:cNvPr>
        <xdr:cNvSpPr/>
      </xdr:nvSpPr>
      <xdr:spPr>
        <a:xfrm>
          <a:off x="127635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151130</xdr:rowOff>
    </xdr:from>
    <xdr:to>
      <xdr:col>71</xdr:col>
      <xdr:colOff>177800</xdr:colOff>
      <xdr:row>104</xdr:row>
      <xdr:rowOff>161289</xdr:rowOff>
    </xdr:to>
    <xdr:cxnSp macro="">
      <xdr:nvCxnSpPr>
        <xdr:cNvPr id="879" name="直線コネクタ 878">
          <a:extLst>
            <a:ext uri="{FF2B5EF4-FFF2-40B4-BE49-F238E27FC236}">
              <a16:creationId xmlns:a16="http://schemas.microsoft.com/office/drawing/2014/main" id="{C58D6294-28A3-4CA7-A0CC-A9CE38A20D2F}"/>
            </a:ext>
          </a:extLst>
        </xdr:cNvPr>
        <xdr:cNvCxnSpPr/>
      </xdr:nvCxnSpPr>
      <xdr:spPr>
        <a:xfrm flipV="1">
          <a:off x="12814300" y="1798193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880" name="n_1aveValue【公民館】&#10;有形固定資産減価償却率">
          <a:extLst>
            <a:ext uri="{FF2B5EF4-FFF2-40B4-BE49-F238E27FC236}">
              <a16:creationId xmlns:a16="http://schemas.microsoft.com/office/drawing/2014/main" id="{08CC9F58-F227-4E24-ADE7-DA2863E0A30F}"/>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881" name="n_2aveValue【公民館】&#10;有形固定資産減価償却率">
          <a:extLst>
            <a:ext uri="{FF2B5EF4-FFF2-40B4-BE49-F238E27FC236}">
              <a16:creationId xmlns:a16="http://schemas.microsoft.com/office/drawing/2014/main" id="{33A6135A-3992-4D85-9529-245F732B11AA}"/>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882" name="n_3aveValue【公民館】&#10;有形固定資産減価償却率">
          <a:extLst>
            <a:ext uri="{FF2B5EF4-FFF2-40B4-BE49-F238E27FC236}">
              <a16:creationId xmlns:a16="http://schemas.microsoft.com/office/drawing/2014/main" id="{A4D9E714-2F20-439D-8EC9-2B693036C3CF}"/>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883" name="n_4aveValue【公民館】&#10;有形固定資産減価償却率">
          <a:extLst>
            <a:ext uri="{FF2B5EF4-FFF2-40B4-BE49-F238E27FC236}">
              <a16:creationId xmlns:a16="http://schemas.microsoft.com/office/drawing/2014/main" id="{0692C010-0A15-418A-AB60-61E93FA7662A}"/>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54627</xdr:rowOff>
    </xdr:from>
    <xdr:ext cx="405111" cy="259045"/>
    <xdr:sp macro="" textlink="">
      <xdr:nvSpPr>
        <xdr:cNvPr id="884" name="n_1mainValue【公民館】&#10;有形固定資産減価償却率">
          <a:extLst>
            <a:ext uri="{FF2B5EF4-FFF2-40B4-BE49-F238E27FC236}">
              <a16:creationId xmlns:a16="http://schemas.microsoft.com/office/drawing/2014/main" id="{D943E31D-02D6-4710-8F01-1C4FFDF6477C}"/>
            </a:ext>
          </a:extLst>
        </xdr:cNvPr>
        <xdr:cNvSpPr txBox="1"/>
      </xdr:nvSpPr>
      <xdr:spPr>
        <a:xfrm>
          <a:off x="15266044" y="180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36847</xdr:rowOff>
    </xdr:from>
    <xdr:ext cx="405111" cy="259045"/>
    <xdr:sp macro="" textlink="">
      <xdr:nvSpPr>
        <xdr:cNvPr id="885" name="n_2mainValue【公民館】&#10;有形固定資産減価償却率">
          <a:extLst>
            <a:ext uri="{FF2B5EF4-FFF2-40B4-BE49-F238E27FC236}">
              <a16:creationId xmlns:a16="http://schemas.microsoft.com/office/drawing/2014/main" id="{15AB303F-6162-48BD-BE55-8786AC95D8ED}"/>
            </a:ext>
          </a:extLst>
        </xdr:cNvPr>
        <xdr:cNvSpPr txBox="1"/>
      </xdr:nvSpPr>
      <xdr:spPr>
        <a:xfrm>
          <a:off x="14389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21607</xdr:rowOff>
    </xdr:from>
    <xdr:ext cx="405111" cy="259045"/>
    <xdr:sp macro="" textlink="">
      <xdr:nvSpPr>
        <xdr:cNvPr id="886" name="n_3mainValue【公民館】&#10;有形固定資産減価償却率">
          <a:extLst>
            <a:ext uri="{FF2B5EF4-FFF2-40B4-BE49-F238E27FC236}">
              <a16:creationId xmlns:a16="http://schemas.microsoft.com/office/drawing/2014/main" id="{90B7B897-B174-4CBB-8D94-DADC7D4A8687}"/>
            </a:ext>
          </a:extLst>
        </xdr:cNvPr>
        <xdr:cNvSpPr txBox="1"/>
      </xdr:nvSpPr>
      <xdr:spPr>
        <a:xfrm>
          <a:off x="1350074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31766</xdr:rowOff>
    </xdr:from>
    <xdr:ext cx="405111" cy="259045"/>
    <xdr:sp macro="" textlink="">
      <xdr:nvSpPr>
        <xdr:cNvPr id="887" name="n_4mainValue【公民館】&#10;有形固定資産減価償却率">
          <a:extLst>
            <a:ext uri="{FF2B5EF4-FFF2-40B4-BE49-F238E27FC236}">
              <a16:creationId xmlns:a16="http://schemas.microsoft.com/office/drawing/2014/main" id="{B69FDA85-2E39-4DD5-81F9-715E80A9C075}"/>
            </a:ext>
          </a:extLst>
        </xdr:cNvPr>
        <xdr:cNvSpPr txBox="1"/>
      </xdr:nvSpPr>
      <xdr:spPr>
        <a:xfrm>
          <a:off x="12611744"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E8B11EBC-E710-400A-9D98-5F81B94A8D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1E8FB2CA-517E-46BD-9FD8-63893ED0CD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6BB5B24E-E718-4533-8DFB-9CC09C3563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78E0631C-8F17-4D3F-AC6F-6800C6E6AE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7E647684-7D74-48F0-AD05-3DB3136937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1E060804-A81D-432C-A5F3-5CD81F3D392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24238685-825E-4B84-99AF-C24335E480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3B5F5E9B-87FF-4090-AC5E-44BB408DAE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C8D3384E-B360-45AA-935A-FDD817E7500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3DD786F5-EED9-4804-85D1-559A7D8C206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a:extLst>
            <a:ext uri="{FF2B5EF4-FFF2-40B4-BE49-F238E27FC236}">
              <a16:creationId xmlns:a16="http://schemas.microsoft.com/office/drawing/2014/main" id="{2EDE80E4-720B-44DF-B407-74FB04C099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a:extLst>
            <a:ext uri="{FF2B5EF4-FFF2-40B4-BE49-F238E27FC236}">
              <a16:creationId xmlns:a16="http://schemas.microsoft.com/office/drawing/2014/main" id="{0A10C791-3F6A-40D4-B360-2C5CEB26C91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a:extLst>
            <a:ext uri="{FF2B5EF4-FFF2-40B4-BE49-F238E27FC236}">
              <a16:creationId xmlns:a16="http://schemas.microsoft.com/office/drawing/2014/main" id="{E9A0EF90-83ED-4AC2-83DB-77D7607A7A2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a:extLst>
            <a:ext uri="{FF2B5EF4-FFF2-40B4-BE49-F238E27FC236}">
              <a16:creationId xmlns:a16="http://schemas.microsoft.com/office/drawing/2014/main" id="{1438F859-D151-4A4D-940D-90137783917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84C11DBB-C803-4561-9A08-60B4BE9F97B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903" name="テキスト ボックス 902">
          <a:extLst>
            <a:ext uri="{FF2B5EF4-FFF2-40B4-BE49-F238E27FC236}">
              <a16:creationId xmlns:a16="http://schemas.microsoft.com/office/drawing/2014/main" id="{0B7CDE63-4901-4B6B-8919-AC7F49DA92B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a:extLst>
            <a:ext uri="{FF2B5EF4-FFF2-40B4-BE49-F238E27FC236}">
              <a16:creationId xmlns:a16="http://schemas.microsoft.com/office/drawing/2014/main" id="{82259A8C-7948-4282-9A28-C53904BAA0F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05" name="テキスト ボックス 904">
          <a:extLst>
            <a:ext uri="{FF2B5EF4-FFF2-40B4-BE49-F238E27FC236}">
              <a16:creationId xmlns:a16="http://schemas.microsoft.com/office/drawing/2014/main" id="{98566377-3D11-4AD9-87BD-D0ACB609B26D}"/>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a:extLst>
            <a:ext uri="{FF2B5EF4-FFF2-40B4-BE49-F238E27FC236}">
              <a16:creationId xmlns:a16="http://schemas.microsoft.com/office/drawing/2014/main" id="{402C32EB-A0F7-4D0E-909E-AA2AD15519F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07" name="テキスト ボックス 906">
          <a:extLst>
            <a:ext uri="{FF2B5EF4-FFF2-40B4-BE49-F238E27FC236}">
              <a16:creationId xmlns:a16="http://schemas.microsoft.com/office/drawing/2014/main" id="{481DE9C5-3B73-49BD-9065-FCEBC8B61D1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58AC4E75-471C-49A6-9EF1-BB82DC028A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09" name="テキスト ボックス 908">
          <a:extLst>
            <a:ext uri="{FF2B5EF4-FFF2-40B4-BE49-F238E27FC236}">
              <a16:creationId xmlns:a16="http://schemas.microsoft.com/office/drawing/2014/main" id="{9D61FA43-6363-4E6B-BC51-28E22A86796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a:extLst>
            <a:ext uri="{FF2B5EF4-FFF2-40B4-BE49-F238E27FC236}">
              <a16:creationId xmlns:a16="http://schemas.microsoft.com/office/drawing/2014/main" id="{217BE120-D475-4E79-A638-E7A249B8C25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911" name="直線コネクタ 910">
          <a:extLst>
            <a:ext uri="{FF2B5EF4-FFF2-40B4-BE49-F238E27FC236}">
              <a16:creationId xmlns:a16="http://schemas.microsoft.com/office/drawing/2014/main" id="{50517941-B6D8-4846-BF03-48503F2C223C}"/>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912" name="【公民館】&#10;一人当たり面積最小値テキスト">
          <a:extLst>
            <a:ext uri="{FF2B5EF4-FFF2-40B4-BE49-F238E27FC236}">
              <a16:creationId xmlns:a16="http://schemas.microsoft.com/office/drawing/2014/main" id="{4E1F291D-19B6-46DB-962D-6B16F63D40CD}"/>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913" name="直線コネクタ 912">
          <a:extLst>
            <a:ext uri="{FF2B5EF4-FFF2-40B4-BE49-F238E27FC236}">
              <a16:creationId xmlns:a16="http://schemas.microsoft.com/office/drawing/2014/main" id="{56BB93D5-8072-4862-989B-21EB9ECE0DA1}"/>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914" name="【公民館】&#10;一人当たり面積最大値テキスト">
          <a:extLst>
            <a:ext uri="{FF2B5EF4-FFF2-40B4-BE49-F238E27FC236}">
              <a16:creationId xmlns:a16="http://schemas.microsoft.com/office/drawing/2014/main" id="{DE0E658F-2ED8-4123-A73B-BE60EBD1E31C}"/>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915" name="直線コネクタ 914">
          <a:extLst>
            <a:ext uri="{FF2B5EF4-FFF2-40B4-BE49-F238E27FC236}">
              <a16:creationId xmlns:a16="http://schemas.microsoft.com/office/drawing/2014/main" id="{2190037C-A14B-4B6E-B93F-714F67C7351B}"/>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916" name="【公民館】&#10;一人当たり面積平均値テキスト">
          <a:extLst>
            <a:ext uri="{FF2B5EF4-FFF2-40B4-BE49-F238E27FC236}">
              <a16:creationId xmlns:a16="http://schemas.microsoft.com/office/drawing/2014/main" id="{D5436F4E-B7F2-40BF-8CCC-F4902233CC0C}"/>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917" name="フローチャート: 判断 916">
          <a:extLst>
            <a:ext uri="{FF2B5EF4-FFF2-40B4-BE49-F238E27FC236}">
              <a16:creationId xmlns:a16="http://schemas.microsoft.com/office/drawing/2014/main" id="{BECAB2A5-87F0-4390-BF17-16C62C187F43}"/>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918" name="フローチャート: 判断 917">
          <a:extLst>
            <a:ext uri="{FF2B5EF4-FFF2-40B4-BE49-F238E27FC236}">
              <a16:creationId xmlns:a16="http://schemas.microsoft.com/office/drawing/2014/main" id="{7B168E2F-2A69-4A84-A273-61929737CBBB}"/>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919" name="フローチャート: 判断 918">
          <a:extLst>
            <a:ext uri="{FF2B5EF4-FFF2-40B4-BE49-F238E27FC236}">
              <a16:creationId xmlns:a16="http://schemas.microsoft.com/office/drawing/2014/main" id="{5623DEBA-C1F7-44B5-BFE2-46861CE7DE69}"/>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920" name="フローチャート: 判断 919">
          <a:extLst>
            <a:ext uri="{FF2B5EF4-FFF2-40B4-BE49-F238E27FC236}">
              <a16:creationId xmlns:a16="http://schemas.microsoft.com/office/drawing/2014/main" id="{2F6F2B97-4EC4-4B92-9D61-9FC472C20468}"/>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921" name="フローチャート: 判断 920">
          <a:extLst>
            <a:ext uri="{FF2B5EF4-FFF2-40B4-BE49-F238E27FC236}">
              <a16:creationId xmlns:a16="http://schemas.microsoft.com/office/drawing/2014/main" id="{DE5189AF-CF8C-42F0-AB56-F654E5FA52FD}"/>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8871DC6F-34BB-4188-B5C8-A28D7FF8DD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EE5E8D82-628A-4E68-BC39-CE1AF46D28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C7D32A11-0CC6-405C-841B-C43CA433D7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F57EA06A-E22B-4DCD-B4C2-CCAE80E685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4B49DFB4-6C47-4FFD-8031-BDDB1EDAD6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54203</xdr:rowOff>
    </xdr:from>
    <xdr:to>
      <xdr:col>116</xdr:col>
      <xdr:colOff>114300</xdr:colOff>
      <xdr:row>108</xdr:row>
      <xdr:rowOff>155803</xdr:rowOff>
    </xdr:to>
    <xdr:sp macro="" textlink="">
      <xdr:nvSpPr>
        <xdr:cNvPr id="927" name="楕円 926">
          <a:extLst>
            <a:ext uri="{FF2B5EF4-FFF2-40B4-BE49-F238E27FC236}">
              <a16:creationId xmlns:a16="http://schemas.microsoft.com/office/drawing/2014/main" id="{28AEB9AC-F1D8-4955-A2CB-07EEA874F692}"/>
            </a:ext>
          </a:extLst>
        </xdr:cNvPr>
        <xdr:cNvSpPr/>
      </xdr:nvSpPr>
      <xdr:spPr>
        <a:xfrm>
          <a:off x="22110700" y="185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928" name="【公民館】&#10;一人当たり面積該当値テキスト">
          <a:extLst>
            <a:ext uri="{FF2B5EF4-FFF2-40B4-BE49-F238E27FC236}">
              <a16:creationId xmlns:a16="http://schemas.microsoft.com/office/drawing/2014/main" id="{784EE3E8-2920-4C14-9961-15DCB6DDAE99}"/>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63272</xdr:rowOff>
    </xdr:from>
    <xdr:to>
      <xdr:col>112</xdr:col>
      <xdr:colOff>38100</xdr:colOff>
      <xdr:row>108</xdr:row>
      <xdr:rowOff>164872</xdr:rowOff>
    </xdr:to>
    <xdr:sp macro="" textlink="">
      <xdr:nvSpPr>
        <xdr:cNvPr id="929" name="楕円 928">
          <a:extLst>
            <a:ext uri="{FF2B5EF4-FFF2-40B4-BE49-F238E27FC236}">
              <a16:creationId xmlns:a16="http://schemas.microsoft.com/office/drawing/2014/main" id="{176A7072-2050-4B92-B179-5BB8B1B61177}"/>
            </a:ext>
          </a:extLst>
        </xdr:cNvPr>
        <xdr:cNvSpPr/>
      </xdr:nvSpPr>
      <xdr:spPr>
        <a:xfrm>
          <a:off x="21272500" y="18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105003</xdr:rowOff>
    </xdr:from>
    <xdr:to>
      <xdr:col>116</xdr:col>
      <xdr:colOff>63500</xdr:colOff>
      <xdr:row>108</xdr:row>
      <xdr:rowOff>114072</xdr:rowOff>
    </xdr:to>
    <xdr:cxnSp macro="">
      <xdr:nvCxnSpPr>
        <xdr:cNvPr id="930" name="直線コネクタ 929">
          <a:extLst>
            <a:ext uri="{FF2B5EF4-FFF2-40B4-BE49-F238E27FC236}">
              <a16:creationId xmlns:a16="http://schemas.microsoft.com/office/drawing/2014/main" id="{85A21343-6D37-47C4-A0B9-F6624D4F1D8A}"/>
            </a:ext>
          </a:extLst>
        </xdr:cNvPr>
        <xdr:cNvCxnSpPr/>
      </xdr:nvCxnSpPr>
      <xdr:spPr>
        <a:xfrm flipV="1">
          <a:off x="21323300" y="18621603"/>
          <a:ext cx="8382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64339</xdr:rowOff>
    </xdr:from>
    <xdr:to>
      <xdr:col>107</xdr:col>
      <xdr:colOff>101600</xdr:colOff>
      <xdr:row>108</xdr:row>
      <xdr:rowOff>165939</xdr:rowOff>
    </xdr:to>
    <xdr:sp macro="" textlink="">
      <xdr:nvSpPr>
        <xdr:cNvPr id="931" name="楕円 930">
          <a:extLst>
            <a:ext uri="{FF2B5EF4-FFF2-40B4-BE49-F238E27FC236}">
              <a16:creationId xmlns:a16="http://schemas.microsoft.com/office/drawing/2014/main" id="{C061C280-E890-41C2-94DC-B24515C396A9}"/>
            </a:ext>
          </a:extLst>
        </xdr:cNvPr>
        <xdr:cNvSpPr/>
      </xdr:nvSpPr>
      <xdr:spPr>
        <a:xfrm>
          <a:off x="20383500" y="185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114072</xdr:rowOff>
    </xdr:from>
    <xdr:to>
      <xdr:col>111</xdr:col>
      <xdr:colOff>177800</xdr:colOff>
      <xdr:row>108</xdr:row>
      <xdr:rowOff>115139</xdr:rowOff>
    </xdr:to>
    <xdr:cxnSp macro="">
      <xdr:nvCxnSpPr>
        <xdr:cNvPr id="932" name="直線コネクタ 931">
          <a:extLst>
            <a:ext uri="{FF2B5EF4-FFF2-40B4-BE49-F238E27FC236}">
              <a16:creationId xmlns:a16="http://schemas.microsoft.com/office/drawing/2014/main" id="{70DC5B76-650B-416D-8A82-51E92A45CE69}"/>
            </a:ext>
          </a:extLst>
        </xdr:cNvPr>
        <xdr:cNvCxnSpPr/>
      </xdr:nvCxnSpPr>
      <xdr:spPr>
        <a:xfrm flipV="1">
          <a:off x="20434300" y="1863067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65024</xdr:rowOff>
    </xdr:from>
    <xdr:to>
      <xdr:col>102</xdr:col>
      <xdr:colOff>165100</xdr:colOff>
      <xdr:row>108</xdr:row>
      <xdr:rowOff>166624</xdr:rowOff>
    </xdr:to>
    <xdr:sp macro="" textlink="">
      <xdr:nvSpPr>
        <xdr:cNvPr id="933" name="楕円 932">
          <a:extLst>
            <a:ext uri="{FF2B5EF4-FFF2-40B4-BE49-F238E27FC236}">
              <a16:creationId xmlns:a16="http://schemas.microsoft.com/office/drawing/2014/main" id="{9273E84D-B8FF-48A5-AE44-9B4CBE5C7E76}"/>
            </a:ext>
          </a:extLst>
        </xdr:cNvPr>
        <xdr:cNvSpPr/>
      </xdr:nvSpPr>
      <xdr:spPr>
        <a:xfrm>
          <a:off x="19494500" y="18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115139</xdr:rowOff>
    </xdr:from>
    <xdr:to>
      <xdr:col>107</xdr:col>
      <xdr:colOff>50800</xdr:colOff>
      <xdr:row>108</xdr:row>
      <xdr:rowOff>115824</xdr:rowOff>
    </xdr:to>
    <xdr:cxnSp macro="">
      <xdr:nvCxnSpPr>
        <xdr:cNvPr id="934" name="直線コネクタ 933">
          <a:extLst>
            <a:ext uri="{FF2B5EF4-FFF2-40B4-BE49-F238E27FC236}">
              <a16:creationId xmlns:a16="http://schemas.microsoft.com/office/drawing/2014/main" id="{6FA2A013-102C-4EA1-80E0-769F5FA584D9}"/>
            </a:ext>
          </a:extLst>
        </xdr:cNvPr>
        <xdr:cNvCxnSpPr/>
      </xdr:nvCxnSpPr>
      <xdr:spPr>
        <a:xfrm flipV="1">
          <a:off x="19545300" y="1863173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6122</xdr:rowOff>
    </xdr:from>
    <xdr:to>
      <xdr:col>98</xdr:col>
      <xdr:colOff>38100</xdr:colOff>
      <xdr:row>108</xdr:row>
      <xdr:rowOff>107722</xdr:rowOff>
    </xdr:to>
    <xdr:sp macro="" textlink="">
      <xdr:nvSpPr>
        <xdr:cNvPr id="935" name="楕円 934">
          <a:extLst>
            <a:ext uri="{FF2B5EF4-FFF2-40B4-BE49-F238E27FC236}">
              <a16:creationId xmlns:a16="http://schemas.microsoft.com/office/drawing/2014/main" id="{D018E719-AA23-43C0-BB87-2CD2971BE67E}"/>
            </a:ext>
          </a:extLst>
        </xdr:cNvPr>
        <xdr:cNvSpPr/>
      </xdr:nvSpPr>
      <xdr:spPr>
        <a:xfrm>
          <a:off x="18605500" y="18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56922</xdr:rowOff>
    </xdr:from>
    <xdr:to>
      <xdr:col>102</xdr:col>
      <xdr:colOff>114300</xdr:colOff>
      <xdr:row>108</xdr:row>
      <xdr:rowOff>115824</xdr:rowOff>
    </xdr:to>
    <xdr:cxnSp macro="">
      <xdr:nvCxnSpPr>
        <xdr:cNvPr id="936" name="直線コネクタ 935">
          <a:extLst>
            <a:ext uri="{FF2B5EF4-FFF2-40B4-BE49-F238E27FC236}">
              <a16:creationId xmlns:a16="http://schemas.microsoft.com/office/drawing/2014/main" id="{FB15AF10-C58C-4623-8B1F-AEDDA4ACEF90}"/>
            </a:ext>
          </a:extLst>
        </xdr:cNvPr>
        <xdr:cNvCxnSpPr/>
      </xdr:nvCxnSpPr>
      <xdr:spPr>
        <a:xfrm>
          <a:off x="18656300" y="18573522"/>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937" name="n_1aveValue【公民館】&#10;一人当たり面積">
          <a:extLst>
            <a:ext uri="{FF2B5EF4-FFF2-40B4-BE49-F238E27FC236}">
              <a16:creationId xmlns:a16="http://schemas.microsoft.com/office/drawing/2014/main" id="{930895A5-D3E6-460D-B556-F9CECF4B5E3C}"/>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938" name="n_2aveValue【公民館】&#10;一人当たり面積">
          <a:extLst>
            <a:ext uri="{FF2B5EF4-FFF2-40B4-BE49-F238E27FC236}">
              <a16:creationId xmlns:a16="http://schemas.microsoft.com/office/drawing/2014/main" id="{1D562F27-DDD1-472C-BF5C-71565C52B4FE}"/>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939" name="n_3aveValue【公民館】&#10;一人当たり面積">
          <a:extLst>
            <a:ext uri="{FF2B5EF4-FFF2-40B4-BE49-F238E27FC236}">
              <a16:creationId xmlns:a16="http://schemas.microsoft.com/office/drawing/2014/main" id="{74715360-0A1D-47C5-9328-E7B0C5D120FB}"/>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940" name="n_4aveValue【公民館】&#10;一人当たり面積">
          <a:extLst>
            <a:ext uri="{FF2B5EF4-FFF2-40B4-BE49-F238E27FC236}">
              <a16:creationId xmlns:a16="http://schemas.microsoft.com/office/drawing/2014/main" id="{24B14ABF-9044-4BCE-A89B-8639BF86C06D}"/>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155999</xdr:rowOff>
    </xdr:from>
    <xdr:ext cx="469744" cy="259045"/>
    <xdr:sp macro="" textlink="">
      <xdr:nvSpPr>
        <xdr:cNvPr id="941" name="n_1mainValue【公民館】&#10;一人当たり面積">
          <a:extLst>
            <a:ext uri="{FF2B5EF4-FFF2-40B4-BE49-F238E27FC236}">
              <a16:creationId xmlns:a16="http://schemas.microsoft.com/office/drawing/2014/main" id="{008BF8E9-6F2F-49DD-8DEA-E70DF4106FB3}"/>
            </a:ext>
          </a:extLst>
        </xdr:cNvPr>
        <xdr:cNvSpPr txBox="1"/>
      </xdr:nvSpPr>
      <xdr:spPr>
        <a:xfrm>
          <a:off x="21075727" y="1867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157066</xdr:rowOff>
    </xdr:from>
    <xdr:ext cx="469744" cy="259045"/>
    <xdr:sp macro="" textlink="">
      <xdr:nvSpPr>
        <xdr:cNvPr id="942" name="n_2mainValue【公民館】&#10;一人当たり面積">
          <a:extLst>
            <a:ext uri="{FF2B5EF4-FFF2-40B4-BE49-F238E27FC236}">
              <a16:creationId xmlns:a16="http://schemas.microsoft.com/office/drawing/2014/main" id="{8EE65E81-5182-4353-9CC2-51E8B42ECE8B}"/>
            </a:ext>
          </a:extLst>
        </xdr:cNvPr>
        <xdr:cNvSpPr txBox="1"/>
      </xdr:nvSpPr>
      <xdr:spPr>
        <a:xfrm>
          <a:off x="20199427" y="186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157751</xdr:rowOff>
    </xdr:from>
    <xdr:ext cx="469744" cy="259045"/>
    <xdr:sp macro="" textlink="">
      <xdr:nvSpPr>
        <xdr:cNvPr id="943" name="n_3mainValue【公民館】&#10;一人当たり面積">
          <a:extLst>
            <a:ext uri="{FF2B5EF4-FFF2-40B4-BE49-F238E27FC236}">
              <a16:creationId xmlns:a16="http://schemas.microsoft.com/office/drawing/2014/main" id="{9A54B9CF-6AA1-4DF2-AF52-ACAA86F45B7F}"/>
            </a:ext>
          </a:extLst>
        </xdr:cNvPr>
        <xdr:cNvSpPr txBox="1"/>
      </xdr:nvSpPr>
      <xdr:spPr>
        <a:xfrm>
          <a:off x="19310427" y="186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124249</xdr:rowOff>
    </xdr:from>
    <xdr:ext cx="469744" cy="259045"/>
    <xdr:sp macro="" textlink="">
      <xdr:nvSpPr>
        <xdr:cNvPr id="944" name="n_4mainValue【公民館】&#10;一人当たり面積">
          <a:extLst>
            <a:ext uri="{FF2B5EF4-FFF2-40B4-BE49-F238E27FC236}">
              <a16:creationId xmlns:a16="http://schemas.microsoft.com/office/drawing/2014/main" id="{D7414D52-7B39-4042-B90F-F9A35B956E4B}"/>
            </a:ext>
          </a:extLst>
        </xdr:cNvPr>
        <xdr:cNvSpPr txBox="1"/>
      </xdr:nvSpPr>
      <xdr:spPr>
        <a:xfrm>
          <a:off x="18421427" y="18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F519DE2D-F40E-416D-A807-26E7977572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1EF96182-2DBB-4A75-ACE2-36D43DCD01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14BBBEA-8BCD-43DF-9AEC-EA169D1973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類似団体と比較して特に有形固定資産減価償却率が高くなっている施設は、道路、児童館、公民館であり、特に低くなっている施設は、認定こども園・幼稚園・保育所である。</a:t>
          </a:r>
          <a:endParaRPr lang="ja-JP" altLang="ja-JP" sz="1400">
            <a:effectLst/>
          </a:endParaRPr>
        </a:p>
        <a:p>
          <a:r>
            <a:rPr kumimoji="1" lang="ja-JP" altLang="ja-JP" sz="1100">
              <a:solidFill>
                <a:schemeClr val="dk1"/>
              </a:solidFill>
              <a:effectLst/>
              <a:latin typeface="+mn-lt"/>
              <a:ea typeface="+mn-ea"/>
              <a:cs typeface="+mn-cs"/>
            </a:rPr>
            <a:t>児童館については、有形固定資産減価償却率が１００％となっている。今後、個別施設計画の策定を行い、同計画に基づいて計画的に補修等の整備を実施し老朽化対策に取り組んでいく。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認定こども園・幼稚園・保育所については、平成２０年度に旧高等学校の校舎を改修し、既存の保育所４か所のうち３か所を除却、整備したため有形固定資産減価償却率が低くなっている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公営住宅については、令和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年度において浜懸団地の解体をしたため、有形固定資産減価償却率が低くなっている。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橋りょう・トンネルについては、道路メンテナンス事業において鶏ヶ唄橋、下浜橋を補修したため、有形固定資産減価償却率が低くなっている。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56E963-B6B8-4237-87F6-295E060167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6400F6-D87A-48F8-8FAD-A99010EA9B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60BBCF-4AA3-48D5-B364-8B650335BE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06B5AA-D5F7-4F55-AC04-9FD80989C5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333B6D-6221-4BE4-8242-2238387801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CFA7F7-9C6D-43AA-97A6-F340C98844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BEB34E-4001-43FA-AD8E-13ECCC38CE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DE90F2-063C-4DF7-9AA9-E59C682382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46F586-5259-40F6-B8B6-923009C29C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946285-BF1F-4B80-8E45-AAED7243A0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4,376
4,301
126.38
4,762,934
4,671,594
90,674
2,162,698
3,736,983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12097A-4998-430A-979B-1A74A4C250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9E1169-93F6-40F0-A8C0-E6D082D3DA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F28844-276C-4C02-BF64-8E5BE284A5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E432E0-EFB6-49F7-ADC0-F9F99E9ED5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7A68D1-D282-4D19-BFC2-9555776D2C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450BC0-E9E8-4FB0-9C1A-89D001F433A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DEB706-8A19-4D17-9F6D-42B636A9BD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641043-D928-4D9D-83B8-08171236DB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ED824D-24EA-4CE7-8CB4-67D3179FD9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5A5206-9BD9-459E-ABCE-A8974684A4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8AA4C1-DFF0-47B1-8085-0A93B75F21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661197C-C77A-4164-BC00-BE27B83DC2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4E1AFB-603C-4EE7-83B8-4E04ADF269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8748B4-10F9-411F-88EB-86BD2747B9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717B4B-61FC-42FD-95AD-077E281F58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9C12F5A-9A32-4986-ADA8-B6980A5A80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7D826E-F196-4F89-A56B-C1492F8C58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08A30F-9190-4015-943A-3EAAA9F508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C83065-39B3-447D-A8FA-1B367426E1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68A5CD-F694-488C-89C7-8B875A6EF7D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662599-AB7E-401E-AFC9-7D6DEFB22F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55E4A89-C5C1-43EF-85C0-FA8CBE14F6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2C0783-D4E1-443B-876D-2D2E0E0288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D9615DD-CA04-4F0F-87BF-DB4660CD57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C1AEF1-D084-4680-9648-D46D5CCB45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068994-0816-4F8F-B853-1403A27C91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FE544B-4B92-4AA1-A7EA-BCA0E9E271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F50EDD-C622-4969-92F6-721D4E172D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D744F2-D352-4F12-B540-79CE539C711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68CAF7F-0A93-4271-9E4E-7E47F0FEE8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BE6A1C8-637E-4967-BA1C-F771182701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FE30ED5-DD6B-4E3D-8B59-9A0CDA5E72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4B176B5-2DBC-4476-8497-E95936E36C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23FFD5E-0059-41AD-A37E-833844CAED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76CBD91-F427-4C0C-8460-567599939D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94BC83E-4E45-46BA-9822-19EBE33DF04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77C5737-FAEE-4BD1-B301-98EA892A976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2F12C23-66BE-4FF0-9A51-C20E885725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7557787-600C-439B-B291-DFC87A2EC93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5D5D7D5-736D-42C4-B109-EE605ADACBE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F8CD2FA-49AE-4791-8435-B5B0F2DE5B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BB9140B-823F-428F-9E7D-04AABE1295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6D96A43-E427-4319-ADA5-D7CF442FDA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BECD8A0-1C69-4F9F-B3BC-3CF1AC2DC0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908131E-B9DB-44EB-89B0-C9738A1C16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6526C99-BB2E-4359-866E-1FC8BCF89A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BB9C292-4698-4B55-8896-EE22B258663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C6B89F1-ACBC-437B-B443-C89BEC53EB1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EB1AFB7-C8E3-46B3-92D2-60D9565EDC8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D812FC2-B12A-48C3-BE24-CC649EE1A84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9CB752B-8459-4E69-B214-4BEF3EFF812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788709A-2A19-4EA0-AC25-84671CDBE05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F8F0103-B459-4619-BC98-7EDFA222F72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9B19128-0C48-4909-A151-C8DC779E10A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D2335DB-C0C3-4AA1-97EF-66008B17182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3169FDD-E150-423B-AB08-160B2B23281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DF6AF95-6540-4978-BBE6-306724973B7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629A0F6-D7D2-422D-9CCB-A344C9D632E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0655F9C-5E11-4497-AEAE-41650234AA2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4386814-F608-4385-863D-B580818FC52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E4844E6-8959-44C3-881C-1F29921387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DCFCDC2-2C6E-4B7C-928F-FF7CAB6AF6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9031FF7-4A72-4085-A1A8-E5AACEF56F4A}"/>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4EE1811-4AC8-41F9-8864-E0F8FFA87D1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2B83F56-9936-44C0-8F16-FA4D883EB28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176DC8BF-0AE2-4B53-B8BA-0817EF66C72D}"/>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36F96364-5377-4A9B-9179-A09C92E8A231}"/>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77A34CD-D144-48BF-9AEF-217675FF6A11}"/>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9FF9B4A9-0CEC-46FF-9094-2EDAC0351CF7}"/>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3B69DC35-6C82-451F-88A4-FB5A2DC40F2A}"/>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B5356F7B-C2C3-4903-968D-B483C800AF9E}"/>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C7997E2A-80C6-4991-B4C0-3CBBBC8B1D8B}"/>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B53D5779-6910-46B1-8487-CF2369E24B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5C8D85E-2FB6-4417-94E3-60060FCEA43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6127B5A-66B2-4EBD-ADB2-F0FAFD3B40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563FF96-A4EF-4B81-868F-6489B34E8D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C077E36-9C37-43CC-8C0B-93E82CED97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EE0DE7E-6B8F-4717-9A9B-36F83B1806B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90" name="楕円 89">
          <a:extLst>
            <a:ext uri="{FF2B5EF4-FFF2-40B4-BE49-F238E27FC236}">
              <a16:creationId xmlns:a16="http://schemas.microsoft.com/office/drawing/2014/main" id="{223277EE-059A-4173-8FE2-011CAA98D96A}"/>
            </a:ext>
          </a:extLst>
        </xdr:cNvPr>
        <xdr:cNvSpPr/>
      </xdr:nvSpPr>
      <xdr:spPr>
        <a:xfrm>
          <a:off x="4584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43923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D3320EE-B171-47FE-8E5C-D542A95AA6E0}"/>
            </a:ext>
          </a:extLst>
        </xdr:cNvPr>
        <xdr:cNvSpPr txBox="1"/>
      </xdr:nvSpPr>
      <xdr:spPr>
        <a:xfrm>
          <a:off x="4673600" y="1033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92" name="楕円 91">
          <a:extLst>
            <a:ext uri="{FF2B5EF4-FFF2-40B4-BE49-F238E27FC236}">
              <a16:creationId xmlns:a16="http://schemas.microsoft.com/office/drawing/2014/main" id="{6AF2597F-A781-4493-B2C1-55AE0A72300A}"/>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83276</xdr:rowOff>
    </xdr:to>
    <xdr:cxnSp macro="">
      <xdr:nvCxnSpPr>
        <xdr:cNvPr id="93" name="直線コネクタ 92">
          <a:extLst>
            <a:ext uri="{FF2B5EF4-FFF2-40B4-BE49-F238E27FC236}">
              <a16:creationId xmlns:a16="http://schemas.microsoft.com/office/drawing/2014/main" id="{1D5273F2-411F-494D-B0A7-DA71C3B90923}"/>
            </a:ext>
          </a:extLst>
        </xdr:cNvPr>
        <xdr:cNvCxnSpPr/>
      </xdr:nvCxnSpPr>
      <xdr:spPr>
        <a:xfrm flipV="1">
          <a:off x="3797300" y="105302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94" name="楕円 93">
          <a:extLst>
            <a:ext uri="{FF2B5EF4-FFF2-40B4-BE49-F238E27FC236}">
              <a16:creationId xmlns:a16="http://schemas.microsoft.com/office/drawing/2014/main" id="{3A38D8E0-A985-488E-A231-18AB3B077C30}"/>
            </a:ext>
          </a:extLst>
        </xdr:cNvPr>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83276</xdr:rowOff>
    </xdr:to>
    <xdr:cxnSp macro="">
      <xdr:nvCxnSpPr>
        <xdr:cNvPr id="95" name="直線コネクタ 94">
          <a:extLst>
            <a:ext uri="{FF2B5EF4-FFF2-40B4-BE49-F238E27FC236}">
              <a16:creationId xmlns:a16="http://schemas.microsoft.com/office/drawing/2014/main" id="{923B8CE2-9814-4999-B0FA-F921E1944D74}"/>
            </a:ext>
          </a:extLst>
        </xdr:cNvPr>
        <xdr:cNvCxnSpPr/>
      </xdr:nvCxnSpPr>
      <xdr:spPr>
        <a:xfrm>
          <a:off x="2908300" y="105058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96" name="楕円 95">
          <a:extLst>
            <a:ext uri="{FF2B5EF4-FFF2-40B4-BE49-F238E27FC236}">
              <a16:creationId xmlns:a16="http://schemas.microsoft.com/office/drawing/2014/main" id="{46F8A635-5F8A-452D-9892-EEE19DAF343C}"/>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47353</xdr:rowOff>
    </xdr:to>
    <xdr:cxnSp macro="">
      <xdr:nvCxnSpPr>
        <xdr:cNvPr id="97" name="直線コネクタ 96">
          <a:extLst>
            <a:ext uri="{FF2B5EF4-FFF2-40B4-BE49-F238E27FC236}">
              <a16:creationId xmlns:a16="http://schemas.microsoft.com/office/drawing/2014/main" id="{C7AC1A5E-87A4-4CCC-87D6-FAF21DADBDEE}"/>
            </a:ext>
          </a:extLst>
        </xdr:cNvPr>
        <xdr:cNvCxnSpPr/>
      </xdr:nvCxnSpPr>
      <xdr:spPr>
        <a:xfrm>
          <a:off x="2019300" y="104698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68399</xdr:rowOff>
    </xdr:from>
    <xdr:to>
      <xdr:col>6</xdr:col>
      <xdr:colOff>38100</xdr:colOff>
      <xdr:row>61</xdr:row>
      <xdr:rowOff>169999</xdr:rowOff>
    </xdr:to>
    <xdr:sp macro="" textlink="">
      <xdr:nvSpPr>
        <xdr:cNvPr id="98" name="楕円 97">
          <a:extLst>
            <a:ext uri="{FF2B5EF4-FFF2-40B4-BE49-F238E27FC236}">
              <a16:creationId xmlns:a16="http://schemas.microsoft.com/office/drawing/2014/main" id="{8562BEC1-D802-42A4-8314-1D8248A6F075}"/>
            </a:ext>
          </a:extLst>
        </xdr:cNvPr>
        <xdr:cNvSpPr/>
      </xdr:nvSpPr>
      <xdr:spPr>
        <a:xfrm>
          <a:off x="1079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119199</xdr:rowOff>
    </xdr:to>
    <xdr:cxnSp macro="">
      <xdr:nvCxnSpPr>
        <xdr:cNvPr id="99" name="直線コネクタ 98">
          <a:extLst>
            <a:ext uri="{FF2B5EF4-FFF2-40B4-BE49-F238E27FC236}">
              <a16:creationId xmlns:a16="http://schemas.microsoft.com/office/drawing/2014/main" id="{EE2AB477-EB82-4F03-852A-95F5CB1E3685}"/>
            </a:ext>
          </a:extLst>
        </xdr:cNvPr>
        <xdr:cNvCxnSpPr/>
      </xdr:nvCxnSpPr>
      <xdr:spPr>
        <a:xfrm flipV="1">
          <a:off x="1130300" y="1046988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5CCE2611-4ADA-47D0-BFC7-F05ED279B815}"/>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D8BB4259-AC26-4820-BEE5-DD210617460F}"/>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CE4551A4-5320-4CAD-8430-217C5CD93F72}"/>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CB73F889-7524-45EE-939F-734B39F709BA}"/>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150603</xdr:rowOff>
    </xdr:from>
    <xdr:ext cx="405111" cy="259045"/>
    <xdr:sp macro="" textlink="">
      <xdr:nvSpPr>
        <xdr:cNvPr id="104" name="n_1mainValue【体育館・プール】&#10;有形固定資産減価償却率">
          <a:extLst>
            <a:ext uri="{FF2B5EF4-FFF2-40B4-BE49-F238E27FC236}">
              <a16:creationId xmlns:a16="http://schemas.microsoft.com/office/drawing/2014/main" id="{D948B95C-095B-4F5D-A253-D0EABA74C641}"/>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114680</xdr:rowOff>
    </xdr:from>
    <xdr:ext cx="405111" cy="259045"/>
    <xdr:sp macro="" textlink="">
      <xdr:nvSpPr>
        <xdr:cNvPr id="105" name="n_2mainValue【体育館・プール】&#10;有形固定資産減価償却率">
          <a:extLst>
            <a:ext uri="{FF2B5EF4-FFF2-40B4-BE49-F238E27FC236}">
              <a16:creationId xmlns:a16="http://schemas.microsoft.com/office/drawing/2014/main" id="{EDA4E396-A5F7-4CCF-8C14-5BDB826E1D0A}"/>
            </a:ext>
          </a:extLst>
        </xdr:cNvPr>
        <xdr:cNvSpPr txBox="1"/>
      </xdr:nvSpPr>
      <xdr:spPr>
        <a:xfrm>
          <a:off x="2705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78757</xdr:rowOff>
    </xdr:from>
    <xdr:ext cx="405111" cy="259045"/>
    <xdr:sp macro="" textlink="">
      <xdr:nvSpPr>
        <xdr:cNvPr id="106" name="n_3mainValue【体育館・プール】&#10;有形固定資産減価償却率">
          <a:extLst>
            <a:ext uri="{FF2B5EF4-FFF2-40B4-BE49-F238E27FC236}">
              <a16:creationId xmlns:a16="http://schemas.microsoft.com/office/drawing/2014/main" id="{5F02CEB6-A4C4-49F3-97AC-F96DD3667DAD}"/>
            </a:ext>
          </a:extLst>
        </xdr:cNvPr>
        <xdr:cNvSpPr txBox="1"/>
      </xdr:nvSpPr>
      <xdr:spPr>
        <a:xfrm>
          <a:off x="1816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161126</xdr:rowOff>
    </xdr:from>
    <xdr:ext cx="405111" cy="259045"/>
    <xdr:sp macro="" textlink="">
      <xdr:nvSpPr>
        <xdr:cNvPr id="107" name="n_4mainValue【体育館・プール】&#10;有形固定資産減価償却率">
          <a:extLst>
            <a:ext uri="{FF2B5EF4-FFF2-40B4-BE49-F238E27FC236}">
              <a16:creationId xmlns:a16="http://schemas.microsoft.com/office/drawing/2014/main" id="{450FE290-2CA7-464B-9718-C5EFB8842A3D}"/>
            </a:ext>
          </a:extLst>
        </xdr:cNvPr>
        <xdr:cNvSpPr txBox="1"/>
      </xdr:nvSpPr>
      <xdr:spPr>
        <a:xfrm>
          <a:off x="927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4949FDE-6CEB-4840-AEA8-8751A8E7F0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A1590F7-AADA-4D7E-AF64-51153E8315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B836A650-286C-4D94-822E-7D56DF0AA3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D2E4599-EB3D-4296-A3F8-627C9F9E22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6BEDA4B3-2C72-4A10-9D9D-98943B055EB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68BA5F2-5EBF-4D4E-B017-7D2B925CAE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5477ED43-DCEE-44FB-A7EA-209B249501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4945F94E-F773-4601-BD62-E9EF89D4AC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9E59044-DC1B-4DF8-AAEC-797BA5907C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DB9D1AE-40B6-41AE-8F47-8CC11D9A23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E7AE6E20-6CCD-4B4D-BD85-FA6E6F9C9AD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CEE62D70-00E6-4D2B-94FB-B7C86E75541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AE4F3765-9CB0-44DD-8F41-781D8A8DBD6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6F275995-FD41-454D-818F-5082D3F3708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9741AD69-12EA-43AB-AF39-8C0CDE55579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8AE400E6-69BD-4EC5-9553-1960B188B45C}"/>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A03A0C4B-6A08-42FD-A42A-324E91C938C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8463CA81-53CB-4CB4-AB6D-507A166C9B3F}"/>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2B319563-2AF9-480E-894E-8FFE98B68B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A022FD76-C56B-4793-9C9D-D6A50C06B55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8DAD5ED9-725C-4373-B57F-AB406F116B1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4B503B7C-B8BD-4DCD-A9DF-946797C0A413}"/>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DA9C50A0-BFA1-4353-865B-4F38838F7A97}"/>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D213EEA7-5100-4F99-AA60-5DDBB070B83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CED7C1-C7C3-4339-B281-3F27BDE829B5}"/>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CD7CEDB6-2DFC-4E00-B92C-DD0C8B0CED6B}"/>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96DB3CF0-CCC8-4D87-BC61-5DA92E5545D9}"/>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CC4FB5A4-EEC1-49F0-8C2C-748D988D20D3}"/>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5B89A655-9B2B-4F6D-A316-CE96FF959C4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30BD91DB-8212-47CC-888E-3BE49513495B}"/>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4D8236B-3EB1-4798-9E96-93DEE1324C6B}"/>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111AA8E4-277A-4969-909D-120DDEC5D644}"/>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0A51437-68FA-4C8A-A679-0DCED87555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C983E77-FEB3-419C-BF2B-274FD12372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B272573-244D-4238-8478-B06A9C2771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B166A5A-AC22-4F9B-8419-9F32540F81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1588A22-4E64-49A8-B4DD-B1781E64AE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75844</xdr:rowOff>
    </xdr:from>
    <xdr:to>
      <xdr:col>55</xdr:col>
      <xdr:colOff>50800</xdr:colOff>
      <xdr:row>64</xdr:row>
      <xdr:rowOff>5994</xdr:rowOff>
    </xdr:to>
    <xdr:sp macro="" textlink="">
      <xdr:nvSpPr>
        <xdr:cNvPr id="145" name="楕円 144">
          <a:extLst>
            <a:ext uri="{FF2B5EF4-FFF2-40B4-BE49-F238E27FC236}">
              <a16:creationId xmlns:a16="http://schemas.microsoft.com/office/drawing/2014/main" id="{A424A1B8-8E07-4BB2-BA44-1E4A9C107FA9}"/>
            </a:ext>
          </a:extLst>
        </xdr:cNvPr>
        <xdr:cNvSpPr/>
      </xdr:nvSpPr>
      <xdr:spPr>
        <a:xfrm>
          <a:off x="10426700" y="108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54C6B693-285A-4354-9C8A-9EBD03DCDFD2}"/>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69535</xdr:rowOff>
    </xdr:from>
    <xdr:to>
      <xdr:col>50</xdr:col>
      <xdr:colOff>165100</xdr:colOff>
      <xdr:row>63</xdr:row>
      <xdr:rowOff>171135</xdr:rowOff>
    </xdr:to>
    <xdr:sp macro="" textlink="">
      <xdr:nvSpPr>
        <xdr:cNvPr id="147" name="楕円 146">
          <a:extLst>
            <a:ext uri="{FF2B5EF4-FFF2-40B4-BE49-F238E27FC236}">
              <a16:creationId xmlns:a16="http://schemas.microsoft.com/office/drawing/2014/main" id="{BF4006D8-690A-4EF2-AC9B-1D19D202BBDC}"/>
            </a:ext>
          </a:extLst>
        </xdr:cNvPr>
        <xdr:cNvSpPr/>
      </xdr:nvSpPr>
      <xdr:spPr>
        <a:xfrm>
          <a:off x="9588500" y="108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120335</xdr:rowOff>
    </xdr:from>
    <xdr:to>
      <xdr:col>55</xdr:col>
      <xdr:colOff>0</xdr:colOff>
      <xdr:row>63</xdr:row>
      <xdr:rowOff>126644</xdr:rowOff>
    </xdr:to>
    <xdr:cxnSp macro="">
      <xdr:nvCxnSpPr>
        <xdr:cNvPr id="148" name="直線コネクタ 147">
          <a:extLst>
            <a:ext uri="{FF2B5EF4-FFF2-40B4-BE49-F238E27FC236}">
              <a16:creationId xmlns:a16="http://schemas.microsoft.com/office/drawing/2014/main" id="{5A83B93E-A260-4DCA-80E0-78643BB47F9D}"/>
            </a:ext>
          </a:extLst>
        </xdr:cNvPr>
        <xdr:cNvCxnSpPr/>
      </xdr:nvCxnSpPr>
      <xdr:spPr>
        <a:xfrm>
          <a:off x="9639300" y="10921685"/>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70907</xdr:rowOff>
    </xdr:from>
    <xdr:to>
      <xdr:col>46</xdr:col>
      <xdr:colOff>38100</xdr:colOff>
      <xdr:row>64</xdr:row>
      <xdr:rowOff>1057</xdr:rowOff>
    </xdr:to>
    <xdr:sp macro="" textlink="">
      <xdr:nvSpPr>
        <xdr:cNvPr id="149" name="楕円 148">
          <a:extLst>
            <a:ext uri="{FF2B5EF4-FFF2-40B4-BE49-F238E27FC236}">
              <a16:creationId xmlns:a16="http://schemas.microsoft.com/office/drawing/2014/main" id="{EB997AB7-DE8F-496C-8711-27874E559FB0}"/>
            </a:ext>
          </a:extLst>
        </xdr:cNvPr>
        <xdr:cNvSpPr/>
      </xdr:nvSpPr>
      <xdr:spPr>
        <a:xfrm>
          <a:off x="8699500" y="108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120335</xdr:rowOff>
    </xdr:from>
    <xdr:to>
      <xdr:col>50</xdr:col>
      <xdr:colOff>114300</xdr:colOff>
      <xdr:row>63</xdr:row>
      <xdr:rowOff>121707</xdr:rowOff>
    </xdr:to>
    <xdr:cxnSp macro="">
      <xdr:nvCxnSpPr>
        <xdr:cNvPr id="150" name="直線コネクタ 149">
          <a:extLst>
            <a:ext uri="{FF2B5EF4-FFF2-40B4-BE49-F238E27FC236}">
              <a16:creationId xmlns:a16="http://schemas.microsoft.com/office/drawing/2014/main" id="{2AF12CA4-48DF-433A-A5F8-89616E325700}"/>
            </a:ext>
          </a:extLst>
        </xdr:cNvPr>
        <xdr:cNvCxnSpPr/>
      </xdr:nvCxnSpPr>
      <xdr:spPr>
        <a:xfrm flipV="1">
          <a:off x="8750300" y="1092168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71821</xdr:rowOff>
    </xdr:from>
    <xdr:to>
      <xdr:col>41</xdr:col>
      <xdr:colOff>101600</xdr:colOff>
      <xdr:row>64</xdr:row>
      <xdr:rowOff>1971</xdr:rowOff>
    </xdr:to>
    <xdr:sp macro="" textlink="">
      <xdr:nvSpPr>
        <xdr:cNvPr id="151" name="楕円 150">
          <a:extLst>
            <a:ext uri="{FF2B5EF4-FFF2-40B4-BE49-F238E27FC236}">
              <a16:creationId xmlns:a16="http://schemas.microsoft.com/office/drawing/2014/main" id="{E5837982-FD6F-4B09-99EE-ABB0AA303629}"/>
            </a:ext>
          </a:extLst>
        </xdr:cNvPr>
        <xdr:cNvSpPr/>
      </xdr:nvSpPr>
      <xdr:spPr>
        <a:xfrm>
          <a:off x="7810500" y="108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121707</xdr:rowOff>
    </xdr:from>
    <xdr:to>
      <xdr:col>45</xdr:col>
      <xdr:colOff>177800</xdr:colOff>
      <xdr:row>63</xdr:row>
      <xdr:rowOff>122621</xdr:rowOff>
    </xdr:to>
    <xdr:cxnSp macro="">
      <xdr:nvCxnSpPr>
        <xdr:cNvPr id="152" name="直線コネクタ 151">
          <a:extLst>
            <a:ext uri="{FF2B5EF4-FFF2-40B4-BE49-F238E27FC236}">
              <a16:creationId xmlns:a16="http://schemas.microsoft.com/office/drawing/2014/main" id="{C5EB535B-F035-4CF4-9A0F-910437F92A98}"/>
            </a:ext>
          </a:extLst>
        </xdr:cNvPr>
        <xdr:cNvCxnSpPr/>
      </xdr:nvCxnSpPr>
      <xdr:spPr>
        <a:xfrm flipV="1">
          <a:off x="7861300" y="109230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80051</xdr:rowOff>
    </xdr:from>
    <xdr:to>
      <xdr:col>36</xdr:col>
      <xdr:colOff>165100</xdr:colOff>
      <xdr:row>64</xdr:row>
      <xdr:rowOff>10201</xdr:rowOff>
    </xdr:to>
    <xdr:sp macro="" textlink="">
      <xdr:nvSpPr>
        <xdr:cNvPr id="153" name="楕円 152">
          <a:extLst>
            <a:ext uri="{FF2B5EF4-FFF2-40B4-BE49-F238E27FC236}">
              <a16:creationId xmlns:a16="http://schemas.microsoft.com/office/drawing/2014/main" id="{421F9245-658E-4BBA-9DF4-FAF7D1C0265B}"/>
            </a:ext>
          </a:extLst>
        </xdr:cNvPr>
        <xdr:cNvSpPr/>
      </xdr:nvSpPr>
      <xdr:spPr>
        <a:xfrm>
          <a:off x="6921500" y="108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122621</xdr:rowOff>
    </xdr:from>
    <xdr:to>
      <xdr:col>41</xdr:col>
      <xdr:colOff>50800</xdr:colOff>
      <xdr:row>63</xdr:row>
      <xdr:rowOff>130851</xdr:rowOff>
    </xdr:to>
    <xdr:cxnSp macro="">
      <xdr:nvCxnSpPr>
        <xdr:cNvPr id="154" name="直線コネクタ 153">
          <a:extLst>
            <a:ext uri="{FF2B5EF4-FFF2-40B4-BE49-F238E27FC236}">
              <a16:creationId xmlns:a16="http://schemas.microsoft.com/office/drawing/2014/main" id="{F72F7229-B40F-43E5-A032-8ABFDB37FD3E}"/>
            </a:ext>
          </a:extLst>
        </xdr:cNvPr>
        <xdr:cNvCxnSpPr/>
      </xdr:nvCxnSpPr>
      <xdr:spPr>
        <a:xfrm flipV="1">
          <a:off x="6972300" y="1092397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3A585A81-D3CE-4ACD-8330-6B01B9274B8B}"/>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483CB308-0816-4EE0-B2F5-40039DB7A738}"/>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7ED7EA5E-BBC5-4658-B3FC-1F010ECB8141}"/>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030D1178-D858-4B4C-9EC7-2533379BAC74}"/>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162262</xdr:rowOff>
    </xdr:from>
    <xdr:ext cx="469744" cy="259045"/>
    <xdr:sp macro="" textlink="">
      <xdr:nvSpPr>
        <xdr:cNvPr id="159" name="n_1mainValue【体育館・プール】&#10;一人当たり面積">
          <a:extLst>
            <a:ext uri="{FF2B5EF4-FFF2-40B4-BE49-F238E27FC236}">
              <a16:creationId xmlns:a16="http://schemas.microsoft.com/office/drawing/2014/main" id="{4436BDDD-0E47-4BEC-AD00-A1D58DB8F198}"/>
            </a:ext>
          </a:extLst>
        </xdr:cNvPr>
        <xdr:cNvSpPr txBox="1"/>
      </xdr:nvSpPr>
      <xdr:spPr>
        <a:xfrm>
          <a:off x="9391727" y="109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163634</xdr:rowOff>
    </xdr:from>
    <xdr:ext cx="469744" cy="259045"/>
    <xdr:sp macro="" textlink="">
      <xdr:nvSpPr>
        <xdr:cNvPr id="160" name="n_2mainValue【体育館・プール】&#10;一人当たり面積">
          <a:extLst>
            <a:ext uri="{FF2B5EF4-FFF2-40B4-BE49-F238E27FC236}">
              <a16:creationId xmlns:a16="http://schemas.microsoft.com/office/drawing/2014/main" id="{633A4E92-1330-4322-AB18-4B518F6F2F47}"/>
            </a:ext>
          </a:extLst>
        </xdr:cNvPr>
        <xdr:cNvSpPr txBox="1"/>
      </xdr:nvSpPr>
      <xdr:spPr>
        <a:xfrm>
          <a:off x="8515427" y="1096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164548</xdr:rowOff>
    </xdr:from>
    <xdr:ext cx="469744" cy="259045"/>
    <xdr:sp macro="" textlink="">
      <xdr:nvSpPr>
        <xdr:cNvPr id="161" name="n_3mainValue【体育館・プール】&#10;一人当たり面積">
          <a:extLst>
            <a:ext uri="{FF2B5EF4-FFF2-40B4-BE49-F238E27FC236}">
              <a16:creationId xmlns:a16="http://schemas.microsoft.com/office/drawing/2014/main" id="{B812C576-725B-402C-8AFC-51251D1CDAD4}"/>
            </a:ext>
          </a:extLst>
        </xdr:cNvPr>
        <xdr:cNvSpPr txBox="1"/>
      </xdr:nvSpPr>
      <xdr:spPr>
        <a:xfrm>
          <a:off x="7626427" y="1096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1328</xdr:rowOff>
    </xdr:from>
    <xdr:ext cx="469744" cy="259045"/>
    <xdr:sp macro="" textlink="">
      <xdr:nvSpPr>
        <xdr:cNvPr id="162" name="n_4mainValue【体育館・プール】&#10;一人当たり面積">
          <a:extLst>
            <a:ext uri="{FF2B5EF4-FFF2-40B4-BE49-F238E27FC236}">
              <a16:creationId xmlns:a16="http://schemas.microsoft.com/office/drawing/2014/main" id="{4BA323E3-1261-4299-A2A1-3BA99F6BC002}"/>
            </a:ext>
          </a:extLst>
        </xdr:cNvPr>
        <xdr:cNvSpPr txBox="1"/>
      </xdr:nvSpPr>
      <xdr:spPr>
        <a:xfrm>
          <a:off x="6737427" y="1097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100E0480-46B3-458C-B4B7-0E04F8A8B7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B3DF0AE1-5A8F-4980-9298-A9097D7E2D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462DA649-457C-4297-9F57-3F335F1352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6035477F-738A-47A0-90B5-AFC037AA8B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F78C28B2-61C1-464B-83EF-525D9D1B69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CBB57CA-78B5-4568-9805-981A0EFD3B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14E33DE9-A4A1-4780-A81F-60EB2487A3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146F20BD-AC7B-41BA-AD3F-9C0C91AD30F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60D70AEC-738D-401F-99C3-6A0D809450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A002B9D3-1DC1-4BBF-A61E-D49B2B4AAF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DFE8A42E-AB1D-4CEB-9B54-6966F5F8A1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9E751C86-5BC3-4326-82F5-E8995D9E42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88436613-155E-42BE-AB8D-C0A433B9CB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E3106CF7-16B4-4E86-81AC-EBF3ABA375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11DA63A3-3FA2-47CE-91E1-DC17D735FA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DC21F2C9-4DE3-4EF7-BD0E-FDFEB1C43B1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05D06B8-2B8C-4193-AC54-CC393A93D2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CAED6DB1-6837-4DC6-B26A-907786C864D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1BD9705A-A1F8-4216-88A4-F9A44632EE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5E5DDB1F-BB2F-4239-8676-9B402E6FB5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3C14811C-2F09-4CC4-BBDF-EEE62DFE942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F63C3D13-61D1-4DAD-82F0-FD2A6F0AA9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FAEAE5CF-B969-47AC-AA9D-34ED232AFF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FDCFB7B8-4658-486F-9AB0-ECE06625D81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66AD6AAC-B694-478E-88F6-54F6EE2B7D4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6AC71B57-239B-4B6D-9F25-187050AE5CD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0696AFAF-E912-49F4-8036-BBCCE94383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8B6B9A30-946D-49E9-8B6B-55B2206047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ED11B89F-96A1-4FCA-A3A8-911D725000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24068F38-DD66-4ADA-9BD0-3781C28AE7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3A5B2B58-768C-412C-992A-AAAAC408E11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6D8534E4-BD7C-4465-AC2C-2401BEEB5D5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46A0F0B7-90FF-4424-AA61-8C7222F59B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DD0D2321-594A-4774-B841-50C04112B4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203020F0-778B-4E5E-9622-B00EA57C7F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D28431C9-D278-4F92-B3E2-15F235E2A2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C5786CE0-B0A1-49E8-83ED-F98A131EDF1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7C1B3206-123A-4E40-ACBA-CAA15C20745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785B6108-C476-41B7-B9BA-1E784B2B579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B0C512AC-FA70-4408-AC5C-67F7DEA276B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0D1FA656-8789-4281-8D5F-F394B8F632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F3389D70-A319-4440-A785-233016AA1AD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F6D84B29-EF08-4EAE-A521-6C6E90F98A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73547273-A1C9-4E9A-AFE9-D90CF601D73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4E97A940-5E14-4247-8FE1-7ECCD9B4813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9CEC5AC3-8515-4C57-A64D-B23ABBAD476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F0EE8260-6ED0-4B37-91BF-E038BA13032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8B3F7C49-F5E4-4798-A585-19ECE866177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4AD47E4A-FE3E-411E-BD18-9A46A44EDF1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CBE29E01-AC17-4FAD-9887-1D535E39437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D3DA23D7-F659-4F3A-A5F8-082D6D4EC87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6CDBFBB8-8964-4BC7-81A0-2C8D4EB9D4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360A15E4-EF38-47ED-AD0F-2C37465906B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62AB08E1-8DFC-4CED-9F34-1804073F4AF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7C287979-E304-4292-A7FE-1FA39AACC85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EB16635D-FD58-45CA-AF65-8D6F94640D5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3D843277-06FD-4BA4-B337-3145AEFF37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a:extLst>
            <a:ext uri="{FF2B5EF4-FFF2-40B4-BE49-F238E27FC236}">
              <a16:creationId xmlns:a16="http://schemas.microsoft.com/office/drawing/2014/main" id="{B300781E-B3F4-47AA-A398-1E7CABBD45A4}"/>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a:extLst>
            <a:ext uri="{FF2B5EF4-FFF2-40B4-BE49-F238E27FC236}">
              <a16:creationId xmlns:a16="http://schemas.microsoft.com/office/drawing/2014/main" id="{40E59F7D-95A5-4294-A431-B704C0DCFD4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a:extLst>
            <a:ext uri="{FF2B5EF4-FFF2-40B4-BE49-F238E27FC236}">
              <a16:creationId xmlns:a16="http://schemas.microsoft.com/office/drawing/2014/main" id="{3111E14E-B5C7-44A0-ACCE-6CA04FF5BC4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C85B19B9-A40A-4210-99D7-77F22BEC9602}"/>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a:extLst>
            <a:ext uri="{FF2B5EF4-FFF2-40B4-BE49-F238E27FC236}">
              <a16:creationId xmlns:a16="http://schemas.microsoft.com/office/drawing/2014/main" id="{66BA18D6-FAFE-4797-AF7B-0E86D1071B3E}"/>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A8CBC6B0-2D8A-4580-8943-883D6DC7014F}"/>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a:extLst>
            <a:ext uri="{FF2B5EF4-FFF2-40B4-BE49-F238E27FC236}">
              <a16:creationId xmlns:a16="http://schemas.microsoft.com/office/drawing/2014/main" id="{CB70A4E8-8935-4318-BEE6-7F72FFCEFD13}"/>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7" name="フローチャート: 判断 226">
          <a:extLst>
            <a:ext uri="{FF2B5EF4-FFF2-40B4-BE49-F238E27FC236}">
              <a16:creationId xmlns:a16="http://schemas.microsoft.com/office/drawing/2014/main" id="{A6B1261B-4DFA-4A75-A387-A620F10CE7A2}"/>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8" name="フローチャート: 判断 227">
          <a:extLst>
            <a:ext uri="{FF2B5EF4-FFF2-40B4-BE49-F238E27FC236}">
              <a16:creationId xmlns:a16="http://schemas.microsoft.com/office/drawing/2014/main" id="{94062D2F-8708-4625-B6C9-7D1D26189083}"/>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9" name="フローチャート: 判断 228">
          <a:extLst>
            <a:ext uri="{FF2B5EF4-FFF2-40B4-BE49-F238E27FC236}">
              <a16:creationId xmlns:a16="http://schemas.microsoft.com/office/drawing/2014/main" id="{159D1A2D-5130-4FBA-9D0B-107700B6CA99}"/>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0" name="フローチャート: 判断 229">
          <a:extLst>
            <a:ext uri="{FF2B5EF4-FFF2-40B4-BE49-F238E27FC236}">
              <a16:creationId xmlns:a16="http://schemas.microsoft.com/office/drawing/2014/main" id="{42E81B48-0ABA-48EC-92A2-C917AAB9E543}"/>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545B1DA2-1EDD-45E8-ABE7-777EEA28A8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FB968AEC-5AED-46E1-9596-C582416786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32D4FD3D-7DE8-425D-AD63-1F00643533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E89EB720-6B40-4B00-BE82-FF9EFE3E1C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26B4E424-EB5F-42EF-B5B9-E9971DC1168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236" name="楕円 235">
          <a:extLst>
            <a:ext uri="{FF2B5EF4-FFF2-40B4-BE49-F238E27FC236}">
              <a16:creationId xmlns:a16="http://schemas.microsoft.com/office/drawing/2014/main" id="{83AE4418-CC20-41C7-A1A0-0495BBF0DA20}"/>
            </a:ext>
          </a:extLst>
        </xdr:cNvPr>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55487835-0CF4-4913-8533-6A398F34E06F}"/>
            </a:ext>
          </a:extLst>
        </xdr:cNvPr>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40096</xdr:rowOff>
    </xdr:from>
    <xdr:to>
      <xdr:col>81</xdr:col>
      <xdr:colOff>101600</xdr:colOff>
      <xdr:row>38</xdr:row>
      <xdr:rowOff>141696</xdr:rowOff>
    </xdr:to>
    <xdr:sp macro="" textlink="">
      <xdr:nvSpPr>
        <xdr:cNvPr id="238" name="楕円 237">
          <a:extLst>
            <a:ext uri="{FF2B5EF4-FFF2-40B4-BE49-F238E27FC236}">
              <a16:creationId xmlns:a16="http://schemas.microsoft.com/office/drawing/2014/main" id="{EA765488-E522-46F6-BBBA-8488F1C22D63}"/>
            </a:ext>
          </a:extLst>
        </xdr:cNvPr>
        <xdr:cNvSpPr/>
      </xdr:nvSpPr>
      <xdr:spPr>
        <a:xfrm>
          <a:off x="15430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38</xdr:row>
      <xdr:rowOff>117022</xdr:rowOff>
    </xdr:to>
    <xdr:cxnSp macro="">
      <xdr:nvCxnSpPr>
        <xdr:cNvPr id="239" name="直線コネクタ 238">
          <a:extLst>
            <a:ext uri="{FF2B5EF4-FFF2-40B4-BE49-F238E27FC236}">
              <a16:creationId xmlns:a16="http://schemas.microsoft.com/office/drawing/2014/main" id="{A45FC676-9011-4ED1-BEA4-E17D4A8EFC27}"/>
            </a:ext>
          </a:extLst>
        </xdr:cNvPr>
        <xdr:cNvCxnSpPr/>
      </xdr:nvCxnSpPr>
      <xdr:spPr>
        <a:xfrm>
          <a:off x="15481300" y="66059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240" name="楕円 239">
          <a:extLst>
            <a:ext uri="{FF2B5EF4-FFF2-40B4-BE49-F238E27FC236}">
              <a16:creationId xmlns:a16="http://schemas.microsoft.com/office/drawing/2014/main" id="{A5B08D66-DF8E-49C4-A947-C8CA1D4D2E89}"/>
            </a:ext>
          </a:extLst>
        </xdr:cNvPr>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90896</xdr:rowOff>
    </xdr:to>
    <xdr:cxnSp macro="">
      <xdr:nvCxnSpPr>
        <xdr:cNvPr id="241" name="直線コネクタ 240">
          <a:extLst>
            <a:ext uri="{FF2B5EF4-FFF2-40B4-BE49-F238E27FC236}">
              <a16:creationId xmlns:a16="http://schemas.microsoft.com/office/drawing/2014/main" id="{485415F6-D008-4D54-93B6-1712070C52AB}"/>
            </a:ext>
          </a:extLst>
        </xdr:cNvPr>
        <xdr:cNvCxnSpPr/>
      </xdr:nvCxnSpPr>
      <xdr:spPr>
        <a:xfrm>
          <a:off x="14592300" y="655701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111942</xdr:rowOff>
    </xdr:from>
    <xdr:to>
      <xdr:col>72</xdr:col>
      <xdr:colOff>38100</xdr:colOff>
      <xdr:row>38</xdr:row>
      <xdr:rowOff>42092</xdr:rowOff>
    </xdr:to>
    <xdr:sp macro="" textlink="">
      <xdr:nvSpPr>
        <xdr:cNvPr id="242" name="楕円 241">
          <a:extLst>
            <a:ext uri="{FF2B5EF4-FFF2-40B4-BE49-F238E27FC236}">
              <a16:creationId xmlns:a16="http://schemas.microsoft.com/office/drawing/2014/main" id="{29BE56DA-2A1D-426E-ABB7-08BE4F57A731}"/>
            </a:ext>
          </a:extLst>
        </xdr:cNvPr>
        <xdr:cNvSpPr/>
      </xdr:nvSpPr>
      <xdr:spPr>
        <a:xfrm>
          <a:off x="1365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38</xdr:row>
      <xdr:rowOff>41910</xdr:rowOff>
    </xdr:to>
    <xdr:cxnSp macro="">
      <xdr:nvCxnSpPr>
        <xdr:cNvPr id="243" name="直線コネクタ 242">
          <a:extLst>
            <a:ext uri="{FF2B5EF4-FFF2-40B4-BE49-F238E27FC236}">
              <a16:creationId xmlns:a16="http://schemas.microsoft.com/office/drawing/2014/main" id="{6AD02F1A-D064-4E0B-A8E2-7F89DB025C42}"/>
            </a:ext>
          </a:extLst>
        </xdr:cNvPr>
        <xdr:cNvCxnSpPr/>
      </xdr:nvCxnSpPr>
      <xdr:spPr>
        <a:xfrm>
          <a:off x="13703300" y="650639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244" name="楕円 243">
          <a:extLst>
            <a:ext uri="{FF2B5EF4-FFF2-40B4-BE49-F238E27FC236}">
              <a16:creationId xmlns:a16="http://schemas.microsoft.com/office/drawing/2014/main" id="{98B7FB55-5C07-4591-816F-26A4B0A19C34}"/>
            </a:ext>
          </a:extLst>
        </xdr:cNvPr>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37</xdr:row>
      <xdr:rowOff>162741</xdr:rowOff>
    </xdr:to>
    <xdr:cxnSp macro="">
      <xdr:nvCxnSpPr>
        <xdr:cNvPr id="245" name="直線コネクタ 244">
          <a:extLst>
            <a:ext uri="{FF2B5EF4-FFF2-40B4-BE49-F238E27FC236}">
              <a16:creationId xmlns:a16="http://schemas.microsoft.com/office/drawing/2014/main" id="{255DC8A2-DBD6-4810-BE35-259CCDD8BE80}"/>
            </a:ext>
          </a:extLst>
        </xdr:cNvPr>
        <xdr:cNvCxnSpPr/>
      </xdr:nvCxnSpPr>
      <xdr:spPr>
        <a:xfrm>
          <a:off x="12814300" y="64541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81DB4DDC-AFA7-43BB-9D9C-F0DCB90BDF06}"/>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85909B23-87ED-4A4B-B007-D004BB4CEADF}"/>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1D2A66A9-D80C-4F00-AFB8-750E88516134}"/>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2A8EC530-6A4E-401B-83AA-0DA0A3DE7AD7}"/>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132823</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A50A7D70-C904-44F4-846B-BAD54A0A83AD}"/>
            </a:ext>
          </a:extLst>
        </xdr:cNvPr>
        <xdr:cNvSpPr txBox="1"/>
      </xdr:nvSpPr>
      <xdr:spPr>
        <a:xfrm>
          <a:off x="15266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87DFBB8A-FEFE-46CA-9F5B-C8AAAEDF94CC}"/>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EC5AC3AC-67C3-45C4-97AE-26911E4C7274}"/>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id="{0A1A3101-E1BB-4922-89EC-403ADC8F5C78}"/>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4E6F3694-63B3-40FB-ACC3-A2B809E5FF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85962E0C-6813-4084-AD8C-2E83842EAC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AFFC2DAE-8AEB-44DE-9366-609F1EB9393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25A73EA0-1E8B-424C-93B7-773585B4BA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B8B86CC9-93FC-4454-A090-8F39A4ED3D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AED71C7C-581A-4DEB-8B8F-83B0AE42DA5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1D0AB0ED-5B01-4AFB-83CD-D9712CD308F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AB450AD1-34B6-47CF-B2DC-24EA3EFF829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6413DBE1-5D92-4EEC-9671-C45AA2BD2E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A6B7B6F6-0414-42DC-9673-63BD41EE2D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a:extLst>
            <a:ext uri="{FF2B5EF4-FFF2-40B4-BE49-F238E27FC236}">
              <a16:creationId xmlns:a16="http://schemas.microsoft.com/office/drawing/2014/main" id="{6667F3F1-EB99-4132-8C4D-77EE32A4EAF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a:extLst>
            <a:ext uri="{FF2B5EF4-FFF2-40B4-BE49-F238E27FC236}">
              <a16:creationId xmlns:a16="http://schemas.microsoft.com/office/drawing/2014/main" id="{1156B3CF-941F-4FCB-B806-6CF3C8D83F0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a:extLst>
            <a:ext uri="{FF2B5EF4-FFF2-40B4-BE49-F238E27FC236}">
              <a16:creationId xmlns:a16="http://schemas.microsoft.com/office/drawing/2014/main" id="{247D66FC-D327-4E2A-B0E0-6EB07DE39F9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a:extLst>
            <a:ext uri="{FF2B5EF4-FFF2-40B4-BE49-F238E27FC236}">
              <a16:creationId xmlns:a16="http://schemas.microsoft.com/office/drawing/2014/main" id="{C6AC4BB4-FABD-4950-9A7A-1AA55CFFE78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a:extLst>
            <a:ext uri="{FF2B5EF4-FFF2-40B4-BE49-F238E27FC236}">
              <a16:creationId xmlns:a16="http://schemas.microsoft.com/office/drawing/2014/main" id="{DDBD9868-935D-4FB7-9698-4C00EEE6FDA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a:extLst>
            <a:ext uri="{FF2B5EF4-FFF2-40B4-BE49-F238E27FC236}">
              <a16:creationId xmlns:a16="http://schemas.microsoft.com/office/drawing/2014/main" id="{20628DC7-FA44-43C8-ABD7-F3AAF22A0E2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a:extLst>
            <a:ext uri="{FF2B5EF4-FFF2-40B4-BE49-F238E27FC236}">
              <a16:creationId xmlns:a16="http://schemas.microsoft.com/office/drawing/2014/main" id="{9E32B406-D66B-4397-A098-22CA786E89E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a:extLst>
            <a:ext uri="{FF2B5EF4-FFF2-40B4-BE49-F238E27FC236}">
              <a16:creationId xmlns:a16="http://schemas.microsoft.com/office/drawing/2014/main" id="{A4E769AB-DFF2-4BDC-9147-0E8939936B7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a:extLst>
            <a:ext uri="{FF2B5EF4-FFF2-40B4-BE49-F238E27FC236}">
              <a16:creationId xmlns:a16="http://schemas.microsoft.com/office/drawing/2014/main" id="{2436E0EA-65B9-4CEC-9FFA-3E3850569C6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a:extLst>
            <a:ext uri="{FF2B5EF4-FFF2-40B4-BE49-F238E27FC236}">
              <a16:creationId xmlns:a16="http://schemas.microsoft.com/office/drawing/2014/main" id="{9DA53659-8764-465D-9AED-48827FD66A24}"/>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a:extLst>
            <a:ext uri="{FF2B5EF4-FFF2-40B4-BE49-F238E27FC236}">
              <a16:creationId xmlns:a16="http://schemas.microsoft.com/office/drawing/2014/main" id="{22AD5653-7F6D-4421-AD74-FB8315357C3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a:extLst>
            <a:ext uri="{FF2B5EF4-FFF2-40B4-BE49-F238E27FC236}">
              <a16:creationId xmlns:a16="http://schemas.microsoft.com/office/drawing/2014/main" id="{3A2A8A15-BCAC-46BF-ABD2-B03F8EDFD3E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11A46F9E-C4CF-4375-B0CA-19927116B5A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id="{8147C3AA-445E-4E8E-9A4A-3AC633A3B77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468CE7DD-927E-4EAC-B1BC-B3AD00C6B8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9" name="直線コネクタ 278">
          <a:extLst>
            <a:ext uri="{FF2B5EF4-FFF2-40B4-BE49-F238E27FC236}">
              <a16:creationId xmlns:a16="http://schemas.microsoft.com/office/drawing/2014/main" id="{CFDA8C77-C057-4223-949A-08F3C8F1D0CF}"/>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1416D174-B9E8-480A-842F-3340B0B5D0EF}"/>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1" name="直線コネクタ 280">
          <a:extLst>
            <a:ext uri="{FF2B5EF4-FFF2-40B4-BE49-F238E27FC236}">
              <a16:creationId xmlns:a16="http://schemas.microsoft.com/office/drawing/2014/main" id="{DF74B2DD-EFDB-4DA9-A047-5D354D17ED2C}"/>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id="{F7EA2F31-DC67-471B-B653-711B1CA505EA}"/>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3" name="直線コネクタ 282">
          <a:extLst>
            <a:ext uri="{FF2B5EF4-FFF2-40B4-BE49-F238E27FC236}">
              <a16:creationId xmlns:a16="http://schemas.microsoft.com/office/drawing/2014/main" id="{EB832618-8212-4543-BACE-AF51000B45E7}"/>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DBA25F34-BAB0-4B4C-8753-4A87EC1CEA3B}"/>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5" name="フローチャート: 判断 284">
          <a:extLst>
            <a:ext uri="{FF2B5EF4-FFF2-40B4-BE49-F238E27FC236}">
              <a16:creationId xmlns:a16="http://schemas.microsoft.com/office/drawing/2014/main" id="{5FA3F5E1-20A2-44C5-8AF2-8023E57DD11F}"/>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86" name="フローチャート: 判断 285">
          <a:extLst>
            <a:ext uri="{FF2B5EF4-FFF2-40B4-BE49-F238E27FC236}">
              <a16:creationId xmlns:a16="http://schemas.microsoft.com/office/drawing/2014/main" id="{33594715-0317-456E-BCA2-74B9C825D251}"/>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87" name="フローチャート: 判断 286">
          <a:extLst>
            <a:ext uri="{FF2B5EF4-FFF2-40B4-BE49-F238E27FC236}">
              <a16:creationId xmlns:a16="http://schemas.microsoft.com/office/drawing/2014/main" id="{625C069C-48F6-4E0E-949E-BF390B2A96EB}"/>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88" name="フローチャート: 判断 287">
          <a:extLst>
            <a:ext uri="{FF2B5EF4-FFF2-40B4-BE49-F238E27FC236}">
              <a16:creationId xmlns:a16="http://schemas.microsoft.com/office/drawing/2014/main" id="{1042B622-1F60-4AB8-BDCB-B7049C284DDF}"/>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9" name="フローチャート: 判断 288">
          <a:extLst>
            <a:ext uri="{FF2B5EF4-FFF2-40B4-BE49-F238E27FC236}">
              <a16:creationId xmlns:a16="http://schemas.microsoft.com/office/drawing/2014/main" id="{B41AB652-FEAB-4363-A109-E9C6368407E1}"/>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7D828591-8E86-4FAB-941C-E9BB63765A8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6DA8523B-8BD1-4618-A2A6-C04051C37F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73CB85F1-86CD-424F-A1D6-04CED137EB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7BDDB427-9FC5-41CF-B702-4328564C5CE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FA7DA686-B77A-484D-8783-E2255CCC68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77214</xdr:rowOff>
    </xdr:from>
    <xdr:to>
      <xdr:col>116</xdr:col>
      <xdr:colOff>114300</xdr:colOff>
      <xdr:row>42</xdr:row>
      <xdr:rowOff>7364</xdr:rowOff>
    </xdr:to>
    <xdr:sp macro="" textlink="">
      <xdr:nvSpPr>
        <xdr:cNvPr id="295" name="楕円 294">
          <a:extLst>
            <a:ext uri="{FF2B5EF4-FFF2-40B4-BE49-F238E27FC236}">
              <a16:creationId xmlns:a16="http://schemas.microsoft.com/office/drawing/2014/main" id="{48AF8927-38A4-4E5A-805F-FA208FDF1FBE}"/>
            </a:ext>
          </a:extLst>
        </xdr:cNvPr>
        <xdr:cNvSpPr/>
      </xdr:nvSpPr>
      <xdr:spPr>
        <a:xfrm>
          <a:off x="22110700" y="71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55641</xdr:rowOff>
    </xdr:from>
    <xdr:ext cx="599010" cy="259045"/>
    <xdr:sp macro="" textlink="">
      <xdr:nvSpPr>
        <xdr:cNvPr id="296" name="【一般廃棄物処理施設】&#10;一人当たり有形固定資産（償却資産）額該当値テキスト">
          <a:extLst>
            <a:ext uri="{FF2B5EF4-FFF2-40B4-BE49-F238E27FC236}">
              <a16:creationId xmlns:a16="http://schemas.microsoft.com/office/drawing/2014/main" id="{E831CF72-6935-44FF-B884-E0D29AB20EC6}"/>
            </a:ext>
          </a:extLst>
        </xdr:cNvPr>
        <xdr:cNvSpPr txBox="1"/>
      </xdr:nvSpPr>
      <xdr:spPr>
        <a:xfrm>
          <a:off x="22199600" y="708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80223</xdr:rowOff>
    </xdr:from>
    <xdr:to>
      <xdr:col>112</xdr:col>
      <xdr:colOff>38100</xdr:colOff>
      <xdr:row>42</xdr:row>
      <xdr:rowOff>10373</xdr:rowOff>
    </xdr:to>
    <xdr:sp macro="" textlink="">
      <xdr:nvSpPr>
        <xdr:cNvPr id="297" name="楕円 296">
          <a:extLst>
            <a:ext uri="{FF2B5EF4-FFF2-40B4-BE49-F238E27FC236}">
              <a16:creationId xmlns:a16="http://schemas.microsoft.com/office/drawing/2014/main" id="{DDC2FC9E-806E-4725-8630-799BC7D95F5E}"/>
            </a:ext>
          </a:extLst>
        </xdr:cNvPr>
        <xdr:cNvSpPr/>
      </xdr:nvSpPr>
      <xdr:spPr>
        <a:xfrm>
          <a:off x="21272500" y="71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128014</xdr:rowOff>
    </xdr:from>
    <xdr:to>
      <xdr:col>116</xdr:col>
      <xdr:colOff>63500</xdr:colOff>
      <xdr:row>41</xdr:row>
      <xdr:rowOff>131023</xdr:rowOff>
    </xdr:to>
    <xdr:cxnSp macro="">
      <xdr:nvCxnSpPr>
        <xdr:cNvPr id="298" name="直線コネクタ 297">
          <a:extLst>
            <a:ext uri="{FF2B5EF4-FFF2-40B4-BE49-F238E27FC236}">
              <a16:creationId xmlns:a16="http://schemas.microsoft.com/office/drawing/2014/main" id="{E2786F75-C728-4AA6-B625-7AD709C7B9C2}"/>
            </a:ext>
          </a:extLst>
        </xdr:cNvPr>
        <xdr:cNvCxnSpPr/>
      </xdr:nvCxnSpPr>
      <xdr:spPr>
        <a:xfrm flipV="1">
          <a:off x="21323300" y="7157464"/>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83920</xdr:rowOff>
    </xdr:from>
    <xdr:to>
      <xdr:col>107</xdr:col>
      <xdr:colOff>101600</xdr:colOff>
      <xdr:row>42</xdr:row>
      <xdr:rowOff>14070</xdr:rowOff>
    </xdr:to>
    <xdr:sp macro="" textlink="">
      <xdr:nvSpPr>
        <xdr:cNvPr id="299" name="楕円 298">
          <a:extLst>
            <a:ext uri="{FF2B5EF4-FFF2-40B4-BE49-F238E27FC236}">
              <a16:creationId xmlns:a16="http://schemas.microsoft.com/office/drawing/2014/main" id="{8E6FA4A0-31A4-405D-AEC7-3B82B6BE0027}"/>
            </a:ext>
          </a:extLst>
        </xdr:cNvPr>
        <xdr:cNvSpPr/>
      </xdr:nvSpPr>
      <xdr:spPr>
        <a:xfrm>
          <a:off x="20383500" y="71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131023</xdr:rowOff>
    </xdr:from>
    <xdr:to>
      <xdr:col>111</xdr:col>
      <xdr:colOff>177800</xdr:colOff>
      <xdr:row>41</xdr:row>
      <xdr:rowOff>134720</xdr:rowOff>
    </xdr:to>
    <xdr:cxnSp macro="">
      <xdr:nvCxnSpPr>
        <xdr:cNvPr id="300" name="直線コネクタ 299">
          <a:extLst>
            <a:ext uri="{FF2B5EF4-FFF2-40B4-BE49-F238E27FC236}">
              <a16:creationId xmlns:a16="http://schemas.microsoft.com/office/drawing/2014/main" id="{D37DF39D-8CDB-4F7B-A6F8-5480F359D488}"/>
            </a:ext>
          </a:extLst>
        </xdr:cNvPr>
        <xdr:cNvCxnSpPr/>
      </xdr:nvCxnSpPr>
      <xdr:spPr>
        <a:xfrm flipV="1">
          <a:off x="20434300" y="7160473"/>
          <a:ext cx="8890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86201</xdr:rowOff>
    </xdr:from>
    <xdr:to>
      <xdr:col>102</xdr:col>
      <xdr:colOff>165100</xdr:colOff>
      <xdr:row>42</xdr:row>
      <xdr:rowOff>16351</xdr:rowOff>
    </xdr:to>
    <xdr:sp macro="" textlink="">
      <xdr:nvSpPr>
        <xdr:cNvPr id="301" name="楕円 300">
          <a:extLst>
            <a:ext uri="{FF2B5EF4-FFF2-40B4-BE49-F238E27FC236}">
              <a16:creationId xmlns:a16="http://schemas.microsoft.com/office/drawing/2014/main" id="{3D5DCBDF-0D32-4397-9470-56A9179E2E5E}"/>
            </a:ext>
          </a:extLst>
        </xdr:cNvPr>
        <xdr:cNvSpPr/>
      </xdr:nvSpPr>
      <xdr:spPr>
        <a:xfrm>
          <a:off x="19494500" y="71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134720</xdr:rowOff>
    </xdr:from>
    <xdr:to>
      <xdr:col>107</xdr:col>
      <xdr:colOff>50800</xdr:colOff>
      <xdr:row>41</xdr:row>
      <xdr:rowOff>137001</xdr:rowOff>
    </xdr:to>
    <xdr:cxnSp macro="">
      <xdr:nvCxnSpPr>
        <xdr:cNvPr id="302" name="直線コネクタ 301">
          <a:extLst>
            <a:ext uri="{FF2B5EF4-FFF2-40B4-BE49-F238E27FC236}">
              <a16:creationId xmlns:a16="http://schemas.microsoft.com/office/drawing/2014/main" id="{1686DC3A-1646-4636-8C26-8D6B0013780F}"/>
            </a:ext>
          </a:extLst>
        </xdr:cNvPr>
        <xdr:cNvCxnSpPr/>
      </xdr:nvCxnSpPr>
      <xdr:spPr>
        <a:xfrm flipV="1">
          <a:off x="19545300" y="7164170"/>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88112</xdr:rowOff>
    </xdr:from>
    <xdr:to>
      <xdr:col>98</xdr:col>
      <xdr:colOff>38100</xdr:colOff>
      <xdr:row>42</xdr:row>
      <xdr:rowOff>18262</xdr:rowOff>
    </xdr:to>
    <xdr:sp macro="" textlink="">
      <xdr:nvSpPr>
        <xdr:cNvPr id="303" name="楕円 302">
          <a:extLst>
            <a:ext uri="{FF2B5EF4-FFF2-40B4-BE49-F238E27FC236}">
              <a16:creationId xmlns:a16="http://schemas.microsoft.com/office/drawing/2014/main" id="{A7774F31-477D-4738-8D83-57CD119CD6C1}"/>
            </a:ext>
          </a:extLst>
        </xdr:cNvPr>
        <xdr:cNvSpPr/>
      </xdr:nvSpPr>
      <xdr:spPr>
        <a:xfrm>
          <a:off x="18605500" y="7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137001</xdr:rowOff>
    </xdr:from>
    <xdr:to>
      <xdr:col>102</xdr:col>
      <xdr:colOff>114300</xdr:colOff>
      <xdr:row>41</xdr:row>
      <xdr:rowOff>138912</xdr:rowOff>
    </xdr:to>
    <xdr:cxnSp macro="">
      <xdr:nvCxnSpPr>
        <xdr:cNvPr id="304" name="直線コネクタ 303">
          <a:extLst>
            <a:ext uri="{FF2B5EF4-FFF2-40B4-BE49-F238E27FC236}">
              <a16:creationId xmlns:a16="http://schemas.microsoft.com/office/drawing/2014/main" id="{A28E7887-A6E7-4266-ACCB-6E99BEC8BF83}"/>
            </a:ext>
          </a:extLst>
        </xdr:cNvPr>
        <xdr:cNvCxnSpPr/>
      </xdr:nvCxnSpPr>
      <xdr:spPr>
        <a:xfrm flipV="1">
          <a:off x="18656300" y="7166451"/>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1646B795-E7B6-4B6D-8F49-6836F6287FA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id="{FC1D256F-BCD9-431A-9A56-507CD2D3EF86}"/>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07" name="n_3aveValue【一般廃棄物処理施設】&#10;一人当たり有形固定資産（償却資産）額">
          <a:extLst>
            <a:ext uri="{FF2B5EF4-FFF2-40B4-BE49-F238E27FC236}">
              <a16:creationId xmlns:a16="http://schemas.microsoft.com/office/drawing/2014/main" id="{E7D09EC5-343A-4BDE-99FA-4EB97E8A9D8D}"/>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08" name="n_4aveValue【一般廃棄物処理施設】&#10;一人当たり有形固定資産（償却資産）額">
          <a:extLst>
            <a:ext uri="{FF2B5EF4-FFF2-40B4-BE49-F238E27FC236}">
              <a16:creationId xmlns:a16="http://schemas.microsoft.com/office/drawing/2014/main" id="{53CDABE0-90F6-420D-910C-1E5EFA7537BE}"/>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1500</xdr:rowOff>
    </xdr:from>
    <xdr:ext cx="599010" cy="259045"/>
    <xdr:sp macro="" textlink="">
      <xdr:nvSpPr>
        <xdr:cNvPr id="309" name="n_1mainValue【一般廃棄物処理施設】&#10;一人当たり有形固定資産（償却資産）額">
          <a:extLst>
            <a:ext uri="{FF2B5EF4-FFF2-40B4-BE49-F238E27FC236}">
              <a16:creationId xmlns:a16="http://schemas.microsoft.com/office/drawing/2014/main" id="{3981084C-2770-4304-B5EE-A414ED1372E5}"/>
            </a:ext>
          </a:extLst>
        </xdr:cNvPr>
        <xdr:cNvSpPr txBox="1"/>
      </xdr:nvSpPr>
      <xdr:spPr>
        <a:xfrm>
          <a:off x="21011095" y="720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5197</xdr:rowOff>
    </xdr:from>
    <xdr:ext cx="599010" cy="259045"/>
    <xdr:sp macro="" textlink="">
      <xdr:nvSpPr>
        <xdr:cNvPr id="310" name="n_2mainValue【一般廃棄物処理施設】&#10;一人当たり有形固定資産（償却資産）額">
          <a:extLst>
            <a:ext uri="{FF2B5EF4-FFF2-40B4-BE49-F238E27FC236}">
              <a16:creationId xmlns:a16="http://schemas.microsoft.com/office/drawing/2014/main" id="{0897DF33-B9B0-4DF8-BE3C-B55A9FC6559C}"/>
            </a:ext>
          </a:extLst>
        </xdr:cNvPr>
        <xdr:cNvSpPr txBox="1"/>
      </xdr:nvSpPr>
      <xdr:spPr>
        <a:xfrm>
          <a:off x="20134795" y="720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7478</xdr:rowOff>
    </xdr:from>
    <xdr:ext cx="599010" cy="259045"/>
    <xdr:sp macro="" textlink="">
      <xdr:nvSpPr>
        <xdr:cNvPr id="311" name="n_3mainValue【一般廃棄物処理施設】&#10;一人当たり有形固定資産（償却資産）額">
          <a:extLst>
            <a:ext uri="{FF2B5EF4-FFF2-40B4-BE49-F238E27FC236}">
              <a16:creationId xmlns:a16="http://schemas.microsoft.com/office/drawing/2014/main" id="{BE0C7058-51A5-4A1A-A9AA-1B82E4013E2D}"/>
            </a:ext>
          </a:extLst>
        </xdr:cNvPr>
        <xdr:cNvSpPr txBox="1"/>
      </xdr:nvSpPr>
      <xdr:spPr>
        <a:xfrm>
          <a:off x="19245795" y="720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9389</xdr:rowOff>
    </xdr:from>
    <xdr:ext cx="599010" cy="259045"/>
    <xdr:sp macro="" textlink="">
      <xdr:nvSpPr>
        <xdr:cNvPr id="312" name="n_4mainValue【一般廃棄物処理施設】&#10;一人当たり有形固定資産（償却資産）額">
          <a:extLst>
            <a:ext uri="{FF2B5EF4-FFF2-40B4-BE49-F238E27FC236}">
              <a16:creationId xmlns:a16="http://schemas.microsoft.com/office/drawing/2014/main" id="{74C0E3CE-7B7D-44DE-ADC3-D6F39E92498F}"/>
            </a:ext>
          </a:extLst>
        </xdr:cNvPr>
        <xdr:cNvSpPr txBox="1"/>
      </xdr:nvSpPr>
      <xdr:spPr>
        <a:xfrm>
          <a:off x="18356795" y="72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72EFAFF7-1B9C-4A81-8C73-BBE87C6B36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26717F3B-4264-45A3-80F4-6B4D252B3B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8438EC48-C131-4A1A-AA16-3C51FC31D6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645236BC-7BF5-4AD4-B3EF-FEBB281161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68959340-8427-4D51-BFBA-A954AFF76E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1BC9D9AF-AD04-4BFB-92FD-B0623E619F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DC534ADB-5202-4019-A663-3BF7BFA157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AD3D63FC-5AFE-4D84-9BE0-A0097B0198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a16="http://schemas.microsoft.com/office/drawing/2014/main" id="{3370B5F9-93E4-47E9-A063-F058F31374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a16="http://schemas.microsoft.com/office/drawing/2014/main" id="{4CACAC91-BD23-4AA7-92FE-11CEF889E45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a:extLst>
            <a:ext uri="{FF2B5EF4-FFF2-40B4-BE49-F238E27FC236}">
              <a16:creationId xmlns:a16="http://schemas.microsoft.com/office/drawing/2014/main" id="{EE68521A-63CF-4DA4-A642-AE750A9B4B6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a:extLst>
            <a:ext uri="{FF2B5EF4-FFF2-40B4-BE49-F238E27FC236}">
              <a16:creationId xmlns:a16="http://schemas.microsoft.com/office/drawing/2014/main" id="{F8696F3E-1D0F-40F9-BA83-5FCE43E14BA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5" name="テキスト ボックス 324">
          <a:extLst>
            <a:ext uri="{FF2B5EF4-FFF2-40B4-BE49-F238E27FC236}">
              <a16:creationId xmlns:a16="http://schemas.microsoft.com/office/drawing/2014/main" id="{00CC3208-A1C0-47E2-9746-583B392358E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a:extLst>
            <a:ext uri="{FF2B5EF4-FFF2-40B4-BE49-F238E27FC236}">
              <a16:creationId xmlns:a16="http://schemas.microsoft.com/office/drawing/2014/main" id="{FF54E040-FA26-4C10-B735-09FA5D0B4EA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a:extLst>
            <a:ext uri="{FF2B5EF4-FFF2-40B4-BE49-F238E27FC236}">
              <a16:creationId xmlns:a16="http://schemas.microsoft.com/office/drawing/2014/main" id="{F020A8DD-DBEC-4D08-86C9-3192B3A1D1E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a:extLst>
            <a:ext uri="{FF2B5EF4-FFF2-40B4-BE49-F238E27FC236}">
              <a16:creationId xmlns:a16="http://schemas.microsoft.com/office/drawing/2014/main" id="{A7DB3417-9A9E-4FA1-9C02-F311B1328F6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a:extLst>
            <a:ext uri="{FF2B5EF4-FFF2-40B4-BE49-F238E27FC236}">
              <a16:creationId xmlns:a16="http://schemas.microsoft.com/office/drawing/2014/main" id="{207A1770-2CCD-48ED-B5B3-C55DD9E1DD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a:extLst>
            <a:ext uri="{FF2B5EF4-FFF2-40B4-BE49-F238E27FC236}">
              <a16:creationId xmlns:a16="http://schemas.microsoft.com/office/drawing/2014/main" id="{1C273F0D-54C5-4E0F-9AC6-0011AA0D577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a:extLst>
            <a:ext uri="{FF2B5EF4-FFF2-40B4-BE49-F238E27FC236}">
              <a16:creationId xmlns:a16="http://schemas.microsoft.com/office/drawing/2014/main" id="{53668ADA-D001-4BD2-9BAE-2DA39C7F987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a:extLst>
            <a:ext uri="{FF2B5EF4-FFF2-40B4-BE49-F238E27FC236}">
              <a16:creationId xmlns:a16="http://schemas.microsoft.com/office/drawing/2014/main" id="{815640ED-CC7E-4E35-8762-1700B6B82A3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a:extLst>
            <a:ext uri="{FF2B5EF4-FFF2-40B4-BE49-F238E27FC236}">
              <a16:creationId xmlns:a16="http://schemas.microsoft.com/office/drawing/2014/main" id="{37542CA3-2D09-4097-9CA5-BF14AF73DAC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a:extLst>
            <a:ext uri="{FF2B5EF4-FFF2-40B4-BE49-F238E27FC236}">
              <a16:creationId xmlns:a16="http://schemas.microsoft.com/office/drawing/2014/main" id="{E9B0E6B0-5C87-4CDA-8921-C9DDEF1007F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5" name="テキスト ボックス 334">
          <a:extLst>
            <a:ext uri="{FF2B5EF4-FFF2-40B4-BE49-F238E27FC236}">
              <a16:creationId xmlns:a16="http://schemas.microsoft.com/office/drawing/2014/main" id="{BFBD4637-17ED-4C1A-93A6-CC18FAAD0BA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id="{834752C1-9F69-49E8-B448-9B55324884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a:extLst>
            <a:ext uri="{FF2B5EF4-FFF2-40B4-BE49-F238E27FC236}">
              <a16:creationId xmlns:a16="http://schemas.microsoft.com/office/drawing/2014/main" id="{F508CCD0-5BD2-4220-BF8E-AA767849CE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38" name="直線コネクタ 337">
          <a:extLst>
            <a:ext uri="{FF2B5EF4-FFF2-40B4-BE49-F238E27FC236}">
              <a16:creationId xmlns:a16="http://schemas.microsoft.com/office/drawing/2014/main" id="{A11A038E-BA15-4C6D-8174-483E9E78F897}"/>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9" name="【保健センター・保健所】&#10;有形固定資産減価償却率最小値テキスト">
          <a:extLst>
            <a:ext uri="{FF2B5EF4-FFF2-40B4-BE49-F238E27FC236}">
              <a16:creationId xmlns:a16="http://schemas.microsoft.com/office/drawing/2014/main" id="{3A701E80-9509-42DC-8A44-1BEDB3C932F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0" name="直線コネクタ 339">
          <a:extLst>
            <a:ext uri="{FF2B5EF4-FFF2-40B4-BE49-F238E27FC236}">
              <a16:creationId xmlns:a16="http://schemas.microsoft.com/office/drawing/2014/main" id="{5F060DDA-BACF-448B-A733-3E0B1E47168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41" name="【保健センター・保健所】&#10;有形固定資産減価償却率最大値テキスト">
          <a:extLst>
            <a:ext uri="{FF2B5EF4-FFF2-40B4-BE49-F238E27FC236}">
              <a16:creationId xmlns:a16="http://schemas.microsoft.com/office/drawing/2014/main" id="{17310194-E2C5-40E7-A3DC-97195DFBEBF6}"/>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42" name="直線コネクタ 341">
          <a:extLst>
            <a:ext uri="{FF2B5EF4-FFF2-40B4-BE49-F238E27FC236}">
              <a16:creationId xmlns:a16="http://schemas.microsoft.com/office/drawing/2014/main" id="{E2F594DE-3006-4518-9F09-E707A1AB8911}"/>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343" name="【保健センター・保健所】&#10;有形固定資産減価償却率平均値テキスト">
          <a:extLst>
            <a:ext uri="{FF2B5EF4-FFF2-40B4-BE49-F238E27FC236}">
              <a16:creationId xmlns:a16="http://schemas.microsoft.com/office/drawing/2014/main" id="{9B5B157C-510E-4509-BF1E-3C5243607E81}"/>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44" name="フローチャート: 判断 343">
          <a:extLst>
            <a:ext uri="{FF2B5EF4-FFF2-40B4-BE49-F238E27FC236}">
              <a16:creationId xmlns:a16="http://schemas.microsoft.com/office/drawing/2014/main" id="{9CB1740B-4572-4121-9B9E-0A973FDCB30C}"/>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45" name="フローチャート: 判断 344">
          <a:extLst>
            <a:ext uri="{FF2B5EF4-FFF2-40B4-BE49-F238E27FC236}">
              <a16:creationId xmlns:a16="http://schemas.microsoft.com/office/drawing/2014/main" id="{6C8783C6-570D-4C97-906E-8680BCA38ABF}"/>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46" name="フローチャート: 判断 345">
          <a:extLst>
            <a:ext uri="{FF2B5EF4-FFF2-40B4-BE49-F238E27FC236}">
              <a16:creationId xmlns:a16="http://schemas.microsoft.com/office/drawing/2014/main" id="{6FF672AA-0EC5-4904-9CEF-51C9866AF1BD}"/>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47" name="フローチャート: 判断 346">
          <a:extLst>
            <a:ext uri="{FF2B5EF4-FFF2-40B4-BE49-F238E27FC236}">
              <a16:creationId xmlns:a16="http://schemas.microsoft.com/office/drawing/2014/main" id="{450825F8-A8D7-46C1-8CE6-7F4BD447783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48" name="フローチャート: 判断 347">
          <a:extLst>
            <a:ext uri="{FF2B5EF4-FFF2-40B4-BE49-F238E27FC236}">
              <a16:creationId xmlns:a16="http://schemas.microsoft.com/office/drawing/2014/main" id="{20168ACF-1D4F-433F-9501-2B580D0C77A2}"/>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E355AAD3-0087-405B-8F1D-3897E8450F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E9A884B3-3D81-494B-88BA-6874C27130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A52A28E1-2C52-40E9-8135-7F54A557A3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DD0D8A5B-92E2-44D8-879E-5EB6915FB2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B6EEB64C-16D2-4346-B5D6-20BB04A111A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11249</xdr:rowOff>
    </xdr:from>
    <xdr:to>
      <xdr:col>85</xdr:col>
      <xdr:colOff>177800</xdr:colOff>
      <xdr:row>56</xdr:row>
      <xdr:rowOff>112849</xdr:rowOff>
    </xdr:to>
    <xdr:sp macro="" textlink="">
      <xdr:nvSpPr>
        <xdr:cNvPr id="354" name="楕円 353">
          <a:extLst>
            <a:ext uri="{FF2B5EF4-FFF2-40B4-BE49-F238E27FC236}">
              <a16:creationId xmlns:a16="http://schemas.microsoft.com/office/drawing/2014/main" id="{A56E05E1-7BB0-42E5-B783-93E6D9E193FF}"/>
            </a:ext>
          </a:extLst>
        </xdr:cNvPr>
        <xdr:cNvSpPr/>
      </xdr:nvSpPr>
      <xdr:spPr>
        <a:xfrm>
          <a:off x="162687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97626</xdr:rowOff>
    </xdr:from>
    <xdr:ext cx="405111" cy="259045"/>
    <xdr:sp macro="" textlink="">
      <xdr:nvSpPr>
        <xdr:cNvPr id="355" name="【保健センター・保健所】&#10;有形固定資産減価償却率該当値テキスト">
          <a:extLst>
            <a:ext uri="{FF2B5EF4-FFF2-40B4-BE49-F238E27FC236}">
              <a16:creationId xmlns:a16="http://schemas.microsoft.com/office/drawing/2014/main" id="{C917769D-B0C4-420C-9DE5-1D0124EF0EAB}"/>
            </a:ext>
          </a:extLst>
        </xdr:cNvPr>
        <xdr:cNvSpPr txBox="1"/>
      </xdr:nvSpPr>
      <xdr:spPr>
        <a:xfrm>
          <a:off x="16357600" y="9527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140244</xdr:rowOff>
    </xdr:from>
    <xdr:to>
      <xdr:col>81</xdr:col>
      <xdr:colOff>101600</xdr:colOff>
      <xdr:row>56</xdr:row>
      <xdr:rowOff>70394</xdr:rowOff>
    </xdr:to>
    <xdr:sp macro="" textlink="">
      <xdr:nvSpPr>
        <xdr:cNvPr id="356" name="楕円 355">
          <a:extLst>
            <a:ext uri="{FF2B5EF4-FFF2-40B4-BE49-F238E27FC236}">
              <a16:creationId xmlns:a16="http://schemas.microsoft.com/office/drawing/2014/main" id="{3C98971F-A963-4A2F-B56A-BBEF5E2E6952}"/>
            </a:ext>
          </a:extLst>
        </xdr:cNvPr>
        <xdr:cNvSpPr/>
      </xdr:nvSpPr>
      <xdr:spPr>
        <a:xfrm>
          <a:off x="15430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19594</xdr:rowOff>
    </xdr:from>
    <xdr:to>
      <xdr:col>85</xdr:col>
      <xdr:colOff>127000</xdr:colOff>
      <xdr:row>56</xdr:row>
      <xdr:rowOff>62049</xdr:rowOff>
    </xdr:to>
    <xdr:cxnSp macro="">
      <xdr:nvCxnSpPr>
        <xdr:cNvPr id="357" name="直線コネクタ 356">
          <a:extLst>
            <a:ext uri="{FF2B5EF4-FFF2-40B4-BE49-F238E27FC236}">
              <a16:creationId xmlns:a16="http://schemas.microsoft.com/office/drawing/2014/main" id="{7346A855-9520-4C75-BAEA-60181A291B76}"/>
            </a:ext>
          </a:extLst>
        </xdr:cNvPr>
        <xdr:cNvCxnSpPr/>
      </xdr:nvCxnSpPr>
      <xdr:spPr>
        <a:xfrm>
          <a:off x="15481300" y="96207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358" name="楕円 357">
          <a:extLst>
            <a:ext uri="{FF2B5EF4-FFF2-40B4-BE49-F238E27FC236}">
              <a16:creationId xmlns:a16="http://schemas.microsoft.com/office/drawing/2014/main" id="{3DA03820-B34A-4ED2-BCAA-9515E40FBC76}"/>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19594</xdr:rowOff>
    </xdr:from>
    <xdr:to>
      <xdr:col>81</xdr:col>
      <xdr:colOff>50800</xdr:colOff>
      <xdr:row>61</xdr:row>
      <xdr:rowOff>155122</xdr:rowOff>
    </xdr:to>
    <xdr:cxnSp macro="">
      <xdr:nvCxnSpPr>
        <xdr:cNvPr id="359" name="直線コネクタ 358">
          <a:extLst>
            <a:ext uri="{FF2B5EF4-FFF2-40B4-BE49-F238E27FC236}">
              <a16:creationId xmlns:a16="http://schemas.microsoft.com/office/drawing/2014/main" id="{0580A7FB-BE3C-4F65-8FE1-3C5B2824B8F0}"/>
            </a:ext>
          </a:extLst>
        </xdr:cNvPr>
        <xdr:cNvCxnSpPr/>
      </xdr:nvCxnSpPr>
      <xdr:spPr>
        <a:xfrm flipV="1">
          <a:off x="14592300" y="9620794"/>
          <a:ext cx="889000" cy="9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360" name="楕円 359">
          <a:extLst>
            <a:ext uri="{FF2B5EF4-FFF2-40B4-BE49-F238E27FC236}">
              <a16:creationId xmlns:a16="http://schemas.microsoft.com/office/drawing/2014/main" id="{48DD113F-EC7C-4FBB-9AAE-AD2400F5D3A9}"/>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361" name="直線コネクタ 360">
          <a:extLst>
            <a:ext uri="{FF2B5EF4-FFF2-40B4-BE49-F238E27FC236}">
              <a16:creationId xmlns:a16="http://schemas.microsoft.com/office/drawing/2014/main" id="{76253E9E-5015-46F0-A4BB-DB6326FC79B8}"/>
            </a:ext>
          </a:extLst>
        </xdr:cNvPr>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362" name="楕円 361">
          <a:extLst>
            <a:ext uri="{FF2B5EF4-FFF2-40B4-BE49-F238E27FC236}">
              <a16:creationId xmlns:a16="http://schemas.microsoft.com/office/drawing/2014/main" id="{C16D983A-A811-461A-99E1-5C9697E59E3B}"/>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363" name="直線コネクタ 362">
          <a:extLst>
            <a:ext uri="{FF2B5EF4-FFF2-40B4-BE49-F238E27FC236}">
              <a16:creationId xmlns:a16="http://schemas.microsoft.com/office/drawing/2014/main" id="{58322740-A52B-414B-BB36-5124185A6056}"/>
            </a:ext>
          </a:extLst>
        </xdr:cNvPr>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id="{B65EA662-F1DA-4D85-880A-F12AE6C6204A}"/>
            </a:ext>
          </a:extLst>
        </xdr:cNvPr>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365" name="n_2aveValue【保健センター・保健所】&#10;有形固定資産減価償却率">
          <a:extLst>
            <a:ext uri="{FF2B5EF4-FFF2-40B4-BE49-F238E27FC236}">
              <a16:creationId xmlns:a16="http://schemas.microsoft.com/office/drawing/2014/main" id="{72E400A6-65BD-41B6-9E4F-C72A7548EA17}"/>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366" name="n_3aveValue【保健センター・保健所】&#10;有形固定資産減価償却率">
          <a:extLst>
            <a:ext uri="{FF2B5EF4-FFF2-40B4-BE49-F238E27FC236}">
              <a16:creationId xmlns:a16="http://schemas.microsoft.com/office/drawing/2014/main" id="{F33F8471-D616-4F9E-A932-306323108C5F}"/>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367" name="n_4aveValue【保健センター・保健所】&#10;有形固定資産減価償却率">
          <a:extLst>
            <a:ext uri="{FF2B5EF4-FFF2-40B4-BE49-F238E27FC236}">
              <a16:creationId xmlns:a16="http://schemas.microsoft.com/office/drawing/2014/main" id="{4A5B37CA-2869-49AE-9F48-AC27384D5D66}"/>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86921</xdr:rowOff>
    </xdr:from>
    <xdr:ext cx="340478" cy="259045"/>
    <xdr:sp macro="" textlink="">
      <xdr:nvSpPr>
        <xdr:cNvPr id="368" name="n_1mainValue【保健センター・保健所】&#10;有形固定資産減価償却率">
          <a:extLst>
            <a:ext uri="{FF2B5EF4-FFF2-40B4-BE49-F238E27FC236}">
              <a16:creationId xmlns:a16="http://schemas.microsoft.com/office/drawing/2014/main" id="{86E2995D-E25F-40C3-AECB-0D7067F5E4D2}"/>
            </a:ext>
          </a:extLst>
        </xdr:cNvPr>
        <xdr:cNvSpPr txBox="1"/>
      </xdr:nvSpPr>
      <xdr:spPr>
        <a:xfrm>
          <a:off x="15298361" y="934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369" name="n_2mainValue【保健センター・保健所】&#10;有形固定資産減価償却率">
          <a:extLst>
            <a:ext uri="{FF2B5EF4-FFF2-40B4-BE49-F238E27FC236}">
              <a16:creationId xmlns:a16="http://schemas.microsoft.com/office/drawing/2014/main" id="{AAEDF0AF-B1F5-4AEA-BC31-BE5496E136AA}"/>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370" name="n_3mainValue【保健センター・保健所】&#10;有形固定資産減価償却率">
          <a:extLst>
            <a:ext uri="{FF2B5EF4-FFF2-40B4-BE49-F238E27FC236}">
              <a16:creationId xmlns:a16="http://schemas.microsoft.com/office/drawing/2014/main" id="{DCA5C665-F40B-4785-990D-360EEB77CB35}"/>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371" name="n_4mainValue【保健センター・保健所】&#10;有形固定資産減価償却率">
          <a:extLst>
            <a:ext uri="{FF2B5EF4-FFF2-40B4-BE49-F238E27FC236}">
              <a16:creationId xmlns:a16="http://schemas.microsoft.com/office/drawing/2014/main" id="{F19A48A6-2A1C-4826-8C67-F19608DFC991}"/>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C1F762EC-C598-4359-9F72-D1BBCF8BD1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66EFF5DF-7DF9-4059-9ECF-1B0EEA0C69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233F3D9A-8CD3-4C1B-B836-BE64CCB5E3F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180499AB-565A-41C6-87A6-16EF7BECE2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E4799F4F-86F7-498C-A3C2-96C8072415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EA16AE2A-7688-4AEF-98AD-1A0D8E9C81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D4FD28B6-50B8-44E5-B62E-99B25C7B95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16C155D9-9497-4001-8070-109144F244D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C7438E24-CEF9-438F-AE7F-628A0CEE38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F7ADA160-56D7-48A9-B7A8-1E183748B8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2" name="直線コネクタ 381">
          <a:extLst>
            <a:ext uri="{FF2B5EF4-FFF2-40B4-BE49-F238E27FC236}">
              <a16:creationId xmlns:a16="http://schemas.microsoft.com/office/drawing/2014/main" id="{0FB32FB1-FF31-4D72-8FB7-1D502457AD6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3" name="テキスト ボックス 382">
          <a:extLst>
            <a:ext uri="{FF2B5EF4-FFF2-40B4-BE49-F238E27FC236}">
              <a16:creationId xmlns:a16="http://schemas.microsoft.com/office/drawing/2014/main" id="{AE30A706-B4F6-4DA1-AB08-B27C889C3B6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a:extLst>
            <a:ext uri="{FF2B5EF4-FFF2-40B4-BE49-F238E27FC236}">
              <a16:creationId xmlns:a16="http://schemas.microsoft.com/office/drawing/2014/main" id="{12A8F35F-85B1-45BA-800A-16602655097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a:extLst>
            <a:ext uri="{FF2B5EF4-FFF2-40B4-BE49-F238E27FC236}">
              <a16:creationId xmlns:a16="http://schemas.microsoft.com/office/drawing/2014/main" id="{92E45E4E-EACD-4FE1-941D-22E1AD828A6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6" name="直線コネクタ 385">
          <a:extLst>
            <a:ext uri="{FF2B5EF4-FFF2-40B4-BE49-F238E27FC236}">
              <a16:creationId xmlns:a16="http://schemas.microsoft.com/office/drawing/2014/main" id="{C93A9CC3-5BC2-4DE4-AF19-B89EDED079B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7" name="テキスト ボックス 386">
          <a:extLst>
            <a:ext uri="{FF2B5EF4-FFF2-40B4-BE49-F238E27FC236}">
              <a16:creationId xmlns:a16="http://schemas.microsoft.com/office/drawing/2014/main" id="{3BA1B872-0BFC-4316-96FC-0DB7DDB611F5}"/>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5FD0013A-5B1C-40F5-845B-EDDBDFA779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F43BEB9F-D997-4080-AF24-3110B9C3717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a16="http://schemas.microsoft.com/office/drawing/2014/main" id="{0FB9A051-676A-42CD-ACB3-9F16DD42CF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91" name="直線コネクタ 390">
          <a:extLst>
            <a:ext uri="{FF2B5EF4-FFF2-40B4-BE49-F238E27FC236}">
              <a16:creationId xmlns:a16="http://schemas.microsoft.com/office/drawing/2014/main" id="{EA191551-A780-4BD5-A4D7-FCFECDEF3E1F}"/>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92" name="【保健センター・保健所】&#10;一人当たり面積最小値テキスト">
          <a:extLst>
            <a:ext uri="{FF2B5EF4-FFF2-40B4-BE49-F238E27FC236}">
              <a16:creationId xmlns:a16="http://schemas.microsoft.com/office/drawing/2014/main" id="{7C94AC89-361A-4758-9226-3C7BBACD6291}"/>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93" name="直線コネクタ 392">
          <a:extLst>
            <a:ext uri="{FF2B5EF4-FFF2-40B4-BE49-F238E27FC236}">
              <a16:creationId xmlns:a16="http://schemas.microsoft.com/office/drawing/2014/main" id="{570CAB30-67A2-448A-B5C7-43935E3AAF8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94" name="【保健センター・保健所】&#10;一人当たり面積最大値テキスト">
          <a:extLst>
            <a:ext uri="{FF2B5EF4-FFF2-40B4-BE49-F238E27FC236}">
              <a16:creationId xmlns:a16="http://schemas.microsoft.com/office/drawing/2014/main" id="{4894DF93-9782-4FEB-8036-DBC7062C4F46}"/>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95" name="直線コネクタ 394">
          <a:extLst>
            <a:ext uri="{FF2B5EF4-FFF2-40B4-BE49-F238E27FC236}">
              <a16:creationId xmlns:a16="http://schemas.microsoft.com/office/drawing/2014/main" id="{F7A3A7E2-1C6F-4D4A-9A7A-07411ABE30AC}"/>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396" name="【保健センター・保健所】&#10;一人当たり面積平均値テキスト">
          <a:extLst>
            <a:ext uri="{FF2B5EF4-FFF2-40B4-BE49-F238E27FC236}">
              <a16:creationId xmlns:a16="http://schemas.microsoft.com/office/drawing/2014/main" id="{F4FCB5DF-E1BC-4214-8B6B-A0B5A3314910}"/>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97" name="フローチャート: 判断 396">
          <a:extLst>
            <a:ext uri="{FF2B5EF4-FFF2-40B4-BE49-F238E27FC236}">
              <a16:creationId xmlns:a16="http://schemas.microsoft.com/office/drawing/2014/main" id="{A4410AFD-8DC4-4218-AFDD-0262B36FD128}"/>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98" name="フローチャート: 判断 397">
          <a:extLst>
            <a:ext uri="{FF2B5EF4-FFF2-40B4-BE49-F238E27FC236}">
              <a16:creationId xmlns:a16="http://schemas.microsoft.com/office/drawing/2014/main" id="{6007C6F7-F89C-4D6E-8381-3E52E93C8C59}"/>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99" name="フローチャート: 判断 398">
          <a:extLst>
            <a:ext uri="{FF2B5EF4-FFF2-40B4-BE49-F238E27FC236}">
              <a16:creationId xmlns:a16="http://schemas.microsoft.com/office/drawing/2014/main" id="{EC6AFEAD-4F8A-4A1E-8239-24A068761639}"/>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00" name="フローチャート: 判断 399">
          <a:extLst>
            <a:ext uri="{FF2B5EF4-FFF2-40B4-BE49-F238E27FC236}">
              <a16:creationId xmlns:a16="http://schemas.microsoft.com/office/drawing/2014/main" id="{A122B3CA-413D-4AC3-83E6-24045CFC944A}"/>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01" name="フローチャート: 判断 400">
          <a:extLst>
            <a:ext uri="{FF2B5EF4-FFF2-40B4-BE49-F238E27FC236}">
              <a16:creationId xmlns:a16="http://schemas.microsoft.com/office/drawing/2014/main" id="{EDFF6FA9-C11E-4DA3-94EE-4014FFF1822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A93EA5C9-2E12-4C05-907E-3582968C79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CC5FC377-5A6C-47A8-94CF-88D81EFCDF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D55B16B7-E0F7-4CC6-9062-AF3C7249BD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7782DF2F-390A-442D-9FAF-ADAD3D0858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22BA0A0F-3BE7-467D-81C6-6B5EFE8416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61214</xdr:rowOff>
    </xdr:from>
    <xdr:to>
      <xdr:col>116</xdr:col>
      <xdr:colOff>114300</xdr:colOff>
      <xdr:row>61</xdr:row>
      <xdr:rowOff>162814</xdr:rowOff>
    </xdr:to>
    <xdr:sp macro="" textlink="">
      <xdr:nvSpPr>
        <xdr:cNvPr id="407" name="楕円 406">
          <a:extLst>
            <a:ext uri="{FF2B5EF4-FFF2-40B4-BE49-F238E27FC236}">
              <a16:creationId xmlns:a16="http://schemas.microsoft.com/office/drawing/2014/main" id="{06B51099-C9CB-4681-9842-F16F06CDBEED}"/>
            </a:ext>
          </a:extLst>
        </xdr:cNvPr>
        <xdr:cNvSpPr/>
      </xdr:nvSpPr>
      <xdr:spPr>
        <a:xfrm>
          <a:off x="22110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84091</xdr:rowOff>
    </xdr:from>
    <xdr:ext cx="469744" cy="259045"/>
    <xdr:sp macro="" textlink="">
      <xdr:nvSpPr>
        <xdr:cNvPr id="408" name="【保健センター・保健所】&#10;一人当たり面積該当値テキスト">
          <a:extLst>
            <a:ext uri="{FF2B5EF4-FFF2-40B4-BE49-F238E27FC236}">
              <a16:creationId xmlns:a16="http://schemas.microsoft.com/office/drawing/2014/main" id="{51FE1BCC-55B0-4BD4-8958-B689626561C5}"/>
            </a:ext>
          </a:extLst>
        </xdr:cNvPr>
        <xdr:cNvSpPr txBox="1"/>
      </xdr:nvSpPr>
      <xdr:spPr>
        <a:xfrm>
          <a:off x="22199600"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65215</xdr:rowOff>
    </xdr:from>
    <xdr:to>
      <xdr:col>112</xdr:col>
      <xdr:colOff>38100</xdr:colOff>
      <xdr:row>61</xdr:row>
      <xdr:rowOff>166815</xdr:rowOff>
    </xdr:to>
    <xdr:sp macro="" textlink="">
      <xdr:nvSpPr>
        <xdr:cNvPr id="409" name="楕円 408">
          <a:extLst>
            <a:ext uri="{FF2B5EF4-FFF2-40B4-BE49-F238E27FC236}">
              <a16:creationId xmlns:a16="http://schemas.microsoft.com/office/drawing/2014/main" id="{9F3C768D-3DE7-42AA-A6A9-074803AE7836}"/>
            </a:ext>
          </a:extLst>
        </xdr:cNvPr>
        <xdr:cNvSpPr/>
      </xdr:nvSpPr>
      <xdr:spPr>
        <a:xfrm>
          <a:off x="21272500" y="105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112014</xdr:rowOff>
    </xdr:from>
    <xdr:to>
      <xdr:col>116</xdr:col>
      <xdr:colOff>63500</xdr:colOff>
      <xdr:row>61</xdr:row>
      <xdr:rowOff>116015</xdr:rowOff>
    </xdr:to>
    <xdr:cxnSp macro="">
      <xdr:nvCxnSpPr>
        <xdr:cNvPr id="410" name="直線コネクタ 409">
          <a:extLst>
            <a:ext uri="{FF2B5EF4-FFF2-40B4-BE49-F238E27FC236}">
              <a16:creationId xmlns:a16="http://schemas.microsoft.com/office/drawing/2014/main" id="{9F322722-F10A-4958-8F44-2D8ACD261DFD}"/>
            </a:ext>
          </a:extLst>
        </xdr:cNvPr>
        <xdr:cNvCxnSpPr/>
      </xdr:nvCxnSpPr>
      <xdr:spPr>
        <a:xfrm flipV="1">
          <a:off x="21323300" y="10570464"/>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115506</xdr:rowOff>
    </xdr:from>
    <xdr:to>
      <xdr:col>107</xdr:col>
      <xdr:colOff>101600</xdr:colOff>
      <xdr:row>63</xdr:row>
      <xdr:rowOff>45656</xdr:rowOff>
    </xdr:to>
    <xdr:sp macro="" textlink="">
      <xdr:nvSpPr>
        <xdr:cNvPr id="411" name="楕円 410">
          <a:extLst>
            <a:ext uri="{FF2B5EF4-FFF2-40B4-BE49-F238E27FC236}">
              <a16:creationId xmlns:a16="http://schemas.microsoft.com/office/drawing/2014/main" id="{8EA98EC6-1AE5-4E15-B4C0-282146777414}"/>
            </a:ext>
          </a:extLst>
        </xdr:cNvPr>
        <xdr:cNvSpPr/>
      </xdr:nvSpPr>
      <xdr:spPr>
        <a:xfrm>
          <a:off x="20383500" y="107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116015</xdr:rowOff>
    </xdr:from>
    <xdr:to>
      <xdr:col>111</xdr:col>
      <xdr:colOff>177800</xdr:colOff>
      <xdr:row>62</xdr:row>
      <xdr:rowOff>166306</xdr:rowOff>
    </xdr:to>
    <xdr:cxnSp macro="">
      <xdr:nvCxnSpPr>
        <xdr:cNvPr id="412" name="直線コネクタ 411">
          <a:extLst>
            <a:ext uri="{FF2B5EF4-FFF2-40B4-BE49-F238E27FC236}">
              <a16:creationId xmlns:a16="http://schemas.microsoft.com/office/drawing/2014/main" id="{FD6D0669-2D70-4911-B85A-9077EF757639}"/>
            </a:ext>
          </a:extLst>
        </xdr:cNvPr>
        <xdr:cNvCxnSpPr/>
      </xdr:nvCxnSpPr>
      <xdr:spPr>
        <a:xfrm flipV="1">
          <a:off x="20434300" y="10574465"/>
          <a:ext cx="889000" cy="2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116649</xdr:rowOff>
    </xdr:from>
    <xdr:to>
      <xdr:col>102</xdr:col>
      <xdr:colOff>165100</xdr:colOff>
      <xdr:row>63</xdr:row>
      <xdr:rowOff>46799</xdr:rowOff>
    </xdr:to>
    <xdr:sp macro="" textlink="">
      <xdr:nvSpPr>
        <xdr:cNvPr id="413" name="楕円 412">
          <a:extLst>
            <a:ext uri="{FF2B5EF4-FFF2-40B4-BE49-F238E27FC236}">
              <a16:creationId xmlns:a16="http://schemas.microsoft.com/office/drawing/2014/main" id="{B14926CA-3AA2-44DC-A74B-228BDBE4289C}"/>
            </a:ext>
          </a:extLst>
        </xdr:cNvPr>
        <xdr:cNvSpPr/>
      </xdr:nvSpPr>
      <xdr:spPr>
        <a:xfrm>
          <a:off x="19494500" y="107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166306</xdr:rowOff>
    </xdr:from>
    <xdr:to>
      <xdr:col>107</xdr:col>
      <xdr:colOff>50800</xdr:colOff>
      <xdr:row>62</xdr:row>
      <xdr:rowOff>167449</xdr:rowOff>
    </xdr:to>
    <xdr:cxnSp macro="">
      <xdr:nvCxnSpPr>
        <xdr:cNvPr id="414" name="直線コネクタ 413">
          <a:extLst>
            <a:ext uri="{FF2B5EF4-FFF2-40B4-BE49-F238E27FC236}">
              <a16:creationId xmlns:a16="http://schemas.microsoft.com/office/drawing/2014/main" id="{9230EA8B-D8E1-42FB-A197-569F63807640}"/>
            </a:ext>
          </a:extLst>
        </xdr:cNvPr>
        <xdr:cNvCxnSpPr/>
      </xdr:nvCxnSpPr>
      <xdr:spPr>
        <a:xfrm flipV="1">
          <a:off x="19545300" y="107962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117793</xdr:rowOff>
    </xdr:from>
    <xdr:to>
      <xdr:col>98</xdr:col>
      <xdr:colOff>38100</xdr:colOff>
      <xdr:row>63</xdr:row>
      <xdr:rowOff>47943</xdr:rowOff>
    </xdr:to>
    <xdr:sp macro="" textlink="">
      <xdr:nvSpPr>
        <xdr:cNvPr id="415" name="楕円 414">
          <a:extLst>
            <a:ext uri="{FF2B5EF4-FFF2-40B4-BE49-F238E27FC236}">
              <a16:creationId xmlns:a16="http://schemas.microsoft.com/office/drawing/2014/main" id="{B6E7E41F-0E99-4ECA-94B0-BB9C8F705A66}"/>
            </a:ext>
          </a:extLst>
        </xdr:cNvPr>
        <xdr:cNvSpPr/>
      </xdr:nvSpPr>
      <xdr:spPr>
        <a:xfrm>
          <a:off x="1860550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167449</xdr:rowOff>
    </xdr:from>
    <xdr:to>
      <xdr:col>102</xdr:col>
      <xdr:colOff>114300</xdr:colOff>
      <xdr:row>62</xdr:row>
      <xdr:rowOff>168593</xdr:rowOff>
    </xdr:to>
    <xdr:cxnSp macro="">
      <xdr:nvCxnSpPr>
        <xdr:cNvPr id="416" name="直線コネクタ 415">
          <a:extLst>
            <a:ext uri="{FF2B5EF4-FFF2-40B4-BE49-F238E27FC236}">
              <a16:creationId xmlns:a16="http://schemas.microsoft.com/office/drawing/2014/main" id="{A6795A8B-4FAB-45AF-8291-A3CAC40B1356}"/>
            </a:ext>
          </a:extLst>
        </xdr:cNvPr>
        <xdr:cNvCxnSpPr/>
      </xdr:nvCxnSpPr>
      <xdr:spPr>
        <a:xfrm flipV="1">
          <a:off x="18656300" y="1079734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417" name="n_1aveValue【保健センター・保健所】&#10;一人当たり面積">
          <a:extLst>
            <a:ext uri="{FF2B5EF4-FFF2-40B4-BE49-F238E27FC236}">
              <a16:creationId xmlns:a16="http://schemas.microsoft.com/office/drawing/2014/main" id="{2762E490-7E29-4455-A224-41D7BF406A85}"/>
            </a:ext>
          </a:extLst>
        </xdr:cNvPr>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18" name="n_2aveValue【保健センター・保健所】&#10;一人当たり面積">
          <a:extLst>
            <a:ext uri="{FF2B5EF4-FFF2-40B4-BE49-F238E27FC236}">
              <a16:creationId xmlns:a16="http://schemas.microsoft.com/office/drawing/2014/main" id="{AF833E3A-A2BB-4D07-A8B7-BDA3925496D4}"/>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419" name="n_3aveValue【保健センター・保健所】&#10;一人当たり面積">
          <a:extLst>
            <a:ext uri="{FF2B5EF4-FFF2-40B4-BE49-F238E27FC236}">
              <a16:creationId xmlns:a16="http://schemas.microsoft.com/office/drawing/2014/main" id="{69AECE97-60E6-4EE9-A5C0-591E33CC102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420" name="n_4aveValue【保健センター・保健所】&#10;一人当たり面積">
          <a:extLst>
            <a:ext uri="{FF2B5EF4-FFF2-40B4-BE49-F238E27FC236}">
              <a16:creationId xmlns:a16="http://schemas.microsoft.com/office/drawing/2014/main" id="{3B272B33-CEA2-4138-B1F0-F867408D81E8}"/>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11892</xdr:rowOff>
    </xdr:from>
    <xdr:ext cx="469744" cy="259045"/>
    <xdr:sp macro="" textlink="">
      <xdr:nvSpPr>
        <xdr:cNvPr id="421" name="n_1mainValue【保健センター・保健所】&#10;一人当たり面積">
          <a:extLst>
            <a:ext uri="{FF2B5EF4-FFF2-40B4-BE49-F238E27FC236}">
              <a16:creationId xmlns:a16="http://schemas.microsoft.com/office/drawing/2014/main" id="{07DC1C5A-7887-4010-AC24-9F9771B0B9C1}"/>
            </a:ext>
          </a:extLst>
        </xdr:cNvPr>
        <xdr:cNvSpPr txBox="1"/>
      </xdr:nvSpPr>
      <xdr:spPr>
        <a:xfrm>
          <a:off x="21075727" y="1029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36783</xdr:rowOff>
    </xdr:from>
    <xdr:ext cx="469744" cy="259045"/>
    <xdr:sp macro="" textlink="">
      <xdr:nvSpPr>
        <xdr:cNvPr id="422" name="n_2mainValue【保健センター・保健所】&#10;一人当たり面積">
          <a:extLst>
            <a:ext uri="{FF2B5EF4-FFF2-40B4-BE49-F238E27FC236}">
              <a16:creationId xmlns:a16="http://schemas.microsoft.com/office/drawing/2014/main" id="{71289D6D-C252-44C4-B89F-9C59D7820B1D}"/>
            </a:ext>
          </a:extLst>
        </xdr:cNvPr>
        <xdr:cNvSpPr txBox="1"/>
      </xdr:nvSpPr>
      <xdr:spPr>
        <a:xfrm>
          <a:off x="20199427" y="108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37926</xdr:rowOff>
    </xdr:from>
    <xdr:ext cx="469744" cy="259045"/>
    <xdr:sp macro="" textlink="">
      <xdr:nvSpPr>
        <xdr:cNvPr id="423" name="n_3mainValue【保健センター・保健所】&#10;一人当たり面積">
          <a:extLst>
            <a:ext uri="{FF2B5EF4-FFF2-40B4-BE49-F238E27FC236}">
              <a16:creationId xmlns:a16="http://schemas.microsoft.com/office/drawing/2014/main" id="{734727A5-412A-42C6-A2E6-0652DD7AF788}"/>
            </a:ext>
          </a:extLst>
        </xdr:cNvPr>
        <xdr:cNvSpPr txBox="1"/>
      </xdr:nvSpPr>
      <xdr:spPr>
        <a:xfrm>
          <a:off x="19310427" y="1083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39070</xdr:rowOff>
    </xdr:from>
    <xdr:ext cx="469744" cy="259045"/>
    <xdr:sp macro="" textlink="">
      <xdr:nvSpPr>
        <xdr:cNvPr id="424" name="n_4mainValue【保健センター・保健所】&#10;一人当たり面積">
          <a:extLst>
            <a:ext uri="{FF2B5EF4-FFF2-40B4-BE49-F238E27FC236}">
              <a16:creationId xmlns:a16="http://schemas.microsoft.com/office/drawing/2014/main" id="{F7951D6B-E66D-4EF5-9308-521E32702601}"/>
            </a:ext>
          </a:extLst>
        </xdr:cNvPr>
        <xdr:cNvSpPr txBox="1"/>
      </xdr:nvSpPr>
      <xdr:spPr>
        <a:xfrm>
          <a:off x="18421427" y="1084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68FF8020-9045-4C85-A349-32F4DC245A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1DC729D3-69DF-4437-BD1A-4507C26F80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43A59B72-0C6D-4848-846D-F53FAC37CC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DD3198DD-2FA8-4386-B7C0-D7ACA6055E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2E7A3F0B-844F-4C7D-BE9F-20FE5334A1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D1E5A697-72E1-402D-9662-590E928516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C7F95BAA-406B-4DD0-8C5F-18537A78D4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F339789A-429F-4D40-BDC9-D104F9DA41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73F47CB1-222A-4B56-97F3-6862C62C8F3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4D2A0C7C-30D0-43EA-B97A-62B2696E51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0CA9DC69-5D5B-420D-B2A9-25C5755868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707C6940-93F1-4C77-AC51-A2C38197313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82791082-3F26-46DA-B921-82671CBE0F4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F860A4BD-EDC9-4897-9A73-30216633E40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DF3460E2-CA24-4326-BAA6-107DCA5349B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FB0C8FB7-D68F-4F84-80EF-7FAE57E4671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988E67CD-47E8-447A-A5AC-B147ED20C8F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491FA6D7-9494-4DA9-893B-0685DA968A4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97C478E6-7307-4535-BBEC-0C15CDD4BB7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714A17D3-559B-410E-8400-27AC4D7AD29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3600DC38-549B-4637-AB40-C9746D82DFA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ACACF4D1-FA29-45F3-B6FD-5E1588D5A1E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8DD80E94-346D-4C8C-95CE-D659AA82A63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52C8D33B-0000-4DD2-AB7A-79660BE657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32707B75-ED88-4694-9363-FBF088F1B10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D5A9812A-A8AD-46B3-8FCC-0FC8124BD00D}"/>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16F93595-77AB-4EF8-9EE2-07ED072E43A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CDAC56E4-E18C-4784-AD11-FECB7092025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24625B90-4519-4C53-8A9E-851C68CAEA9C}"/>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54" name="直線コネクタ 453">
          <a:extLst>
            <a:ext uri="{FF2B5EF4-FFF2-40B4-BE49-F238E27FC236}">
              <a16:creationId xmlns:a16="http://schemas.microsoft.com/office/drawing/2014/main" id="{553A645A-814B-4EF4-8DC4-C5E3DCF23F81}"/>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0C77CE1B-0719-4923-9151-D3CF6CD970EF}"/>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6" name="フローチャート: 判断 455">
          <a:extLst>
            <a:ext uri="{FF2B5EF4-FFF2-40B4-BE49-F238E27FC236}">
              <a16:creationId xmlns:a16="http://schemas.microsoft.com/office/drawing/2014/main" id="{1B17AC7A-C3B5-44A4-8ADA-ABA110AF2706}"/>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57" name="フローチャート: 判断 456">
          <a:extLst>
            <a:ext uri="{FF2B5EF4-FFF2-40B4-BE49-F238E27FC236}">
              <a16:creationId xmlns:a16="http://schemas.microsoft.com/office/drawing/2014/main" id="{EA51B0CA-F2CF-41D8-89D0-43CBAD2F084A}"/>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58" name="フローチャート: 判断 457">
          <a:extLst>
            <a:ext uri="{FF2B5EF4-FFF2-40B4-BE49-F238E27FC236}">
              <a16:creationId xmlns:a16="http://schemas.microsoft.com/office/drawing/2014/main" id="{838755C3-8F6D-40D4-8784-C77EBFE3826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59" name="フローチャート: 判断 458">
          <a:extLst>
            <a:ext uri="{FF2B5EF4-FFF2-40B4-BE49-F238E27FC236}">
              <a16:creationId xmlns:a16="http://schemas.microsoft.com/office/drawing/2014/main" id="{B853B682-0333-4B88-B889-A5352C194E7E}"/>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0" name="フローチャート: 判断 459">
          <a:extLst>
            <a:ext uri="{FF2B5EF4-FFF2-40B4-BE49-F238E27FC236}">
              <a16:creationId xmlns:a16="http://schemas.microsoft.com/office/drawing/2014/main" id="{077D04F3-862F-47CE-9B9B-C06CC455D2A2}"/>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8FA59653-329E-4167-993E-AF0B654CA2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CF86D36-2183-4107-9836-6A2E15E23C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245939CC-E072-493B-B7C2-6AED95AC3CE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FAD08550-EF5B-4029-8F3A-FE9A204D13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63F09C51-B951-4572-8A8E-EB54681B68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466" name="楕円 465">
          <a:extLst>
            <a:ext uri="{FF2B5EF4-FFF2-40B4-BE49-F238E27FC236}">
              <a16:creationId xmlns:a16="http://schemas.microsoft.com/office/drawing/2014/main" id="{5C34FB43-C501-4B98-9258-B6FB5F56BD6E}"/>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467" name="【消防施設】&#10;有形固定資産減価償却率該当値テキスト">
          <a:extLst>
            <a:ext uri="{FF2B5EF4-FFF2-40B4-BE49-F238E27FC236}">
              <a16:creationId xmlns:a16="http://schemas.microsoft.com/office/drawing/2014/main" id="{722F6BBB-F6BF-4A3D-A93B-F087C1A1AF92}"/>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468" name="楕円 467">
          <a:extLst>
            <a:ext uri="{FF2B5EF4-FFF2-40B4-BE49-F238E27FC236}">
              <a16:creationId xmlns:a16="http://schemas.microsoft.com/office/drawing/2014/main" id="{A8257DD5-B2C8-4B00-AEA2-DADA8F4C9F6C}"/>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469" name="直線コネクタ 468">
          <a:extLst>
            <a:ext uri="{FF2B5EF4-FFF2-40B4-BE49-F238E27FC236}">
              <a16:creationId xmlns:a16="http://schemas.microsoft.com/office/drawing/2014/main" id="{DE1CADEF-55EF-495D-9F1C-5FE7F084841A}"/>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113030</xdr:rowOff>
    </xdr:from>
    <xdr:to>
      <xdr:col>76</xdr:col>
      <xdr:colOff>165100</xdr:colOff>
      <xdr:row>87</xdr:row>
      <xdr:rowOff>43180</xdr:rowOff>
    </xdr:to>
    <xdr:sp macro="" textlink="">
      <xdr:nvSpPr>
        <xdr:cNvPr id="470" name="楕円 469">
          <a:extLst>
            <a:ext uri="{FF2B5EF4-FFF2-40B4-BE49-F238E27FC236}">
              <a16:creationId xmlns:a16="http://schemas.microsoft.com/office/drawing/2014/main" id="{071E14D4-596A-4E95-A732-B8B3613EFF69}"/>
            </a:ext>
          </a:extLst>
        </xdr:cNvPr>
        <xdr:cNvSpPr/>
      </xdr:nvSpPr>
      <xdr:spPr>
        <a:xfrm>
          <a:off x="14541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163830</xdr:rowOff>
    </xdr:from>
    <xdr:to>
      <xdr:col>81</xdr:col>
      <xdr:colOff>50800</xdr:colOff>
      <xdr:row>86</xdr:row>
      <xdr:rowOff>168729</xdr:rowOff>
    </xdr:to>
    <xdr:cxnSp macro="">
      <xdr:nvCxnSpPr>
        <xdr:cNvPr id="471" name="直線コネクタ 470">
          <a:extLst>
            <a:ext uri="{FF2B5EF4-FFF2-40B4-BE49-F238E27FC236}">
              <a16:creationId xmlns:a16="http://schemas.microsoft.com/office/drawing/2014/main" id="{B8A44640-2CEB-419F-B930-08DBED938A12}"/>
            </a:ext>
          </a:extLst>
        </xdr:cNvPr>
        <xdr:cNvCxnSpPr/>
      </xdr:nvCxnSpPr>
      <xdr:spPr>
        <a:xfrm>
          <a:off x="14592300" y="1490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472" name="楕円 471">
          <a:extLst>
            <a:ext uri="{FF2B5EF4-FFF2-40B4-BE49-F238E27FC236}">
              <a16:creationId xmlns:a16="http://schemas.microsoft.com/office/drawing/2014/main" id="{D4AD8D0E-5B46-4787-B9FE-45081053A1B9}"/>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163830</xdr:rowOff>
    </xdr:from>
    <xdr:to>
      <xdr:col>76</xdr:col>
      <xdr:colOff>114300</xdr:colOff>
      <xdr:row>86</xdr:row>
      <xdr:rowOff>168729</xdr:rowOff>
    </xdr:to>
    <xdr:cxnSp macro="">
      <xdr:nvCxnSpPr>
        <xdr:cNvPr id="473" name="直線コネクタ 472">
          <a:extLst>
            <a:ext uri="{FF2B5EF4-FFF2-40B4-BE49-F238E27FC236}">
              <a16:creationId xmlns:a16="http://schemas.microsoft.com/office/drawing/2014/main" id="{013422A6-550F-44DF-A847-4CF2BED1D931}"/>
            </a:ext>
          </a:extLst>
        </xdr:cNvPr>
        <xdr:cNvCxnSpPr/>
      </xdr:nvCxnSpPr>
      <xdr:spPr>
        <a:xfrm flipV="1">
          <a:off x="13703300" y="1490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85271</xdr:rowOff>
    </xdr:from>
    <xdr:to>
      <xdr:col>67</xdr:col>
      <xdr:colOff>101600</xdr:colOff>
      <xdr:row>87</xdr:row>
      <xdr:rowOff>15421</xdr:rowOff>
    </xdr:to>
    <xdr:sp macro="" textlink="">
      <xdr:nvSpPr>
        <xdr:cNvPr id="474" name="楕円 473">
          <a:extLst>
            <a:ext uri="{FF2B5EF4-FFF2-40B4-BE49-F238E27FC236}">
              <a16:creationId xmlns:a16="http://schemas.microsoft.com/office/drawing/2014/main" id="{6D4F30F5-8835-4654-B1C2-3619BD7C2164}"/>
            </a:ext>
          </a:extLst>
        </xdr:cNvPr>
        <xdr:cNvSpPr/>
      </xdr:nvSpPr>
      <xdr:spPr>
        <a:xfrm>
          <a:off x="1276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136071</xdr:rowOff>
    </xdr:from>
    <xdr:to>
      <xdr:col>71</xdr:col>
      <xdr:colOff>177800</xdr:colOff>
      <xdr:row>86</xdr:row>
      <xdr:rowOff>168729</xdr:rowOff>
    </xdr:to>
    <xdr:cxnSp macro="">
      <xdr:nvCxnSpPr>
        <xdr:cNvPr id="475" name="直線コネクタ 474">
          <a:extLst>
            <a:ext uri="{FF2B5EF4-FFF2-40B4-BE49-F238E27FC236}">
              <a16:creationId xmlns:a16="http://schemas.microsoft.com/office/drawing/2014/main" id="{7386A523-F1D9-4664-A9BC-B062681401E9}"/>
            </a:ext>
          </a:extLst>
        </xdr:cNvPr>
        <xdr:cNvCxnSpPr/>
      </xdr:nvCxnSpPr>
      <xdr:spPr>
        <a:xfrm>
          <a:off x="12814300" y="1488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76" name="n_1aveValue【消防施設】&#10;有形固定資産減価償却率">
          <a:extLst>
            <a:ext uri="{FF2B5EF4-FFF2-40B4-BE49-F238E27FC236}">
              <a16:creationId xmlns:a16="http://schemas.microsoft.com/office/drawing/2014/main" id="{833DE710-C631-4A6E-A4EF-80B25EF496F9}"/>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477" name="n_2aveValue【消防施設】&#10;有形固定資産減価償却率">
          <a:extLst>
            <a:ext uri="{FF2B5EF4-FFF2-40B4-BE49-F238E27FC236}">
              <a16:creationId xmlns:a16="http://schemas.microsoft.com/office/drawing/2014/main" id="{A12DBD73-5CD1-4A26-90EE-98C527EF2F45}"/>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78" name="n_3aveValue【消防施設】&#10;有形固定資産減価償却率">
          <a:extLst>
            <a:ext uri="{FF2B5EF4-FFF2-40B4-BE49-F238E27FC236}">
              <a16:creationId xmlns:a16="http://schemas.microsoft.com/office/drawing/2014/main" id="{7732DD03-1D79-4AD4-907C-510A888A1123}"/>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479" name="n_4aveValue【消防施設】&#10;有形固定資産減価償却率">
          <a:extLst>
            <a:ext uri="{FF2B5EF4-FFF2-40B4-BE49-F238E27FC236}">
              <a16:creationId xmlns:a16="http://schemas.microsoft.com/office/drawing/2014/main" id="{9DAC9723-9A0A-4841-9487-73B4778606FE}"/>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480" name="n_1mainValue【消防施設】&#10;有形固定資産減価償却率">
          <a:extLst>
            <a:ext uri="{FF2B5EF4-FFF2-40B4-BE49-F238E27FC236}">
              <a16:creationId xmlns:a16="http://schemas.microsoft.com/office/drawing/2014/main" id="{9C3D1A67-3553-4881-86B0-22DD97B0AF2E}"/>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34307</xdr:rowOff>
    </xdr:from>
    <xdr:ext cx="405111" cy="259045"/>
    <xdr:sp macro="" textlink="">
      <xdr:nvSpPr>
        <xdr:cNvPr id="481" name="n_2mainValue【消防施設】&#10;有形固定資産減価償却率">
          <a:extLst>
            <a:ext uri="{FF2B5EF4-FFF2-40B4-BE49-F238E27FC236}">
              <a16:creationId xmlns:a16="http://schemas.microsoft.com/office/drawing/2014/main" id="{E7AF646B-BA27-4006-9AF2-3C696FE79D79}"/>
            </a:ext>
          </a:extLst>
        </xdr:cNvPr>
        <xdr:cNvSpPr txBox="1"/>
      </xdr:nvSpPr>
      <xdr:spPr>
        <a:xfrm>
          <a:off x="14389744" y="1495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482" name="n_3mainValue【消防施設】&#10;有形固定資産減価償却率">
          <a:extLst>
            <a:ext uri="{FF2B5EF4-FFF2-40B4-BE49-F238E27FC236}">
              <a16:creationId xmlns:a16="http://schemas.microsoft.com/office/drawing/2014/main" id="{CACCE80A-3A27-4096-BFED-ACD339A12F3C}"/>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6548</xdr:rowOff>
    </xdr:from>
    <xdr:ext cx="405111" cy="259045"/>
    <xdr:sp macro="" textlink="">
      <xdr:nvSpPr>
        <xdr:cNvPr id="483" name="n_4mainValue【消防施設】&#10;有形固定資産減価償却率">
          <a:extLst>
            <a:ext uri="{FF2B5EF4-FFF2-40B4-BE49-F238E27FC236}">
              <a16:creationId xmlns:a16="http://schemas.microsoft.com/office/drawing/2014/main" id="{22166471-056F-461D-91C0-D58DEEF4F2EE}"/>
            </a:ext>
          </a:extLst>
        </xdr:cNvPr>
        <xdr:cNvSpPr txBox="1"/>
      </xdr:nvSpPr>
      <xdr:spPr>
        <a:xfrm>
          <a:off x="12611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E7DF1FAC-51D5-436E-85B6-C6194E61CEE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5BDEB16D-CAD3-4B29-B2ED-F26B887D79E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A5848C81-A07C-4E9A-962A-F366719FA3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86D4554E-AAD5-4D19-8BCE-F173126E80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920F1CE9-149B-454C-B412-79A45B610E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42A3D52D-C9B4-4F45-917B-85AEA4761B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D04AB45A-280A-467C-A93E-0996B2517F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34BC9D7C-21D6-4ECF-B8C5-BE260DB8FC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CBE968DC-3A0B-44CD-9723-D882F1A3A4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AECB44E5-8695-45B5-9610-C2252FB2F5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94" name="直線コネクタ 493">
          <a:extLst>
            <a:ext uri="{FF2B5EF4-FFF2-40B4-BE49-F238E27FC236}">
              <a16:creationId xmlns:a16="http://schemas.microsoft.com/office/drawing/2014/main" id="{77C9F786-5E63-4B31-B4B4-0D425B3926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95" name="テキスト ボックス 494">
          <a:extLst>
            <a:ext uri="{FF2B5EF4-FFF2-40B4-BE49-F238E27FC236}">
              <a16:creationId xmlns:a16="http://schemas.microsoft.com/office/drawing/2014/main" id="{E40F744E-23D3-4E54-B7F0-899175BE5247}"/>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a16="http://schemas.microsoft.com/office/drawing/2014/main" id="{0B65705D-D77A-4006-B4F3-EE9FFB2ED7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a16="http://schemas.microsoft.com/office/drawing/2014/main" id="{954290BA-FDF6-481F-A8C5-20E42F4D3F0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98" name="直線コネクタ 497">
          <a:extLst>
            <a:ext uri="{FF2B5EF4-FFF2-40B4-BE49-F238E27FC236}">
              <a16:creationId xmlns:a16="http://schemas.microsoft.com/office/drawing/2014/main" id="{3405698F-665D-40F5-82CD-B4895910A74C}"/>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99" name="テキスト ボックス 498">
          <a:extLst>
            <a:ext uri="{FF2B5EF4-FFF2-40B4-BE49-F238E27FC236}">
              <a16:creationId xmlns:a16="http://schemas.microsoft.com/office/drawing/2014/main" id="{EA4FBB7E-6D50-40FE-9EDC-1D0A580C1727}"/>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FF0ABC70-D24D-45C4-84AE-2280B2A5A8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E027F700-7D92-48A6-8790-3614DF9C535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7B6B0B22-D617-4CDD-A970-752160F19A5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3" name="直線コネクタ 502">
          <a:extLst>
            <a:ext uri="{FF2B5EF4-FFF2-40B4-BE49-F238E27FC236}">
              <a16:creationId xmlns:a16="http://schemas.microsoft.com/office/drawing/2014/main" id="{758B410A-CEDE-4C71-A792-0F23524CAC7C}"/>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04" name="【消防施設】&#10;一人当たり面積最小値テキスト">
          <a:extLst>
            <a:ext uri="{FF2B5EF4-FFF2-40B4-BE49-F238E27FC236}">
              <a16:creationId xmlns:a16="http://schemas.microsoft.com/office/drawing/2014/main" id="{6FA2B024-4691-46D2-808D-BD336C685B35}"/>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05" name="直線コネクタ 504">
          <a:extLst>
            <a:ext uri="{FF2B5EF4-FFF2-40B4-BE49-F238E27FC236}">
              <a16:creationId xmlns:a16="http://schemas.microsoft.com/office/drawing/2014/main" id="{EE232E77-8ABB-4820-85DC-C74CD3A62C17}"/>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06" name="【消防施設】&#10;一人当たり面積最大値テキスト">
          <a:extLst>
            <a:ext uri="{FF2B5EF4-FFF2-40B4-BE49-F238E27FC236}">
              <a16:creationId xmlns:a16="http://schemas.microsoft.com/office/drawing/2014/main" id="{37327F79-8133-4911-88BC-313A6F22690A}"/>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07" name="直線コネクタ 506">
          <a:extLst>
            <a:ext uri="{FF2B5EF4-FFF2-40B4-BE49-F238E27FC236}">
              <a16:creationId xmlns:a16="http://schemas.microsoft.com/office/drawing/2014/main" id="{155189A1-968C-4F49-906F-B5739E3E6EB5}"/>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08" name="【消防施設】&#10;一人当たり面積平均値テキスト">
          <a:extLst>
            <a:ext uri="{FF2B5EF4-FFF2-40B4-BE49-F238E27FC236}">
              <a16:creationId xmlns:a16="http://schemas.microsoft.com/office/drawing/2014/main" id="{B7B6C30B-16BD-44FD-821A-69CC247057A8}"/>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09" name="フローチャート: 判断 508">
          <a:extLst>
            <a:ext uri="{FF2B5EF4-FFF2-40B4-BE49-F238E27FC236}">
              <a16:creationId xmlns:a16="http://schemas.microsoft.com/office/drawing/2014/main" id="{40DF6AA8-D00D-4052-A1F6-B918EEEDE99E}"/>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0" name="フローチャート: 判断 509">
          <a:extLst>
            <a:ext uri="{FF2B5EF4-FFF2-40B4-BE49-F238E27FC236}">
              <a16:creationId xmlns:a16="http://schemas.microsoft.com/office/drawing/2014/main" id="{C1AF9AED-4F1D-46C8-A43B-365DE991B8EB}"/>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1" name="フローチャート: 判断 510">
          <a:extLst>
            <a:ext uri="{FF2B5EF4-FFF2-40B4-BE49-F238E27FC236}">
              <a16:creationId xmlns:a16="http://schemas.microsoft.com/office/drawing/2014/main" id="{3FD5B991-57FB-4CED-977A-CDB6B8158839}"/>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2" name="フローチャート: 判断 511">
          <a:extLst>
            <a:ext uri="{FF2B5EF4-FFF2-40B4-BE49-F238E27FC236}">
              <a16:creationId xmlns:a16="http://schemas.microsoft.com/office/drawing/2014/main" id="{8FCEB18C-DF84-46D9-A070-6CF62DFD44F9}"/>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3" name="フローチャート: 判断 512">
          <a:extLst>
            <a:ext uri="{FF2B5EF4-FFF2-40B4-BE49-F238E27FC236}">
              <a16:creationId xmlns:a16="http://schemas.microsoft.com/office/drawing/2014/main" id="{C5DF3465-FD4D-450D-9BC3-368430427ACB}"/>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689ABD79-5E17-4FB1-A821-480E826A608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1F206020-D988-4BCC-B590-DCC07430106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E77D3A6D-A60E-42A6-9369-B0B94C2CEA5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DFE8F423-E0AE-4C87-91B6-880022160F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2C120338-F00C-4C7D-9C13-AC465390B3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519" name="楕円 518">
          <a:extLst>
            <a:ext uri="{FF2B5EF4-FFF2-40B4-BE49-F238E27FC236}">
              <a16:creationId xmlns:a16="http://schemas.microsoft.com/office/drawing/2014/main" id="{BA5B05BB-7F51-4B18-92FE-F3350D1AF64E}"/>
            </a:ext>
          </a:extLst>
        </xdr:cNvPr>
        <xdr:cNvSpPr/>
      </xdr:nvSpPr>
      <xdr:spPr>
        <a:xfrm>
          <a:off x="22110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87392</xdr:rowOff>
    </xdr:from>
    <xdr:ext cx="469744" cy="259045"/>
    <xdr:sp macro="" textlink="">
      <xdr:nvSpPr>
        <xdr:cNvPr id="520" name="【消防施設】&#10;一人当たり面積該当値テキスト">
          <a:extLst>
            <a:ext uri="{FF2B5EF4-FFF2-40B4-BE49-F238E27FC236}">
              <a16:creationId xmlns:a16="http://schemas.microsoft.com/office/drawing/2014/main" id="{C5AF7E70-2826-47D3-A740-B7E6CA77F64C}"/>
            </a:ext>
          </a:extLst>
        </xdr:cNvPr>
        <xdr:cNvSpPr txBox="1"/>
      </xdr:nvSpPr>
      <xdr:spPr>
        <a:xfrm>
          <a:off x="22199600" y="1448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2730</xdr:rowOff>
    </xdr:from>
    <xdr:to>
      <xdr:col>112</xdr:col>
      <xdr:colOff>38100</xdr:colOff>
      <xdr:row>85</xdr:row>
      <xdr:rowOff>104330</xdr:rowOff>
    </xdr:to>
    <xdr:sp macro="" textlink="">
      <xdr:nvSpPr>
        <xdr:cNvPr id="521" name="楕円 520">
          <a:extLst>
            <a:ext uri="{FF2B5EF4-FFF2-40B4-BE49-F238E27FC236}">
              <a16:creationId xmlns:a16="http://schemas.microsoft.com/office/drawing/2014/main" id="{644EDCBB-B680-4A0D-91AC-2ABF0A7E91FE}"/>
            </a:ext>
          </a:extLst>
        </xdr:cNvPr>
        <xdr:cNvSpPr/>
      </xdr:nvSpPr>
      <xdr:spPr>
        <a:xfrm>
          <a:off x="212725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51815</xdr:rowOff>
    </xdr:from>
    <xdr:to>
      <xdr:col>116</xdr:col>
      <xdr:colOff>63500</xdr:colOff>
      <xdr:row>85</xdr:row>
      <xdr:rowOff>53530</xdr:rowOff>
    </xdr:to>
    <xdr:cxnSp macro="">
      <xdr:nvCxnSpPr>
        <xdr:cNvPr id="522" name="直線コネクタ 521">
          <a:extLst>
            <a:ext uri="{FF2B5EF4-FFF2-40B4-BE49-F238E27FC236}">
              <a16:creationId xmlns:a16="http://schemas.microsoft.com/office/drawing/2014/main" id="{D067545B-7831-462C-8792-480B502A3DE7}"/>
            </a:ext>
          </a:extLst>
        </xdr:cNvPr>
        <xdr:cNvCxnSpPr/>
      </xdr:nvCxnSpPr>
      <xdr:spPr>
        <a:xfrm flipV="1">
          <a:off x="21323300" y="1462506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3874</xdr:rowOff>
    </xdr:from>
    <xdr:to>
      <xdr:col>107</xdr:col>
      <xdr:colOff>101600</xdr:colOff>
      <xdr:row>85</xdr:row>
      <xdr:rowOff>105474</xdr:rowOff>
    </xdr:to>
    <xdr:sp macro="" textlink="">
      <xdr:nvSpPr>
        <xdr:cNvPr id="523" name="楕円 522">
          <a:extLst>
            <a:ext uri="{FF2B5EF4-FFF2-40B4-BE49-F238E27FC236}">
              <a16:creationId xmlns:a16="http://schemas.microsoft.com/office/drawing/2014/main" id="{35705632-6FC3-45DE-A829-4A9AB4711197}"/>
            </a:ext>
          </a:extLst>
        </xdr:cNvPr>
        <xdr:cNvSpPr/>
      </xdr:nvSpPr>
      <xdr:spPr>
        <a:xfrm>
          <a:off x="20383500" y="145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53530</xdr:rowOff>
    </xdr:from>
    <xdr:to>
      <xdr:col>111</xdr:col>
      <xdr:colOff>177800</xdr:colOff>
      <xdr:row>85</xdr:row>
      <xdr:rowOff>54674</xdr:rowOff>
    </xdr:to>
    <xdr:cxnSp macro="">
      <xdr:nvCxnSpPr>
        <xdr:cNvPr id="524" name="直線コネクタ 523">
          <a:extLst>
            <a:ext uri="{FF2B5EF4-FFF2-40B4-BE49-F238E27FC236}">
              <a16:creationId xmlns:a16="http://schemas.microsoft.com/office/drawing/2014/main" id="{17D19E81-C6B0-43B3-96B9-CB1524276D0C}"/>
            </a:ext>
          </a:extLst>
        </xdr:cNvPr>
        <xdr:cNvCxnSpPr/>
      </xdr:nvCxnSpPr>
      <xdr:spPr>
        <a:xfrm flipV="1">
          <a:off x="20434300" y="1462678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xdr:rowOff>
    </xdr:from>
    <xdr:to>
      <xdr:col>102</xdr:col>
      <xdr:colOff>165100</xdr:colOff>
      <xdr:row>85</xdr:row>
      <xdr:rowOff>106045</xdr:rowOff>
    </xdr:to>
    <xdr:sp macro="" textlink="">
      <xdr:nvSpPr>
        <xdr:cNvPr id="525" name="楕円 524">
          <a:extLst>
            <a:ext uri="{FF2B5EF4-FFF2-40B4-BE49-F238E27FC236}">
              <a16:creationId xmlns:a16="http://schemas.microsoft.com/office/drawing/2014/main" id="{CF04156E-806C-43E0-9158-F38B9219EF75}"/>
            </a:ext>
          </a:extLst>
        </xdr:cNvPr>
        <xdr:cNvSpPr/>
      </xdr:nvSpPr>
      <xdr:spPr>
        <a:xfrm>
          <a:off x="19494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54674</xdr:rowOff>
    </xdr:from>
    <xdr:to>
      <xdr:col>107</xdr:col>
      <xdr:colOff>50800</xdr:colOff>
      <xdr:row>85</xdr:row>
      <xdr:rowOff>55245</xdr:rowOff>
    </xdr:to>
    <xdr:cxnSp macro="">
      <xdr:nvCxnSpPr>
        <xdr:cNvPr id="526" name="直線コネクタ 525">
          <a:extLst>
            <a:ext uri="{FF2B5EF4-FFF2-40B4-BE49-F238E27FC236}">
              <a16:creationId xmlns:a16="http://schemas.microsoft.com/office/drawing/2014/main" id="{F9BB1F4E-E2D9-4DAA-8E50-EB0A7631BE44}"/>
            </a:ext>
          </a:extLst>
        </xdr:cNvPr>
        <xdr:cNvCxnSpPr/>
      </xdr:nvCxnSpPr>
      <xdr:spPr>
        <a:xfrm flipV="1">
          <a:off x="19545300" y="1462792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5017</xdr:rowOff>
    </xdr:from>
    <xdr:to>
      <xdr:col>98</xdr:col>
      <xdr:colOff>38100</xdr:colOff>
      <xdr:row>85</xdr:row>
      <xdr:rowOff>106617</xdr:rowOff>
    </xdr:to>
    <xdr:sp macro="" textlink="">
      <xdr:nvSpPr>
        <xdr:cNvPr id="527" name="楕円 526">
          <a:extLst>
            <a:ext uri="{FF2B5EF4-FFF2-40B4-BE49-F238E27FC236}">
              <a16:creationId xmlns:a16="http://schemas.microsoft.com/office/drawing/2014/main" id="{E1AB68BA-CA9A-4FEC-BF2A-5CB39D15EF03}"/>
            </a:ext>
          </a:extLst>
        </xdr:cNvPr>
        <xdr:cNvSpPr/>
      </xdr:nvSpPr>
      <xdr:spPr>
        <a:xfrm>
          <a:off x="18605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55245</xdr:rowOff>
    </xdr:from>
    <xdr:to>
      <xdr:col>102</xdr:col>
      <xdr:colOff>114300</xdr:colOff>
      <xdr:row>85</xdr:row>
      <xdr:rowOff>55817</xdr:rowOff>
    </xdr:to>
    <xdr:cxnSp macro="">
      <xdr:nvCxnSpPr>
        <xdr:cNvPr id="528" name="直線コネクタ 527">
          <a:extLst>
            <a:ext uri="{FF2B5EF4-FFF2-40B4-BE49-F238E27FC236}">
              <a16:creationId xmlns:a16="http://schemas.microsoft.com/office/drawing/2014/main" id="{706ACC46-BA49-4EC2-9B1A-F174BD8103E7}"/>
            </a:ext>
          </a:extLst>
        </xdr:cNvPr>
        <xdr:cNvCxnSpPr/>
      </xdr:nvCxnSpPr>
      <xdr:spPr>
        <a:xfrm flipV="1">
          <a:off x="18656300" y="146284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29" name="n_1aveValue【消防施設】&#10;一人当たり面積">
          <a:extLst>
            <a:ext uri="{FF2B5EF4-FFF2-40B4-BE49-F238E27FC236}">
              <a16:creationId xmlns:a16="http://schemas.microsoft.com/office/drawing/2014/main" id="{DA1FCF67-514B-4FD6-9777-1DDF4A493CBA}"/>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30" name="n_2aveValue【消防施設】&#10;一人当たり面積">
          <a:extLst>
            <a:ext uri="{FF2B5EF4-FFF2-40B4-BE49-F238E27FC236}">
              <a16:creationId xmlns:a16="http://schemas.microsoft.com/office/drawing/2014/main" id="{6AA8D311-CA40-4BA5-983B-6175454DADF7}"/>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31" name="n_3aveValue【消防施設】&#10;一人当たり面積">
          <a:extLst>
            <a:ext uri="{FF2B5EF4-FFF2-40B4-BE49-F238E27FC236}">
              <a16:creationId xmlns:a16="http://schemas.microsoft.com/office/drawing/2014/main" id="{72FB4566-121F-4493-AE26-DF4C81B38051}"/>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32" name="n_4aveValue【消防施設】&#10;一人当たり面積">
          <a:extLst>
            <a:ext uri="{FF2B5EF4-FFF2-40B4-BE49-F238E27FC236}">
              <a16:creationId xmlns:a16="http://schemas.microsoft.com/office/drawing/2014/main" id="{DF66943F-2AB4-4BFD-85AB-A8E4046952C9}"/>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95457</xdr:rowOff>
    </xdr:from>
    <xdr:ext cx="469744" cy="259045"/>
    <xdr:sp macro="" textlink="">
      <xdr:nvSpPr>
        <xdr:cNvPr id="533" name="n_1mainValue【消防施設】&#10;一人当たり面積">
          <a:extLst>
            <a:ext uri="{FF2B5EF4-FFF2-40B4-BE49-F238E27FC236}">
              <a16:creationId xmlns:a16="http://schemas.microsoft.com/office/drawing/2014/main" id="{677C8B78-2D55-4874-A878-EE35FFD82ECA}"/>
            </a:ext>
          </a:extLst>
        </xdr:cNvPr>
        <xdr:cNvSpPr txBox="1"/>
      </xdr:nvSpPr>
      <xdr:spPr>
        <a:xfrm>
          <a:off x="21075727" y="146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96601</xdr:rowOff>
    </xdr:from>
    <xdr:ext cx="469744" cy="259045"/>
    <xdr:sp macro="" textlink="">
      <xdr:nvSpPr>
        <xdr:cNvPr id="534" name="n_2mainValue【消防施設】&#10;一人当たり面積">
          <a:extLst>
            <a:ext uri="{FF2B5EF4-FFF2-40B4-BE49-F238E27FC236}">
              <a16:creationId xmlns:a16="http://schemas.microsoft.com/office/drawing/2014/main" id="{CF35B19F-F1EC-4AF2-995A-619C0F4C6501}"/>
            </a:ext>
          </a:extLst>
        </xdr:cNvPr>
        <xdr:cNvSpPr txBox="1"/>
      </xdr:nvSpPr>
      <xdr:spPr>
        <a:xfrm>
          <a:off x="20199427" y="1466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97172</xdr:rowOff>
    </xdr:from>
    <xdr:ext cx="469744" cy="259045"/>
    <xdr:sp macro="" textlink="">
      <xdr:nvSpPr>
        <xdr:cNvPr id="535" name="n_3mainValue【消防施設】&#10;一人当たり面積">
          <a:extLst>
            <a:ext uri="{FF2B5EF4-FFF2-40B4-BE49-F238E27FC236}">
              <a16:creationId xmlns:a16="http://schemas.microsoft.com/office/drawing/2014/main" id="{FB73A425-0C53-4992-A5AE-8BC56226308F}"/>
            </a:ext>
          </a:extLst>
        </xdr:cNvPr>
        <xdr:cNvSpPr txBox="1"/>
      </xdr:nvSpPr>
      <xdr:spPr>
        <a:xfrm>
          <a:off x="19310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97744</xdr:rowOff>
    </xdr:from>
    <xdr:ext cx="469744" cy="259045"/>
    <xdr:sp macro="" textlink="">
      <xdr:nvSpPr>
        <xdr:cNvPr id="536" name="n_4mainValue【消防施設】&#10;一人当たり面積">
          <a:extLst>
            <a:ext uri="{FF2B5EF4-FFF2-40B4-BE49-F238E27FC236}">
              <a16:creationId xmlns:a16="http://schemas.microsoft.com/office/drawing/2014/main" id="{59A2CD79-B6EA-415D-A40F-6FC934949108}"/>
            </a:ext>
          </a:extLst>
        </xdr:cNvPr>
        <xdr:cNvSpPr txBox="1"/>
      </xdr:nvSpPr>
      <xdr:spPr>
        <a:xfrm>
          <a:off x="18421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2BABBF66-F90D-438C-A705-870D9A4455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3FF3E594-3222-41D7-ABA0-B4B5290F272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18B09DE4-3D67-4479-A6CF-FF10CBE105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063165FB-E71A-437B-9371-72A0BF16E6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4F4057A1-30F5-466F-9A3C-8858B00606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5F467974-9F56-469A-9273-34672A788A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6F421C95-44BA-4658-BF10-66EE96C871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B46C5185-084A-4C03-A1A6-5A285F9D27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309FD291-5EDC-431F-A194-A84064DDF1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EDE982AA-A761-4F37-A707-D36F19AE60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90E7634E-845F-49CF-A233-F10969FA74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a:extLst>
            <a:ext uri="{FF2B5EF4-FFF2-40B4-BE49-F238E27FC236}">
              <a16:creationId xmlns:a16="http://schemas.microsoft.com/office/drawing/2014/main" id="{76589943-A05F-48F0-9486-20992948358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9" name="テキスト ボックス 548">
          <a:extLst>
            <a:ext uri="{FF2B5EF4-FFF2-40B4-BE49-F238E27FC236}">
              <a16:creationId xmlns:a16="http://schemas.microsoft.com/office/drawing/2014/main" id="{BDB5CAEF-E64C-4F74-BFF9-9BF8B943B2C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a:extLst>
            <a:ext uri="{FF2B5EF4-FFF2-40B4-BE49-F238E27FC236}">
              <a16:creationId xmlns:a16="http://schemas.microsoft.com/office/drawing/2014/main" id="{FF1542BC-6B0F-410D-A9C7-AE0307BC4D0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a:extLst>
            <a:ext uri="{FF2B5EF4-FFF2-40B4-BE49-F238E27FC236}">
              <a16:creationId xmlns:a16="http://schemas.microsoft.com/office/drawing/2014/main" id="{A0A2E6FD-3EC9-485E-AF9E-FDF351C5D11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a:extLst>
            <a:ext uri="{FF2B5EF4-FFF2-40B4-BE49-F238E27FC236}">
              <a16:creationId xmlns:a16="http://schemas.microsoft.com/office/drawing/2014/main" id="{49990733-5A0B-4D2C-B8D2-F362F783F13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a:extLst>
            <a:ext uri="{FF2B5EF4-FFF2-40B4-BE49-F238E27FC236}">
              <a16:creationId xmlns:a16="http://schemas.microsoft.com/office/drawing/2014/main" id="{33A4B4BF-E1DB-4072-800F-B5B4DEB23D7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a:extLst>
            <a:ext uri="{FF2B5EF4-FFF2-40B4-BE49-F238E27FC236}">
              <a16:creationId xmlns:a16="http://schemas.microsoft.com/office/drawing/2014/main" id="{CA1F21D7-3C4F-4847-ACDD-03DC29F32C6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a:extLst>
            <a:ext uri="{FF2B5EF4-FFF2-40B4-BE49-F238E27FC236}">
              <a16:creationId xmlns:a16="http://schemas.microsoft.com/office/drawing/2014/main" id="{31F4EFD7-F317-47DE-9FDE-04CB4E4E4CF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a:extLst>
            <a:ext uri="{FF2B5EF4-FFF2-40B4-BE49-F238E27FC236}">
              <a16:creationId xmlns:a16="http://schemas.microsoft.com/office/drawing/2014/main" id="{5FA97467-2A25-4E6C-A8C1-AB7D683B1B3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7" name="テキスト ボックス 556">
          <a:extLst>
            <a:ext uri="{FF2B5EF4-FFF2-40B4-BE49-F238E27FC236}">
              <a16:creationId xmlns:a16="http://schemas.microsoft.com/office/drawing/2014/main" id="{FAF6805A-0B08-4D96-9818-A1D14FCBE02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D2998DA8-8643-458A-B7CD-34C7A0D9E85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a16="http://schemas.microsoft.com/office/drawing/2014/main" id="{FB6BA7EF-8109-4C79-90B4-108F977501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0" name="直線コネクタ 559">
          <a:extLst>
            <a:ext uri="{FF2B5EF4-FFF2-40B4-BE49-F238E27FC236}">
              <a16:creationId xmlns:a16="http://schemas.microsoft.com/office/drawing/2014/main" id="{4ADD9B44-180F-4E3C-B07E-02D83E86909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1" name="【庁舎】&#10;有形固定資産減価償却率最小値テキスト">
          <a:extLst>
            <a:ext uri="{FF2B5EF4-FFF2-40B4-BE49-F238E27FC236}">
              <a16:creationId xmlns:a16="http://schemas.microsoft.com/office/drawing/2014/main" id="{F9394F7D-E6DC-41E9-A40F-C1EC2C19575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2" name="直線コネクタ 561">
          <a:extLst>
            <a:ext uri="{FF2B5EF4-FFF2-40B4-BE49-F238E27FC236}">
              <a16:creationId xmlns:a16="http://schemas.microsoft.com/office/drawing/2014/main" id="{6822A270-3946-442D-9D7E-6D6BE84C2042}"/>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3" name="【庁舎】&#10;有形固定資産減価償却率最大値テキスト">
          <a:extLst>
            <a:ext uri="{FF2B5EF4-FFF2-40B4-BE49-F238E27FC236}">
              <a16:creationId xmlns:a16="http://schemas.microsoft.com/office/drawing/2014/main" id="{ED633758-4DE0-4E97-BC28-13230598653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4" name="直線コネクタ 563">
          <a:extLst>
            <a:ext uri="{FF2B5EF4-FFF2-40B4-BE49-F238E27FC236}">
              <a16:creationId xmlns:a16="http://schemas.microsoft.com/office/drawing/2014/main" id="{99885E82-1C2A-465B-BE02-503CEEACEE8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65" name="【庁舎】&#10;有形固定資産減価償却率平均値テキスト">
          <a:extLst>
            <a:ext uri="{FF2B5EF4-FFF2-40B4-BE49-F238E27FC236}">
              <a16:creationId xmlns:a16="http://schemas.microsoft.com/office/drawing/2014/main" id="{28E8B688-C65C-45FA-89F3-744C890F8519}"/>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66" name="フローチャート: 判断 565">
          <a:extLst>
            <a:ext uri="{FF2B5EF4-FFF2-40B4-BE49-F238E27FC236}">
              <a16:creationId xmlns:a16="http://schemas.microsoft.com/office/drawing/2014/main" id="{D20129BC-1036-4847-B654-0967FF675ABA}"/>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67" name="フローチャート: 判断 566">
          <a:extLst>
            <a:ext uri="{FF2B5EF4-FFF2-40B4-BE49-F238E27FC236}">
              <a16:creationId xmlns:a16="http://schemas.microsoft.com/office/drawing/2014/main" id="{090CD376-20C4-4956-BA97-0CBC930E75E4}"/>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68" name="フローチャート: 判断 567">
          <a:extLst>
            <a:ext uri="{FF2B5EF4-FFF2-40B4-BE49-F238E27FC236}">
              <a16:creationId xmlns:a16="http://schemas.microsoft.com/office/drawing/2014/main" id="{113BC0CA-270F-4E7B-912D-8D4BD8B6AF48}"/>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69" name="フローチャート: 判断 568">
          <a:extLst>
            <a:ext uri="{FF2B5EF4-FFF2-40B4-BE49-F238E27FC236}">
              <a16:creationId xmlns:a16="http://schemas.microsoft.com/office/drawing/2014/main" id="{6223BB59-325E-4D63-A8E3-25FD5B0C15B2}"/>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0" name="フローチャート: 判断 569">
          <a:extLst>
            <a:ext uri="{FF2B5EF4-FFF2-40B4-BE49-F238E27FC236}">
              <a16:creationId xmlns:a16="http://schemas.microsoft.com/office/drawing/2014/main" id="{A7026DDF-671B-4648-A30B-68636CE1FB26}"/>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1F4D8FF5-21AA-4DC2-A133-1CC7ACB2B7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B6EEFDD9-BD16-459D-9329-68E3004200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AD1F583E-050A-4260-B6FB-4D81203F7C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D1230EAC-1397-46B9-8177-BB2CD6FA93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CAB74EB2-EBAE-4365-855F-071A9B50CC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142239</xdr:rowOff>
    </xdr:from>
    <xdr:to>
      <xdr:col>85</xdr:col>
      <xdr:colOff>177800</xdr:colOff>
      <xdr:row>105</xdr:row>
      <xdr:rowOff>72389</xdr:rowOff>
    </xdr:to>
    <xdr:sp macro="" textlink="">
      <xdr:nvSpPr>
        <xdr:cNvPr id="576" name="楕円 575">
          <a:extLst>
            <a:ext uri="{FF2B5EF4-FFF2-40B4-BE49-F238E27FC236}">
              <a16:creationId xmlns:a16="http://schemas.microsoft.com/office/drawing/2014/main" id="{839ECDAD-1B9D-4714-B530-F5FC2FF59F16}"/>
            </a:ext>
          </a:extLst>
        </xdr:cNvPr>
        <xdr:cNvSpPr/>
      </xdr:nvSpPr>
      <xdr:spPr>
        <a:xfrm>
          <a:off x="162687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165116</xdr:rowOff>
    </xdr:from>
    <xdr:ext cx="405111" cy="259045"/>
    <xdr:sp macro="" textlink="">
      <xdr:nvSpPr>
        <xdr:cNvPr id="577" name="【庁舎】&#10;有形固定資産減価償却率該当値テキスト">
          <a:extLst>
            <a:ext uri="{FF2B5EF4-FFF2-40B4-BE49-F238E27FC236}">
              <a16:creationId xmlns:a16="http://schemas.microsoft.com/office/drawing/2014/main" id="{B4FEAB9A-5EC2-42E1-B258-63B8DE4EC044}"/>
            </a:ext>
          </a:extLst>
        </xdr:cNvPr>
        <xdr:cNvSpPr txBox="1"/>
      </xdr:nvSpPr>
      <xdr:spPr>
        <a:xfrm>
          <a:off x="16357600" y="17824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96520</xdr:rowOff>
    </xdr:from>
    <xdr:to>
      <xdr:col>81</xdr:col>
      <xdr:colOff>101600</xdr:colOff>
      <xdr:row>105</xdr:row>
      <xdr:rowOff>26670</xdr:rowOff>
    </xdr:to>
    <xdr:sp macro="" textlink="">
      <xdr:nvSpPr>
        <xdr:cNvPr id="578" name="楕円 577">
          <a:extLst>
            <a:ext uri="{FF2B5EF4-FFF2-40B4-BE49-F238E27FC236}">
              <a16:creationId xmlns:a16="http://schemas.microsoft.com/office/drawing/2014/main" id="{BDAF654E-F66B-4158-AB51-1EA88B15CE20}"/>
            </a:ext>
          </a:extLst>
        </xdr:cNvPr>
        <xdr:cNvSpPr/>
      </xdr:nvSpPr>
      <xdr:spPr>
        <a:xfrm>
          <a:off x="15430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147320</xdr:rowOff>
    </xdr:from>
    <xdr:to>
      <xdr:col>85</xdr:col>
      <xdr:colOff>127000</xdr:colOff>
      <xdr:row>105</xdr:row>
      <xdr:rowOff>21589</xdr:rowOff>
    </xdr:to>
    <xdr:cxnSp macro="">
      <xdr:nvCxnSpPr>
        <xdr:cNvPr id="579" name="直線コネクタ 578">
          <a:extLst>
            <a:ext uri="{FF2B5EF4-FFF2-40B4-BE49-F238E27FC236}">
              <a16:creationId xmlns:a16="http://schemas.microsoft.com/office/drawing/2014/main" id="{720CAE62-2B8B-4795-AF7A-7D98595AB6F0}"/>
            </a:ext>
          </a:extLst>
        </xdr:cNvPr>
        <xdr:cNvCxnSpPr/>
      </xdr:nvCxnSpPr>
      <xdr:spPr>
        <a:xfrm>
          <a:off x="15481300" y="17978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12700</xdr:rowOff>
    </xdr:from>
    <xdr:to>
      <xdr:col>76</xdr:col>
      <xdr:colOff>165100</xdr:colOff>
      <xdr:row>105</xdr:row>
      <xdr:rowOff>114300</xdr:rowOff>
    </xdr:to>
    <xdr:sp macro="" textlink="">
      <xdr:nvSpPr>
        <xdr:cNvPr id="580" name="楕円 579">
          <a:extLst>
            <a:ext uri="{FF2B5EF4-FFF2-40B4-BE49-F238E27FC236}">
              <a16:creationId xmlns:a16="http://schemas.microsoft.com/office/drawing/2014/main" id="{74DF3BB4-9B08-45AC-A8CD-5E4735257625}"/>
            </a:ext>
          </a:extLst>
        </xdr:cNvPr>
        <xdr:cNvSpPr/>
      </xdr:nvSpPr>
      <xdr:spPr>
        <a:xfrm>
          <a:off x="14541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147320</xdr:rowOff>
    </xdr:from>
    <xdr:to>
      <xdr:col>81</xdr:col>
      <xdr:colOff>50800</xdr:colOff>
      <xdr:row>105</xdr:row>
      <xdr:rowOff>63500</xdr:rowOff>
    </xdr:to>
    <xdr:cxnSp macro="">
      <xdr:nvCxnSpPr>
        <xdr:cNvPr id="581" name="直線コネクタ 580">
          <a:extLst>
            <a:ext uri="{FF2B5EF4-FFF2-40B4-BE49-F238E27FC236}">
              <a16:creationId xmlns:a16="http://schemas.microsoft.com/office/drawing/2014/main" id="{3F6F083E-7FC1-4890-B257-BA23A838EF1C}"/>
            </a:ext>
          </a:extLst>
        </xdr:cNvPr>
        <xdr:cNvCxnSpPr/>
      </xdr:nvCxnSpPr>
      <xdr:spPr>
        <a:xfrm flipV="1">
          <a:off x="14592300" y="179781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582" name="楕円 581">
          <a:extLst>
            <a:ext uri="{FF2B5EF4-FFF2-40B4-BE49-F238E27FC236}">
              <a16:creationId xmlns:a16="http://schemas.microsoft.com/office/drawing/2014/main" id="{913D4E89-B27F-45B5-AC2A-FB14B6F8292C}"/>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63500</xdr:rowOff>
    </xdr:to>
    <xdr:cxnSp macro="">
      <xdr:nvCxnSpPr>
        <xdr:cNvPr id="583" name="直線コネクタ 582">
          <a:extLst>
            <a:ext uri="{FF2B5EF4-FFF2-40B4-BE49-F238E27FC236}">
              <a16:creationId xmlns:a16="http://schemas.microsoft.com/office/drawing/2014/main" id="{26607AA5-7F43-45E2-A44F-547FE454515A}"/>
            </a:ext>
          </a:extLst>
        </xdr:cNvPr>
        <xdr:cNvCxnSpPr/>
      </xdr:nvCxnSpPr>
      <xdr:spPr>
        <a:xfrm>
          <a:off x="13703300" y="180441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113030</xdr:rowOff>
    </xdr:from>
    <xdr:to>
      <xdr:col>67</xdr:col>
      <xdr:colOff>101600</xdr:colOff>
      <xdr:row>105</xdr:row>
      <xdr:rowOff>43180</xdr:rowOff>
    </xdr:to>
    <xdr:sp macro="" textlink="">
      <xdr:nvSpPr>
        <xdr:cNvPr id="584" name="楕円 583">
          <a:extLst>
            <a:ext uri="{FF2B5EF4-FFF2-40B4-BE49-F238E27FC236}">
              <a16:creationId xmlns:a16="http://schemas.microsoft.com/office/drawing/2014/main" id="{8C5CA698-6B9C-4CF3-825D-01643E11C86F}"/>
            </a:ext>
          </a:extLst>
        </xdr:cNvPr>
        <xdr:cNvSpPr/>
      </xdr:nvSpPr>
      <xdr:spPr>
        <a:xfrm>
          <a:off x="1276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163830</xdr:rowOff>
    </xdr:from>
    <xdr:to>
      <xdr:col>71</xdr:col>
      <xdr:colOff>177800</xdr:colOff>
      <xdr:row>105</xdr:row>
      <xdr:rowOff>41911</xdr:rowOff>
    </xdr:to>
    <xdr:cxnSp macro="">
      <xdr:nvCxnSpPr>
        <xdr:cNvPr id="585" name="直線コネクタ 584">
          <a:extLst>
            <a:ext uri="{FF2B5EF4-FFF2-40B4-BE49-F238E27FC236}">
              <a16:creationId xmlns:a16="http://schemas.microsoft.com/office/drawing/2014/main" id="{A337E1FD-D808-48F2-BE85-702B9C17D7EC}"/>
            </a:ext>
          </a:extLst>
        </xdr:cNvPr>
        <xdr:cNvCxnSpPr/>
      </xdr:nvCxnSpPr>
      <xdr:spPr>
        <a:xfrm>
          <a:off x="12814300" y="179946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86" name="n_1aveValue【庁舎】&#10;有形固定資産減価償却率">
          <a:extLst>
            <a:ext uri="{FF2B5EF4-FFF2-40B4-BE49-F238E27FC236}">
              <a16:creationId xmlns:a16="http://schemas.microsoft.com/office/drawing/2014/main" id="{3A69E3AC-A467-4CEF-ADFD-585F3533266F}"/>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87" name="n_2aveValue【庁舎】&#10;有形固定資産減価償却率">
          <a:extLst>
            <a:ext uri="{FF2B5EF4-FFF2-40B4-BE49-F238E27FC236}">
              <a16:creationId xmlns:a16="http://schemas.microsoft.com/office/drawing/2014/main" id="{26A8C720-C612-4E64-A613-440DB0E369FA}"/>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88" name="n_3aveValue【庁舎】&#10;有形固定資産減価償却率">
          <a:extLst>
            <a:ext uri="{FF2B5EF4-FFF2-40B4-BE49-F238E27FC236}">
              <a16:creationId xmlns:a16="http://schemas.microsoft.com/office/drawing/2014/main" id="{DB26BD8F-74EE-484D-BD6C-60DFA967B2EB}"/>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89" name="n_4aveValue【庁舎】&#10;有形固定資産減価償却率">
          <a:extLst>
            <a:ext uri="{FF2B5EF4-FFF2-40B4-BE49-F238E27FC236}">
              <a16:creationId xmlns:a16="http://schemas.microsoft.com/office/drawing/2014/main" id="{66A3E933-F4D6-47F3-B05F-AE35A2DDF0CE}"/>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17797</xdr:rowOff>
    </xdr:from>
    <xdr:ext cx="405111" cy="259045"/>
    <xdr:sp macro="" textlink="">
      <xdr:nvSpPr>
        <xdr:cNvPr id="590" name="n_1mainValue【庁舎】&#10;有形固定資産減価償却率">
          <a:extLst>
            <a:ext uri="{FF2B5EF4-FFF2-40B4-BE49-F238E27FC236}">
              <a16:creationId xmlns:a16="http://schemas.microsoft.com/office/drawing/2014/main" id="{7B679068-76D7-4249-8F27-26705C3BCDB2}"/>
            </a:ext>
          </a:extLst>
        </xdr:cNvPr>
        <xdr:cNvSpPr txBox="1"/>
      </xdr:nvSpPr>
      <xdr:spPr>
        <a:xfrm>
          <a:off x="152660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105427</xdr:rowOff>
    </xdr:from>
    <xdr:ext cx="405111" cy="259045"/>
    <xdr:sp macro="" textlink="">
      <xdr:nvSpPr>
        <xdr:cNvPr id="591" name="n_2mainValue【庁舎】&#10;有形固定資産減価償却率">
          <a:extLst>
            <a:ext uri="{FF2B5EF4-FFF2-40B4-BE49-F238E27FC236}">
              <a16:creationId xmlns:a16="http://schemas.microsoft.com/office/drawing/2014/main" id="{869AC213-2E3A-49C9-8C2D-226824B314FD}"/>
            </a:ext>
          </a:extLst>
        </xdr:cNvPr>
        <xdr:cNvSpPr txBox="1"/>
      </xdr:nvSpPr>
      <xdr:spPr>
        <a:xfrm>
          <a:off x="14389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592" name="n_3mainValue【庁舎】&#10;有形固定資産減価償却率">
          <a:extLst>
            <a:ext uri="{FF2B5EF4-FFF2-40B4-BE49-F238E27FC236}">
              <a16:creationId xmlns:a16="http://schemas.microsoft.com/office/drawing/2014/main" id="{B3D4D329-C80F-43C1-A5C3-C2FD792DC17D}"/>
            </a:ext>
          </a:extLst>
        </xdr:cNvPr>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34307</xdr:rowOff>
    </xdr:from>
    <xdr:ext cx="405111" cy="259045"/>
    <xdr:sp macro="" textlink="">
      <xdr:nvSpPr>
        <xdr:cNvPr id="593" name="n_4mainValue【庁舎】&#10;有形固定資産減価償却率">
          <a:extLst>
            <a:ext uri="{FF2B5EF4-FFF2-40B4-BE49-F238E27FC236}">
              <a16:creationId xmlns:a16="http://schemas.microsoft.com/office/drawing/2014/main" id="{1D0E2F93-13CE-4355-9569-91D019D3F045}"/>
            </a:ext>
          </a:extLst>
        </xdr:cNvPr>
        <xdr:cNvSpPr txBox="1"/>
      </xdr:nvSpPr>
      <xdr:spPr>
        <a:xfrm>
          <a:off x="12611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8466CCF4-DE4B-494F-ABA3-CB8CA033B61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5FCA2099-2BF6-4E94-9622-361B738573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F6DD97C8-F30D-4A91-90BF-96B800FEFC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254487A0-A6F9-4B10-9562-B8E6596E18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D0C34734-EE3E-4983-B628-EB072F85A6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82BBBE30-0E4A-4861-8508-299D4B29BE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48C264D1-04C0-473A-9C39-56C072B37F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16F5F570-92DB-4FBF-85D5-61DDEB16F95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01BF2AAD-A00A-4C83-98D4-E22EFD9BA7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71C01D5A-6486-40FE-BF87-636C3FADE1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a:extLst>
            <a:ext uri="{FF2B5EF4-FFF2-40B4-BE49-F238E27FC236}">
              <a16:creationId xmlns:a16="http://schemas.microsoft.com/office/drawing/2014/main" id="{3E8BA194-5287-472C-A1B2-1AD0873631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id="{DA4F363C-4C9E-4958-9481-AD23D03FDB7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a:extLst>
            <a:ext uri="{FF2B5EF4-FFF2-40B4-BE49-F238E27FC236}">
              <a16:creationId xmlns:a16="http://schemas.microsoft.com/office/drawing/2014/main" id="{B3689EA9-D26E-443F-A57B-656C8310140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a:extLst>
            <a:ext uri="{FF2B5EF4-FFF2-40B4-BE49-F238E27FC236}">
              <a16:creationId xmlns:a16="http://schemas.microsoft.com/office/drawing/2014/main" id="{CC97F2A9-D7E7-4120-B930-87185F6FE72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id="{F6AC8BB1-AFA6-4D0F-8238-B2E27891981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id="{8F26B4A5-B302-405C-A06E-FF0435DD49D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a:extLst>
            <a:ext uri="{FF2B5EF4-FFF2-40B4-BE49-F238E27FC236}">
              <a16:creationId xmlns:a16="http://schemas.microsoft.com/office/drawing/2014/main" id="{17663942-5E98-4520-8C41-5FE4C368A0B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a:extLst>
            <a:ext uri="{FF2B5EF4-FFF2-40B4-BE49-F238E27FC236}">
              <a16:creationId xmlns:a16="http://schemas.microsoft.com/office/drawing/2014/main" id="{CC4FDE3D-9129-4DB6-953C-D559DCDEA1A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a:extLst>
            <a:ext uri="{FF2B5EF4-FFF2-40B4-BE49-F238E27FC236}">
              <a16:creationId xmlns:a16="http://schemas.microsoft.com/office/drawing/2014/main" id="{92BC4535-8E3D-4187-A32C-BFE8A514C06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A92CB0DE-8A48-4CD4-84CD-6E6C940A309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379CF71B-9253-41E5-BC13-A0EF16394E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367000B7-DDB1-40ED-9EA0-10EEA1FE2A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E7CDE80A-11EB-422F-B49B-C853CE1326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17" name="直線コネクタ 616">
          <a:extLst>
            <a:ext uri="{FF2B5EF4-FFF2-40B4-BE49-F238E27FC236}">
              <a16:creationId xmlns:a16="http://schemas.microsoft.com/office/drawing/2014/main" id="{583FE299-AAC4-40FE-BE08-CF7A01FF89B1}"/>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18" name="【庁舎】&#10;一人当たり面積最小値テキスト">
          <a:extLst>
            <a:ext uri="{FF2B5EF4-FFF2-40B4-BE49-F238E27FC236}">
              <a16:creationId xmlns:a16="http://schemas.microsoft.com/office/drawing/2014/main" id="{3788147D-EF2D-401D-AD4E-90AE518B2188}"/>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19" name="直線コネクタ 618">
          <a:extLst>
            <a:ext uri="{FF2B5EF4-FFF2-40B4-BE49-F238E27FC236}">
              <a16:creationId xmlns:a16="http://schemas.microsoft.com/office/drawing/2014/main" id="{4AAA74E4-730F-4E8B-BBAE-B3766441CFF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0" name="【庁舎】&#10;一人当たり面積最大値テキスト">
          <a:extLst>
            <a:ext uri="{FF2B5EF4-FFF2-40B4-BE49-F238E27FC236}">
              <a16:creationId xmlns:a16="http://schemas.microsoft.com/office/drawing/2014/main" id="{6C09EED7-B339-431C-AA8C-038BD02EF894}"/>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1" name="直線コネクタ 620">
          <a:extLst>
            <a:ext uri="{FF2B5EF4-FFF2-40B4-BE49-F238E27FC236}">
              <a16:creationId xmlns:a16="http://schemas.microsoft.com/office/drawing/2014/main" id="{7B1BCE04-05C8-41FD-9A82-6F378D271C2D}"/>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22" name="【庁舎】&#10;一人当たり面積平均値テキスト">
          <a:extLst>
            <a:ext uri="{FF2B5EF4-FFF2-40B4-BE49-F238E27FC236}">
              <a16:creationId xmlns:a16="http://schemas.microsoft.com/office/drawing/2014/main" id="{C8A71C62-7934-4660-8766-7BB75F1C389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3" name="フローチャート: 判断 622">
          <a:extLst>
            <a:ext uri="{FF2B5EF4-FFF2-40B4-BE49-F238E27FC236}">
              <a16:creationId xmlns:a16="http://schemas.microsoft.com/office/drawing/2014/main" id="{B70A7E27-3ED2-4C7B-8EE6-641B0E14C21B}"/>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24" name="フローチャート: 判断 623">
          <a:extLst>
            <a:ext uri="{FF2B5EF4-FFF2-40B4-BE49-F238E27FC236}">
              <a16:creationId xmlns:a16="http://schemas.microsoft.com/office/drawing/2014/main" id="{44A21604-CEB0-44C0-9688-AE1B7DA213AD}"/>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25" name="フローチャート: 判断 624">
          <a:extLst>
            <a:ext uri="{FF2B5EF4-FFF2-40B4-BE49-F238E27FC236}">
              <a16:creationId xmlns:a16="http://schemas.microsoft.com/office/drawing/2014/main" id="{6B1C2D16-FE2F-4713-8B53-B5AEE1CC31B9}"/>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26" name="フローチャート: 判断 625">
          <a:extLst>
            <a:ext uri="{FF2B5EF4-FFF2-40B4-BE49-F238E27FC236}">
              <a16:creationId xmlns:a16="http://schemas.microsoft.com/office/drawing/2014/main" id="{D21BCCE4-9552-4EEE-BE2C-A832F833B568}"/>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27" name="フローチャート: 判断 626">
          <a:extLst>
            <a:ext uri="{FF2B5EF4-FFF2-40B4-BE49-F238E27FC236}">
              <a16:creationId xmlns:a16="http://schemas.microsoft.com/office/drawing/2014/main" id="{05D7F2A0-DA6E-4051-AF10-1228740696A3}"/>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C58629A8-BDAE-4E85-8E25-889E819C01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30857877-C796-4E6B-B88A-77EE57680D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BC4534CB-5E18-4F1C-A9AA-12D14E7B53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DBD2123-4DF4-456A-A482-D10B58B710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60591124-8E19-4E3B-976D-FF2F6A8D71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151892</xdr:rowOff>
    </xdr:from>
    <xdr:to>
      <xdr:col>116</xdr:col>
      <xdr:colOff>114300</xdr:colOff>
      <xdr:row>107</xdr:row>
      <xdr:rowOff>82042</xdr:rowOff>
    </xdr:to>
    <xdr:sp macro="" textlink="">
      <xdr:nvSpPr>
        <xdr:cNvPr id="633" name="楕円 632">
          <a:extLst>
            <a:ext uri="{FF2B5EF4-FFF2-40B4-BE49-F238E27FC236}">
              <a16:creationId xmlns:a16="http://schemas.microsoft.com/office/drawing/2014/main" id="{260758AF-C462-4C4B-9F2E-2ADE636562A9}"/>
            </a:ext>
          </a:extLst>
        </xdr:cNvPr>
        <xdr:cNvSpPr/>
      </xdr:nvSpPr>
      <xdr:spPr>
        <a:xfrm>
          <a:off x="221107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130319</xdr:rowOff>
    </xdr:from>
    <xdr:ext cx="469744" cy="259045"/>
    <xdr:sp macro="" textlink="">
      <xdr:nvSpPr>
        <xdr:cNvPr id="634" name="【庁舎】&#10;一人当たり面積該当値テキスト">
          <a:extLst>
            <a:ext uri="{FF2B5EF4-FFF2-40B4-BE49-F238E27FC236}">
              <a16:creationId xmlns:a16="http://schemas.microsoft.com/office/drawing/2014/main" id="{F43761D3-0033-4DF3-9FFB-391D2A4493A8}"/>
            </a:ext>
          </a:extLst>
        </xdr:cNvPr>
        <xdr:cNvSpPr txBox="1"/>
      </xdr:nvSpPr>
      <xdr:spPr>
        <a:xfrm>
          <a:off x="22199600" y="183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156083</xdr:rowOff>
    </xdr:from>
    <xdr:to>
      <xdr:col>112</xdr:col>
      <xdr:colOff>38100</xdr:colOff>
      <xdr:row>107</xdr:row>
      <xdr:rowOff>86233</xdr:rowOff>
    </xdr:to>
    <xdr:sp macro="" textlink="">
      <xdr:nvSpPr>
        <xdr:cNvPr id="635" name="楕円 634">
          <a:extLst>
            <a:ext uri="{FF2B5EF4-FFF2-40B4-BE49-F238E27FC236}">
              <a16:creationId xmlns:a16="http://schemas.microsoft.com/office/drawing/2014/main" id="{0C032197-8CD8-49E3-959A-0B416CD22B3F}"/>
            </a:ext>
          </a:extLst>
        </xdr:cNvPr>
        <xdr:cNvSpPr/>
      </xdr:nvSpPr>
      <xdr:spPr>
        <a:xfrm>
          <a:off x="21272500" y="183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31242</xdr:rowOff>
    </xdr:from>
    <xdr:to>
      <xdr:col>116</xdr:col>
      <xdr:colOff>63500</xdr:colOff>
      <xdr:row>107</xdr:row>
      <xdr:rowOff>35433</xdr:rowOff>
    </xdr:to>
    <xdr:cxnSp macro="">
      <xdr:nvCxnSpPr>
        <xdr:cNvPr id="636" name="直線コネクタ 635">
          <a:extLst>
            <a:ext uri="{FF2B5EF4-FFF2-40B4-BE49-F238E27FC236}">
              <a16:creationId xmlns:a16="http://schemas.microsoft.com/office/drawing/2014/main" id="{F5A09356-D1C6-495F-AC74-8D159F281C5E}"/>
            </a:ext>
          </a:extLst>
        </xdr:cNvPr>
        <xdr:cNvCxnSpPr/>
      </xdr:nvCxnSpPr>
      <xdr:spPr>
        <a:xfrm flipV="1">
          <a:off x="21323300" y="1837639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139319</xdr:rowOff>
    </xdr:from>
    <xdr:to>
      <xdr:col>107</xdr:col>
      <xdr:colOff>101600</xdr:colOff>
      <xdr:row>107</xdr:row>
      <xdr:rowOff>69469</xdr:rowOff>
    </xdr:to>
    <xdr:sp macro="" textlink="">
      <xdr:nvSpPr>
        <xdr:cNvPr id="637" name="楕円 636">
          <a:extLst>
            <a:ext uri="{FF2B5EF4-FFF2-40B4-BE49-F238E27FC236}">
              <a16:creationId xmlns:a16="http://schemas.microsoft.com/office/drawing/2014/main" id="{CF80F7CE-6DDD-4998-B9F4-144F65DF9988}"/>
            </a:ext>
          </a:extLst>
        </xdr:cNvPr>
        <xdr:cNvSpPr/>
      </xdr:nvSpPr>
      <xdr:spPr>
        <a:xfrm>
          <a:off x="20383500" y="183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18669</xdr:rowOff>
    </xdr:from>
    <xdr:to>
      <xdr:col>111</xdr:col>
      <xdr:colOff>177800</xdr:colOff>
      <xdr:row>107</xdr:row>
      <xdr:rowOff>35433</xdr:rowOff>
    </xdr:to>
    <xdr:cxnSp macro="">
      <xdr:nvCxnSpPr>
        <xdr:cNvPr id="638" name="直線コネクタ 637">
          <a:extLst>
            <a:ext uri="{FF2B5EF4-FFF2-40B4-BE49-F238E27FC236}">
              <a16:creationId xmlns:a16="http://schemas.microsoft.com/office/drawing/2014/main" id="{7980AC79-0E87-4822-A273-52D74DD30162}"/>
            </a:ext>
          </a:extLst>
        </xdr:cNvPr>
        <xdr:cNvCxnSpPr/>
      </xdr:nvCxnSpPr>
      <xdr:spPr>
        <a:xfrm>
          <a:off x="20434300" y="1836381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24257</xdr:rowOff>
    </xdr:from>
    <xdr:to>
      <xdr:col>102</xdr:col>
      <xdr:colOff>165100</xdr:colOff>
      <xdr:row>107</xdr:row>
      <xdr:rowOff>125857</xdr:rowOff>
    </xdr:to>
    <xdr:sp macro="" textlink="">
      <xdr:nvSpPr>
        <xdr:cNvPr id="639" name="楕円 638">
          <a:extLst>
            <a:ext uri="{FF2B5EF4-FFF2-40B4-BE49-F238E27FC236}">
              <a16:creationId xmlns:a16="http://schemas.microsoft.com/office/drawing/2014/main" id="{C2B311C2-4336-4692-9970-857F6A4AF4AE}"/>
            </a:ext>
          </a:extLst>
        </xdr:cNvPr>
        <xdr:cNvSpPr/>
      </xdr:nvSpPr>
      <xdr:spPr>
        <a:xfrm>
          <a:off x="19494500" y="18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18669</xdr:rowOff>
    </xdr:from>
    <xdr:to>
      <xdr:col>107</xdr:col>
      <xdr:colOff>50800</xdr:colOff>
      <xdr:row>107</xdr:row>
      <xdr:rowOff>75057</xdr:rowOff>
    </xdr:to>
    <xdr:cxnSp macro="">
      <xdr:nvCxnSpPr>
        <xdr:cNvPr id="640" name="直線コネクタ 639">
          <a:extLst>
            <a:ext uri="{FF2B5EF4-FFF2-40B4-BE49-F238E27FC236}">
              <a16:creationId xmlns:a16="http://schemas.microsoft.com/office/drawing/2014/main" id="{ABD42E3D-457E-4DD1-AEC4-D7A819BC8415}"/>
            </a:ext>
          </a:extLst>
        </xdr:cNvPr>
        <xdr:cNvCxnSpPr/>
      </xdr:nvCxnSpPr>
      <xdr:spPr>
        <a:xfrm flipV="1">
          <a:off x="19545300" y="18363819"/>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149225</xdr:rowOff>
    </xdr:from>
    <xdr:to>
      <xdr:col>98</xdr:col>
      <xdr:colOff>38100</xdr:colOff>
      <xdr:row>107</xdr:row>
      <xdr:rowOff>79375</xdr:rowOff>
    </xdr:to>
    <xdr:sp macro="" textlink="">
      <xdr:nvSpPr>
        <xdr:cNvPr id="641" name="楕円 640">
          <a:extLst>
            <a:ext uri="{FF2B5EF4-FFF2-40B4-BE49-F238E27FC236}">
              <a16:creationId xmlns:a16="http://schemas.microsoft.com/office/drawing/2014/main" id="{E38A98F1-5625-4EC8-AD16-16C7B104EA6C}"/>
            </a:ext>
          </a:extLst>
        </xdr:cNvPr>
        <xdr:cNvSpPr/>
      </xdr:nvSpPr>
      <xdr:spPr>
        <a:xfrm>
          <a:off x="18605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28575</xdr:rowOff>
    </xdr:from>
    <xdr:to>
      <xdr:col>102</xdr:col>
      <xdr:colOff>114300</xdr:colOff>
      <xdr:row>107</xdr:row>
      <xdr:rowOff>75057</xdr:rowOff>
    </xdr:to>
    <xdr:cxnSp macro="">
      <xdr:nvCxnSpPr>
        <xdr:cNvPr id="642" name="直線コネクタ 641">
          <a:extLst>
            <a:ext uri="{FF2B5EF4-FFF2-40B4-BE49-F238E27FC236}">
              <a16:creationId xmlns:a16="http://schemas.microsoft.com/office/drawing/2014/main" id="{1B3C28F9-B2BC-4A8E-A64F-36C08DB9D762}"/>
            </a:ext>
          </a:extLst>
        </xdr:cNvPr>
        <xdr:cNvCxnSpPr/>
      </xdr:nvCxnSpPr>
      <xdr:spPr>
        <a:xfrm>
          <a:off x="18656300" y="1837372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43" name="n_1aveValue【庁舎】&#10;一人当たり面積">
          <a:extLst>
            <a:ext uri="{FF2B5EF4-FFF2-40B4-BE49-F238E27FC236}">
              <a16:creationId xmlns:a16="http://schemas.microsoft.com/office/drawing/2014/main" id="{04A225AA-9DDE-438E-B1B0-779471DABE31}"/>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44" name="n_2aveValue【庁舎】&#10;一人当たり面積">
          <a:extLst>
            <a:ext uri="{FF2B5EF4-FFF2-40B4-BE49-F238E27FC236}">
              <a16:creationId xmlns:a16="http://schemas.microsoft.com/office/drawing/2014/main" id="{F5DD13C4-C3C4-4FEB-9039-B69110236819}"/>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45" name="n_3aveValue【庁舎】&#10;一人当たり面積">
          <a:extLst>
            <a:ext uri="{FF2B5EF4-FFF2-40B4-BE49-F238E27FC236}">
              <a16:creationId xmlns:a16="http://schemas.microsoft.com/office/drawing/2014/main" id="{6042D03D-8C8D-49FE-B129-96619B5C5235}"/>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46" name="n_4aveValue【庁舎】&#10;一人当たり面積">
          <a:extLst>
            <a:ext uri="{FF2B5EF4-FFF2-40B4-BE49-F238E27FC236}">
              <a16:creationId xmlns:a16="http://schemas.microsoft.com/office/drawing/2014/main" id="{2304B692-90B0-49F0-B7D3-F8F61DC3D185}"/>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77360</xdr:rowOff>
    </xdr:from>
    <xdr:ext cx="469744" cy="259045"/>
    <xdr:sp macro="" textlink="">
      <xdr:nvSpPr>
        <xdr:cNvPr id="647" name="n_1mainValue【庁舎】&#10;一人当たり面積">
          <a:extLst>
            <a:ext uri="{FF2B5EF4-FFF2-40B4-BE49-F238E27FC236}">
              <a16:creationId xmlns:a16="http://schemas.microsoft.com/office/drawing/2014/main" id="{F9FD0250-E924-4B3D-9E27-36521E87F2FF}"/>
            </a:ext>
          </a:extLst>
        </xdr:cNvPr>
        <xdr:cNvSpPr txBox="1"/>
      </xdr:nvSpPr>
      <xdr:spPr>
        <a:xfrm>
          <a:off x="21075727" y="184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60596</xdr:rowOff>
    </xdr:from>
    <xdr:ext cx="469744" cy="259045"/>
    <xdr:sp macro="" textlink="">
      <xdr:nvSpPr>
        <xdr:cNvPr id="648" name="n_2mainValue【庁舎】&#10;一人当たり面積">
          <a:extLst>
            <a:ext uri="{FF2B5EF4-FFF2-40B4-BE49-F238E27FC236}">
              <a16:creationId xmlns:a16="http://schemas.microsoft.com/office/drawing/2014/main" id="{61BD99BB-7C5C-48FF-A6C8-33C48D74C99A}"/>
            </a:ext>
          </a:extLst>
        </xdr:cNvPr>
        <xdr:cNvSpPr txBox="1"/>
      </xdr:nvSpPr>
      <xdr:spPr>
        <a:xfrm>
          <a:off x="20199427" y="1840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116984</xdr:rowOff>
    </xdr:from>
    <xdr:ext cx="469744" cy="259045"/>
    <xdr:sp macro="" textlink="">
      <xdr:nvSpPr>
        <xdr:cNvPr id="649" name="n_3mainValue【庁舎】&#10;一人当たり面積">
          <a:extLst>
            <a:ext uri="{FF2B5EF4-FFF2-40B4-BE49-F238E27FC236}">
              <a16:creationId xmlns:a16="http://schemas.microsoft.com/office/drawing/2014/main" id="{08B605D8-A800-4FEE-A54C-D1A7675E33A8}"/>
            </a:ext>
          </a:extLst>
        </xdr:cNvPr>
        <xdr:cNvSpPr txBox="1"/>
      </xdr:nvSpPr>
      <xdr:spPr>
        <a:xfrm>
          <a:off x="19310427" y="1846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70502</xdr:rowOff>
    </xdr:from>
    <xdr:ext cx="469744" cy="259045"/>
    <xdr:sp macro="" textlink="">
      <xdr:nvSpPr>
        <xdr:cNvPr id="650" name="n_4mainValue【庁舎】&#10;一人当たり面積">
          <a:extLst>
            <a:ext uri="{FF2B5EF4-FFF2-40B4-BE49-F238E27FC236}">
              <a16:creationId xmlns:a16="http://schemas.microsoft.com/office/drawing/2014/main" id="{7A39182D-3299-4906-B2A0-6D006456582D}"/>
            </a:ext>
          </a:extLst>
        </xdr:cNvPr>
        <xdr:cNvSpPr txBox="1"/>
      </xdr:nvSpPr>
      <xdr:spPr>
        <a:xfrm>
          <a:off x="18421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65CFD3D9-BD0F-4AB2-8BA1-B3E860A58B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7C177D9B-648D-435B-9887-8ED2F2A57F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6CA381F2-CCBD-438E-A273-CCFE9A2293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ほとんどの類型において有形固定資産減価償却率は類似団体平均の同等もしくは平均を下回っているものの、消防施設については類似団体平均を大きく上回っている。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消防施設は、昭和</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年代から消防屯所、計</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箇所が建設されており耐用年数である</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年を経過しているためである。いずれの消防屯所についても必要に応じ修繕等を行っているが、今後個別施設計画を策定し、計画的に各施設の老朽化対策に積極的に取り組んでいく。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4,376
4,301
126.38
4,762,934
4,671,594
90,674
2,162,698
3,736,983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昇しており類似団体平均についてもやや上回っている。しかし、人口の減少、町内に中心となる産業が少ないこと、長引く景気低迷による個人・法人税関係の不安定がある。そのため、退職者不補充等による職員数の減による人件費の削減等歳出の徹底的な見直しと「横浜町総合振興計画」に沿った施策の重点化の両立に努め、財政の健全化を図り、、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905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595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72468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7758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0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・類似団体平均を上回っている。これは職員の年齢が高いため人件費（</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％）の割合が高いことと、補助費等（</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％）の割合が高く、特に一部事務組合の負担金（</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の割合が高くなっている。「横浜町総合振興計画」に掲げているとおり、新規採用の抑制による職員数の減によって人件費の削減及び一部事務組合負担金の精査見通しなどによる削減を図る。また、行財政改革への取り組みを通じて義務的経費の削減、事務事業の見通しよる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97972</xdr:rowOff>
    </xdr:from>
    <xdr:to>
      <xdr:col>23</xdr:col>
      <xdr:colOff>133350</xdr:colOff>
      <xdr:row>64</xdr:row>
      <xdr:rowOff>132443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7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60053</xdr:rowOff>
    </xdr:from>
    <xdr:to>
      <xdr:col>19</xdr:col>
      <xdr:colOff>133350</xdr:colOff>
      <xdr:row>64</xdr:row>
      <xdr:rowOff>132443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328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49712</xdr:rowOff>
    </xdr:from>
    <xdr:to>
      <xdr:col>15</xdr:col>
      <xdr:colOff>82550</xdr:colOff>
      <xdr:row>64</xdr:row>
      <xdr:rowOff>60053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0225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49712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95000"/>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19249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81643</xdr:rowOff>
    </xdr:from>
    <xdr:to>
      <xdr:col>19</xdr:col>
      <xdr:colOff>184150</xdr:colOff>
      <xdr:row>65</xdr:row>
      <xdr:rowOff>11793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168020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9253</xdr:rowOff>
    </xdr:from>
    <xdr:to>
      <xdr:col>15</xdr:col>
      <xdr:colOff>133350</xdr:colOff>
      <xdr:row>64</xdr:row>
      <xdr:rowOff>110853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95630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170362</xdr:rowOff>
    </xdr:from>
    <xdr:to>
      <xdr:col>11</xdr:col>
      <xdr:colOff>82550</xdr:colOff>
      <xdr:row>64</xdr:row>
      <xdr:rowOff>100512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85289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・前年に比べ増加した要因として、新型コロナウイルス感染症対策事業の委託料等によるもので、過去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年間の中でも、増加しているのは主に物件費となっている。公共施設の維持管理及び電算化に伴う費用がかかっているため、さらなる行財政改革に取り組み物件費等の抑制に努める。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13312</xdr:rowOff>
    </xdr:from>
    <xdr:to>
      <xdr:col>23</xdr:col>
      <xdr:colOff>133350</xdr:colOff>
      <xdr:row>80</xdr:row>
      <xdr:rowOff>69424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29312"/>
          <a:ext cx="838200" cy="5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156854</xdr:rowOff>
    </xdr:from>
    <xdr:to>
      <xdr:col>19</xdr:col>
      <xdr:colOff>133350</xdr:colOff>
      <xdr:row>80</xdr:row>
      <xdr:rowOff>13312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01404"/>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156854</xdr:rowOff>
    </xdr:from>
    <xdr:to>
      <xdr:col>15</xdr:col>
      <xdr:colOff>82550</xdr:colOff>
      <xdr:row>79</xdr:row>
      <xdr:rowOff>158004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701404"/>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155865</xdr:rowOff>
    </xdr:from>
    <xdr:to>
      <xdr:col>11</xdr:col>
      <xdr:colOff>31750</xdr:colOff>
      <xdr:row>79</xdr:row>
      <xdr:rowOff>158004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00415"/>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18624</xdr:rowOff>
    </xdr:from>
    <xdr:to>
      <xdr:col>23</xdr:col>
      <xdr:colOff>184150</xdr:colOff>
      <xdr:row>80</xdr:row>
      <xdr:rowOff>120224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111351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5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133962</xdr:rowOff>
    </xdr:from>
    <xdr:to>
      <xdr:col>19</xdr:col>
      <xdr:colOff>184150</xdr:colOff>
      <xdr:row>80</xdr:row>
      <xdr:rowOff>64112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6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74289</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4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106054</xdr:rowOff>
    </xdr:from>
    <xdr:to>
      <xdr:col>15</xdr:col>
      <xdr:colOff>133350</xdr:colOff>
      <xdr:row>80</xdr:row>
      <xdr:rowOff>36204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46381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1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107204</xdr:rowOff>
    </xdr:from>
    <xdr:to>
      <xdr:col>11</xdr:col>
      <xdr:colOff>82550</xdr:colOff>
      <xdr:row>80</xdr:row>
      <xdr:rowOff>37354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47531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2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105065</xdr:rowOff>
    </xdr:from>
    <xdr:to>
      <xdr:col>7</xdr:col>
      <xdr:colOff>31750</xdr:colOff>
      <xdr:row>80</xdr:row>
      <xdr:rowOff>35215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4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45392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1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・給与体系の見直しが遅れ、類似団体平均を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％上回り、全国町村平均をも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％上回っている。また、全国的にも高い水準にあるため、今後、給与の適正化に努めることにより類似団体平均である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までの低下を目指す。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66357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1177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66357</xdr:rowOff>
    </xdr:from>
    <xdr:to>
      <xdr:col>77</xdr:col>
      <xdr:colOff>44450</xdr:colOff>
      <xdr:row>88</xdr:row>
      <xdr:rowOff>72389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5395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108586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59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54293</xdr:rowOff>
    </xdr:from>
    <xdr:to>
      <xdr:col>68</xdr:col>
      <xdr:colOff>152400</xdr:colOff>
      <xdr:row>88</xdr:row>
      <xdr:rowOff>108586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4189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46690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6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15557</xdr:rowOff>
    </xdr:from>
    <xdr:to>
      <xdr:col>77</xdr:col>
      <xdr:colOff>95250</xdr:colOff>
      <xdr:row>88</xdr:row>
      <xdr:rowOff>117157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101934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57786</xdr:rowOff>
    </xdr:from>
    <xdr:to>
      <xdr:col>68</xdr:col>
      <xdr:colOff>203200</xdr:colOff>
      <xdr:row>88</xdr:row>
      <xdr:rowOff>159386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144163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3493</xdr:rowOff>
    </xdr:from>
    <xdr:to>
      <xdr:col>64</xdr:col>
      <xdr:colOff>152400</xdr:colOff>
      <xdr:row>88</xdr:row>
      <xdr:rowOff>105093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89870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年にかけて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％）の削減を行っており、類似団体と比較すると下回っている。平成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開所した統合保育所の保育士や調理員の退職による補充は行わず、代替保育士等の雇用を進めた事等が要因となっている。今後についても、退職者補充を前提としながら新規採用の抑制に努め、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126505</xdr:rowOff>
    </xdr:from>
    <xdr:to>
      <xdr:col>81</xdr:col>
      <xdr:colOff>44450</xdr:colOff>
      <xdr:row>60</xdr:row>
      <xdr:rowOff>137122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13505"/>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126505</xdr:rowOff>
    </xdr:from>
    <xdr:to>
      <xdr:col>77</xdr:col>
      <xdr:colOff>44450</xdr:colOff>
      <xdr:row>60</xdr:row>
      <xdr:rowOff>127712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1350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127712</xdr:rowOff>
    </xdr:from>
    <xdr:to>
      <xdr:col>72</xdr:col>
      <xdr:colOff>203200</xdr:colOff>
      <xdr:row>60</xdr:row>
      <xdr:rowOff>131814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14712"/>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126746</xdr:rowOff>
    </xdr:from>
    <xdr:to>
      <xdr:col>68</xdr:col>
      <xdr:colOff>152400</xdr:colOff>
      <xdr:row>60</xdr:row>
      <xdr:rowOff>131814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3746"/>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86322</xdr:rowOff>
    </xdr:from>
    <xdr:to>
      <xdr:col>81</xdr:col>
      <xdr:colOff>95250</xdr:colOff>
      <xdr:row>61</xdr:row>
      <xdr:rowOff>16472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7599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9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75705</xdr:rowOff>
    </xdr:from>
    <xdr:to>
      <xdr:col>77</xdr:col>
      <xdr:colOff>95250</xdr:colOff>
      <xdr:row>61</xdr:row>
      <xdr:rowOff>5855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16032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3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76912</xdr:rowOff>
    </xdr:from>
    <xdr:to>
      <xdr:col>73</xdr:col>
      <xdr:colOff>44450</xdr:colOff>
      <xdr:row>61</xdr:row>
      <xdr:rowOff>7062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17239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81014</xdr:rowOff>
    </xdr:from>
    <xdr:to>
      <xdr:col>68</xdr:col>
      <xdr:colOff>203200</xdr:colOff>
      <xdr:row>61</xdr:row>
      <xdr:rowOff>11164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21341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75946</xdr:rowOff>
    </xdr:from>
    <xdr:to>
      <xdr:col>64</xdr:col>
      <xdr:colOff>152400</xdr:colOff>
      <xdr:row>61</xdr:row>
      <xdr:rowOff>6096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16273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・類似団体を下回っているが、令和元年度と比較すると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であり横ばいとなっている。令和３年度以降に過疎債の元利償還金が増加し、実質公債費比率が上昇する見込みであるため、今後も地方債発行の抑制に努め、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44027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573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27940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7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135044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様である。一般会計においては多くの事業に電源三法交付金を充当し、地方債の抑制を図っている。今後も新規地方債の抑制に努め、財政の健全化を図る。一方、一部事務組合（病院会計）において資金不足が発生しており、当町の将来負担比率を押し上げている。今後も関係町村等との協議を踏まえながら事務事業を精査し、資金不足の圧縮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4,376
4,301
126.38
4,762,934
4,671,594
90,674
2,162,698
3,736,983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の水準が類似団体と比較して高いために、経常収支比率の人件費分が高くなっており、改善を図っていく。今後、一般職も退職者不補充、手当の見直し等の給与制度の是正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っているのは、経常経費等の削減に努めてきたことによる。今後も一般廃棄物収集運搬業務の民間委託、庁舎内の電算化により物件費の増加が見込まれるが、さらなる行財政改革に取り組み、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3556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28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42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15</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19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119634</xdr:rowOff>
    </xdr:from>
    <xdr:to>
      <xdr:col>74</xdr:col>
      <xdr:colOff>31750</xdr:colOff>
      <xdr:row>16</xdr:row>
      <xdr:rowOff>49784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59961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・類似団体平均を上回っている。これは障害者措置費関連及び児童措置費関連が高いためである。今後も適正な取り組みに努める。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10109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58</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上回っているのは特別会計への繰出金が主な要因となっている。国民健康保険特別会計・介護保険特別会計においては、保険料の徴収強化・適正化及び事務経費の削減を図るなど、普通会計の負担額を減らしていく。その他特別会計についても、徹底した経費削減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66040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3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36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46990</xdr:rowOff>
    </xdr:from>
    <xdr:to>
      <xdr:col>73</xdr:col>
      <xdr:colOff>180975</xdr:colOff>
      <xdr:row>56</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48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3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158767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167640</xdr:rowOff>
    </xdr:from>
    <xdr:to>
      <xdr:col>74</xdr:col>
      <xdr:colOff>31750</xdr:colOff>
      <xdr:row>56</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8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・類似団体平均を大きく上回っているのは、一部事務組合の負担金が高いことが大きな要因となっている。今後は一部事務組合の人件費や物件費の抑制に一層努め、負担金の抑制を図る。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786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39</xdr:row>
      <xdr:rowOff>51562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7243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92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39</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963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・類似団体平均を下回っているのは、これまで多くの事業に電源三法交付金を充当し、地方債の抑制を図ってきたためである。今後も新規地方債の抑制に努め、財政の健全化を図る。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810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92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77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39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・普通建設事業費の人口１人当たり決算額は、類似団体平均を上回っているがこれは</a:t>
          </a:r>
          <a:r>
            <a:rPr kumimoji="1" lang="ja-JP" altLang="en-US" sz="1100">
              <a:solidFill>
                <a:schemeClr val="dk1"/>
              </a:solidFill>
              <a:effectLst/>
              <a:latin typeface="+mn-lt"/>
              <a:ea typeface="+mn-ea"/>
              <a:cs typeface="+mn-cs"/>
            </a:rPr>
            <a:t>町営住宅整備</a:t>
          </a:r>
          <a:r>
            <a:rPr kumimoji="1" lang="ja-JP" altLang="ja-JP" sz="1100">
              <a:solidFill>
                <a:schemeClr val="dk1"/>
              </a:solidFill>
              <a:effectLst/>
              <a:latin typeface="+mn-lt"/>
              <a:ea typeface="+mn-ea"/>
              <a:cs typeface="+mn-cs"/>
            </a:rPr>
            <a:t>事業が主な要因となっている。今後、新規建設事業費の抑制に努め、財政の健全化を図る。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164556</xdr:rowOff>
    </xdr:from>
    <xdr:to>
      <xdr:col>82</xdr:col>
      <xdr:colOff>107950</xdr:colOff>
      <xdr:row>77</xdr:row>
      <xdr:rowOff>167821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662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122101</xdr:rowOff>
    </xdr:from>
    <xdr:to>
      <xdr:col>78</xdr:col>
      <xdr:colOff>69850</xdr:colOff>
      <xdr:row>77</xdr:row>
      <xdr:rowOff>164556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237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122101</xdr:rowOff>
    </xdr:from>
    <xdr:to>
      <xdr:col>73</xdr:col>
      <xdr:colOff>180975</xdr:colOff>
      <xdr:row>77</xdr:row>
      <xdr:rowOff>125368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23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113937</xdr:rowOff>
    </xdr:from>
    <xdr:to>
      <xdr:col>69</xdr:col>
      <xdr:colOff>92075</xdr:colOff>
      <xdr:row>77</xdr:row>
      <xdr:rowOff>125368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44137"/>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89098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113756</xdr:rowOff>
    </xdr:from>
    <xdr:to>
      <xdr:col>78</xdr:col>
      <xdr:colOff>120650</xdr:colOff>
      <xdr:row>78</xdr:row>
      <xdr:rowOff>43906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28683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71301</xdr:rowOff>
    </xdr:from>
    <xdr:to>
      <xdr:col>74</xdr:col>
      <xdr:colOff>31750</xdr:colOff>
      <xdr:row>78</xdr:row>
      <xdr:rowOff>1451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157678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74568</xdr:rowOff>
    </xdr:from>
    <xdr:to>
      <xdr:col>69</xdr:col>
      <xdr:colOff>142875</xdr:colOff>
      <xdr:row>78</xdr:row>
      <xdr:rowOff>4718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160945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63137</xdr:rowOff>
    </xdr:from>
    <xdr:to>
      <xdr:col>65</xdr:col>
      <xdr:colOff>53975</xdr:colOff>
      <xdr:row>76</xdr:row>
      <xdr:rowOff>164737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149514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19453</xdr:rowOff>
    </xdr:from>
    <xdr:to>
      <xdr:col>29</xdr:col>
      <xdr:colOff>127000</xdr:colOff>
      <xdr:row>18</xdr:row>
      <xdr:rowOff>28828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3178"/>
          <a:ext cx="647700" cy="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28828</xdr:rowOff>
    </xdr:from>
    <xdr:to>
      <xdr:col>26</xdr:col>
      <xdr:colOff>50800</xdr:colOff>
      <xdr:row>18</xdr:row>
      <xdr:rowOff>43755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2553"/>
          <a:ext cx="698500" cy="14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43755</xdr:rowOff>
    </xdr:from>
    <xdr:to>
      <xdr:col>22</xdr:col>
      <xdr:colOff>114300</xdr:colOff>
      <xdr:row>18</xdr:row>
      <xdr:rowOff>46717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7480"/>
          <a:ext cx="698500" cy="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46717</xdr:rowOff>
    </xdr:from>
    <xdr:to>
      <xdr:col>18</xdr:col>
      <xdr:colOff>177800</xdr:colOff>
      <xdr:row>18</xdr:row>
      <xdr:rowOff>75306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80442"/>
          <a:ext cx="698500" cy="2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140103</xdr:rowOff>
    </xdr:from>
    <xdr:to>
      <xdr:col>29</xdr:col>
      <xdr:colOff>177800</xdr:colOff>
      <xdr:row>18</xdr:row>
      <xdr:rowOff>70253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2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112180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149478</xdr:rowOff>
    </xdr:from>
    <xdr:to>
      <xdr:col>26</xdr:col>
      <xdr:colOff>101600</xdr:colOff>
      <xdr:row>18</xdr:row>
      <xdr:rowOff>79628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64405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164405</xdr:rowOff>
    </xdr:from>
    <xdr:to>
      <xdr:col>22</xdr:col>
      <xdr:colOff>165100</xdr:colOff>
      <xdr:row>18</xdr:row>
      <xdr:rowOff>94555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79332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167367</xdr:rowOff>
    </xdr:from>
    <xdr:to>
      <xdr:col>19</xdr:col>
      <xdr:colOff>38100</xdr:colOff>
      <xdr:row>18</xdr:row>
      <xdr:rowOff>97517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24506</xdr:rowOff>
    </xdr:from>
    <xdr:to>
      <xdr:col>15</xdr:col>
      <xdr:colOff>101600</xdr:colOff>
      <xdr:row>18</xdr:row>
      <xdr:rowOff>126106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110883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38829</xdr:rowOff>
    </xdr:from>
    <xdr:to>
      <xdr:col>29</xdr:col>
      <xdr:colOff>127000</xdr:colOff>
      <xdr:row>36</xdr:row>
      <xdr:rowOff>63190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92079"/>
          <a:ext cx="647700" cy="24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315869</xdr:rowOff>
    </xdr:from>
    <xdr:to>
      <xdr:col>26</xdr:col>
      <xdr:colOff>50800</xdr:colOff>
      <xdr:row>36</xdr:row>
      <xdr:rowOff>63190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26219"/>
          <a:ext cx="698500" cy="9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315869</xdr:rowOff>
    </xdr:from>
    <xdr:to>
      <xdr:col>22</xdr:col>
      <xdr:colOff>114300</xdr:colOff>
      <xdr:row>36</xdr:row>
      <xdr:rowOff>65187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26219"/>
          <a:ext cx="698500" cy="9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65187</xdr:rowOff>
    </xdr:from>
    <xdr:to>
      <xdr:col>18</xdr:col>
      <xdr:colOff>177800</xdr:colOff>
      <xdr:row>36</xdr:row>
      <xdr:rowOff>76914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18437"/>
          <a:ext cx="698500" cy="1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330929</xdr:rowOff>
    </xdr:from>
    <xdr:to>
      <xdr:col>29</xdr:col>
      <xdr:colOff>177800</xdr:colOff>
      <xdr:row>36</xdr:row>
      <xdr:rowOff>89629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4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303006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1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12390</xdr:rowOff>
    </xdr:from>
    <xdr:to>
      <xdr:col>26</xdr:col>
      <xdr:colOff>101600</xdr:colOff>
      <xdr:row>36</xdr:row>
      <xdr:rowOff>113990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6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98767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265069</xdr:rowOff>
    </xdr:from>
    <xdr:to>
      <xdr:col>22</xdr:col>
      <xdr:colOff>165100</xdr:colOff>
      <xdr:row>36</xdr:row>
      <xdr:rowOff>23769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6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14387</xdr:rowOff>
    </xdr:from>
    <xdr:to>
      <xdr:col>19</xdr:col>
      <xdr:colOff>38100</xdr:colOff>
      <xdr:row>36</xdr:row>
      <xdr:rowOff>115987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6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100764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5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26114</xdr:rowOff>
    </xdr:from>
    <xdr:to>
      <xdr:col>15</xdr:col>
      <xdr:colOff>101600</xdr:colOff>
      <xdr:row>36</xdr:row>
      <xdr:rowOff>127714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7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112491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4,376
4,301
126.38
4,762,934
4,671,594
90,674
2,162,698
3,736,983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116158</xdr:rowOff>
    </xdr:from>
    <xdr:to>
      <xdr:col>24</xdr:col>
      <xdr:colOff>63500</xdr:colOff>
      <xdr:row>37</xdr:row>
      <xdr:rowOff>149800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9808"/>
          <a:ext cx="8382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149800</xdr:rowOff>
    </xdr:from>
    <xdr:to>
      <xdr:col>19</xdr:col>
      <xdr:colOff>177800</xdr:colOff>
      <xdr:row>37</xdr:row>
      <xdr:rowOff>153058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9345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143455</xdr:rowOff>
    </xdr:from>
    <xdr:to>
      <xdr:col>15</xdr:col>
      <xdr:colOff>50800</xdr:colOff>
      <xdr:row>37</xdr:row>
      <xdr:rowOff>153058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87105"/>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143455</xdr:rowOff>
    </xdr:from>
    <xdr:to>
      <xdr:col>10</xdr:col>
      <xdr:colOff>114300</xdr:colOff>
      <xdr:row>37</xdr:row>
      <xdr:rowOff>146884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710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65358</xdr:rowOff>
    </xdr:from>
    <xdr:to>
      <xdr:col>24</xdr:col>
      <xdr:colOff>114300</xdr:colOff>
      <xdr:row>37</xdr:row>
      <xdr:rowOff>166958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151735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99000</xdr:rowOff>
    </xdr:from>
    <xdr:to>
      <xdr:col>20</xdr:col>
      <xdr:colOff>38100</xdr:colOff>
      <xdr:row>38</xdr:row>
      <xdr:rowOff>29150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20277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3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102258</xdr:rowOff>
    </xdr:from>
    <xdr:to>
      <xdr:col>15</xdr:col>
      <xdr:colOff>101600</xdr:colOff>
      <xdr:row>38</xdr:row>
      <xdr:rowOff>32407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5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23535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92655</xdr:rowOff>
    </xdr:from>
    <xdr:to>
      <xdr:col>10</xdr:col>
      <xdr:colOff>165100</xdr:colOff>
      <xdr:row>38</xdr:row>
      <xdr:rowOff>22805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13932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96084</xdr:rowOff>
    </xdr:from>
    <xdr:to>
      <xdr:col>6</xdr:col>
      <xdr:colOff>38100</xdr:colOff>
      <xdr:row>38</xdr:row>
      <xdr:rowOff>26234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17361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40836</xdr:rowOff>
    </xdr:from>
    <xdr:to>
      <xdr:col>24</xdr:col>
      <xdr:colOff>63500</xdr:colOff>
      <xdr:row>57</xdr:row>
      <xdr:rowOff>79815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13486"/>
          <a:ext cx="838200" cy="3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79815</xdr:rowOff>
    </xdr:from>
    <xdr:to>
      <xdr:col>19</xdr:col>
      <xdr:colOff>177800</xdr:colOff>
      <xdr:row>57</xdr:row>
      <xdr:rowOff>128725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52465"/>
          <a:ext cx="889000" cy="4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128725</xdr:rowOff>
    </xdr:from>
    <xdr:to>
      <xdr:col>15</xdr:col>
      <xdr:colOff>50800</xdr:colOff>
      <xdr:row>57</xdr:row>
      <xdr:rowOff>132511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01375"/>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122054</xdr:rowOff>
    </xdr:from>
    <xdr:to>
      <xdr:col>10</xdr:col>
      <xdr:colOff>114300</xdr:colOff>
      <xdr:row>57</xdr:row>
      <xdr:rowOff>132511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9470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161486</xdr:rowOff>
    </xdr:from>
    <xdr:to>
      <xdr:col>24</xdr:col>
      <xdr:colOff>114300</xdr:colOff>
      <xdr:row>57</xdr:row>
      <xdr:rowOff>91636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139913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29015</xdr:rowOff>
    </xdr:from>
    <xdr:to>
      <xdr:col>20</xdr:col>
      <xdr:colOff>38100</xdr:colOff>
      <xdr:row>57</xdr:row>
      <xdr:rowOff>130615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121742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9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77925</xdr:rowOff>
    </xdr:from>
    <xdr:to>
      <xdr:col>15</xdr:col>
      <xdr:colOff>101600</xdr:colOff>
      <xdr:row>58</xdr:row>
      <xdr:rowOff>8075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170652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4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81711</xdr:rowOff>
    </xdr:from>
    <xdr:to>
      <xdr:col>10</xdr:col>
      <xdr:colOff>165100</xdr:colOff>
      <xdr:row>58</xdr:row>
      <xdr:rowOff>11861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2988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4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71254</xdr:rowOff>
    </xdr:from>
    <xdr:to>
      <xdr:col>6</xdr:col>
      <xdr:colOff>38100</xdr:colOff>
      <xdr:row>58</xdr:row>
      <xdr:rowOff>1404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163981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114698</xdr:rowOff>
    </xdr:from>
    <xdr:to>
      <xdr:col>24</xdr:col>
      <xdr:colOff>63500</xdr:colOff>
      <xdr:row>78</xdr:row>
      <xdr:rowOff>165128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7798"/>
          <a:ext cx="8382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149636</xdr:rowOff>
    </xdr:from>
    <xdr:to>
      <xdr:col>19</xdr:col>
      <xdr:colOff>177800</xdr:colOff>
      <xdr:row>78</xdr:row>
      <xdr:rowOff>165128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22736"/>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137891</xdr:rowOff>
    </xdr:from>
    <xdr:to>
      <xdr:col>15</xdr:col>
      <xdr:colOff>50800</xdr:colOff>
      <xdr:row>78</xdr:row>
      <xdr:rowOff>149636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0991"/>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137891</xdr:rowOff>
    </xdr:from>
    <xdr:to>
      <xdr:col>10</xdr:col>
      <xdr:colOff>114300</xdr:colOff>
      <xdr:row>78</xdr:row>
      <xdr:rowOff>166404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10991"/>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63898</xdr:rowOff>
    </xdr:from>
    <xdr:to>
      <xdr:col>24</xdr:col>
      <xdr:colOff>114300</xdr:colOff>
      <xdr:row>78</xdr:row>
      <xdr:rowOff>165498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114328</xdr:rowOff>
    </xdr:from>
    <xdr:to>
      <xdr:col>20</xdr:col>
      <xdr:colOff>38100</xdr:colOff>
      <xdr:row>79</xdr:row>
      <xdr:rowOff>44478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35605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98836</xdr:rowOff>
    </xdr:from>
    <xdr:to>
      <xdr:col>15</xdr:col>
      <xdr:colOff>101600</xdr:colOff>
      <xdr:row>79</xdr:row>
      <xdr:rowOff>28986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20113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87091</xdr:rowOff>
    </xdr:from>
    <xdr:to>
      <xdr:col>10</xdr:col>
      <xdr:colOff>165100</xdr:colOff>
      <xdr:row>79</xdr:row>
      <xdr:rowOff>17241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8368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115604</xdr:rowOff>
    </xdr:from>
    <xdr:to>
      <xdr:col>6</xdr:col>
      <xdr:colOff>38100</xdr:colOff>
      <xdr:row>79</xdr:row>
      <xdr:rowOff>45754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36881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17399</xdr:rowOff>
    </xdr:from>
    <xdr:to>
      <xdr:col>24</xdr:col>
      <xdr:colOff>63500</xdr:colOff>
      <xdr:row>94</xdr:row>
      <xdr:rowOff>80428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33699"/>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80428</xdr:rowOff>
    </xdr:from>
    <xdr:to>
      <xdr:col>19</xdr:col>
      <xdr:colOff>177800</xdr:colOff>
      <xdr:row>94</xdr:row>
      <xdr:rowOff>97256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96728"/>
          <a:ext cx="88900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87471</xdr:rowOff>
    </xdr:from>
    <xdr:to>
      <xdr:col>15</xdr:col>
      <xdr:colOff>50800</xdr:colOff>
      <xdr:row>94</xdr:row>
      <xdr:rowOff>97256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03771"/>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56032</xdr:rowOff>
    </xdr:from>
    <xdr:to>
      <xdr:col>10</xdr:col>
      <xdr:colOff>114300</xdr:colOff>
      <xdr:row>94</xdr:row>
      <xdr:rowOff>87471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172332"/>
          <a:ext cx="889000" cy="3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138049</xdr:rowOff>
    </xdr:from>
    <xdr:to>
      <xdr:col>24</xdr:col>
      <xdr:colOff>114300</xdr:colOff>
      <xdr:row>94</xdr:row>
      <xdr:rowOff>68199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160926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29628</xdr:rowOff>
    </xdr:from>
    <xdr:to>
      <xdr:col>20</xdr:col>
      <xdr:colOff>38100</xdr:colOff>
      <xdr:row>94</xdr:row>
      <xdr:rowOff>131228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147755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46456</xdr:rowOff>
    </xdr:from>
    <xdr:to>
      <xdr:col>15</xdr:col>
      <xdr:colOff>101600</xdr:colOff>
      <xdr:row>94</xdr:row>
      <xdr:rowOff>148056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164583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3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36671</xdr:rowOff>
    </xdr:from>
    <xdr:to>
      <xdr:col>10</xdr:col>
      <xdr:colOff>165100</xdr:colOff>
      <xdr:row>94</xdr:row>
      <xdr:rowOff>138271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154798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5232</xdr:rowOff>
    </xdr:from>
    <xdr:to>
      <xdr:col>6</xdr:col>
      <xdr:colOff>38100</xdr:colOff>
      <xdr:row>94</xdr:row>
      <xdr:rowOff>106832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123359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82331</xdr:rowOff>
    </xdr:from>
    <xdr:to>
      <xdr:col>55</xdr:col>
      <xdr:colOff>0</xdr:colOff>
      <xdr:row>37</xdr:row>
      <xdr:rowOff>98171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54531"/>
          <a:ext cx="838200" cy="18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98171</xdr:rowOff>
    </xdr:from>
    <xdr:to>
      <xdr:col>50</xdr:col>
      <xdr:colOff>114300</xdr:colOff>
      <xdr:row>37</xdr:row>
      <xdr:rowOff>120989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41821"/>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120989</xdr:rowOff>
    </xdr:from>
    <xdr:to>
      <xdr:col>45</xdr:col>
      <xdr:colOff>177800</xdr:colOff>
      <xdr:row>37</xdr:row>
      <xdr:rowOff>122667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64639"/>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122667</xdr:rowOff>
    </xdr:from>
    <xdr:to>
      <xdr:col>41</xdr:col>
      <xdr:colOff>50800</xdr:colOff>
      <xdr:row>37</xdr:row>
      <xdr:rowOff>145112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6317"/>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31531</xdr:rowOff>
    </xdr:from>
    <xdr:to>
      <xdr:col>55</xdr:col>
      <xdr:colOff>50800</xdr:colOff>
      <xdr:row>36</xdr:row>
      <xdr:rowOff>133131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9958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8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47371</xdr:rowOff>
    </xdr:from>
    <xdr:to>
      <xdr:col>50</xdr:col>
      <xdr:colOff>165100</xdr:colOff>
      <xdr:row>37</xdr:row>
      <xdr:rowOff>148971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140098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70189</xdr:rowOff>
    </xdr:from>
    <xdr:to>
      <xdr:col>46</xdr:col>
      <xdr:colOff>38100</xdr:colOff>
      <xdr:row>38</xdr:row>
      <xdr:rowOff>340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3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162916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0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71867</xdr:rowOff>
    </xdr:from>
    <xdr:to>
      <xdr:col>41</xdr:col>
      <xdr:colOff>101600</xdr:colOff>
      <xdr:row>38</xdr:row>
      <xdr:rowOff>2017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164595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0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94312</xdr:rowOff>
    </xdr:from>
    <xdr:to>
      <xdr:col>36</xdr:col>
      <xdr:colOff>165100</xdr:colOff>
      <xdr:row>38</xdr:row>
      <xdr:rowOff>24462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15589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3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70389</xdr:rowOff>
    </xdr:from>
    <xdr:to>
      <xdr:col>55</xdr:col>
      <xdr:colOff>0</xdr:colOff>
      <xdr:row>58</xdr:row>
      <xdr:rowOff>164414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14489"/>
          <a:ext cx="838200" cy="9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70389</xdr:rowOff>
    </xdr:from>
    <xdr:to>
      <xdr:col>50</xdr:col>
      <xdr:colOff>114300</xdr:colOff>
      <xdr:row>58</xdr:row>
      <xdr:rowOff>117692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14489"/>
          <a:ext cx="889000" cy="4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117692</xdr:rowOff>
    </xdr:from>
    <xdr:to>
      <xdr:col>45</xdr:col>
      <xdr:colOff>177800</xdr:colOff>
      <xdr:row>58</xdr:row>
      <xdr:rowOff>161716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61792"/>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107418</xdr:rowOff>
    </xdr:from>
    <xdr:to>
      <xdr:col>41</xdr:col>
      <xdr:colOff>50800</xdr:colOff>
      <xdr:row>58</xdr:row>
      <xdr:rowOff>161716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51518"/>
          <a:ext cx="889000" cy="5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113614</xdr:rowOff>
    </xdr:from>
    <xdr:to>
      <xdr:col>55</xdr:col>
      <xdr:colOff>50800</xdr:colOff>
      <xdr:row>59</xdr:row>
      <xdr:rowOff>43764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19589</xdr:rowOff>
    </xdr:from>
    <xdr:to>
      <xdr:col>50</xdr:col>
      <xdr:colOff>165100</xdr:colOff>
      <xdr:row>58</xdr:row>
      <xdr:rowOff>121189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137716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66892</xdr:rowOff>
    </xdr:from>
    <xdr:to>
      <xdr:col>46</xdr:col>
      <xdr:colOff>38100</xdr:colOff>
      <xdr:row>58</xdr:row>
      <xdr:rowOff>168492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159619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0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110916</xdr:rowOff>
    </xdr:from>
    <xdr:to>
      <xdr:col>41</xdr:col>
      <xdr:colOff>101600</xdr:colOff>
      <xdr:row>59</xdr:row>
      <xdr:rowOff>41066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32193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56618</xdr:rowOff>
    </xdr:from>
    <xdr:to>
      <xdr:col>36</xdr:col>
      <xdr:colOff>165100</xdr:colOff>
      <xdr:row>58</xdr:row>
      <xdr:rowOff>158218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149345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9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16497</xdr:rowOff>
    </xdr:from>
    <xdr:to>
      <xdr:col>55</xdr:col>
      <xdr:colOff>0</xdr:colOff>
      <xdr:row>79</xdr:row>
      <xdr:rowOff>21535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89597"/>
          <a:ext cx="838200" cy="17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16497</xdr:rowOff>
    </xdr:from>
    <xdr:to>
      <xdr:col>50</xdr:col>
      <xdr:colOff>114300</xdr:colOff>
      <xdr:row>79</xdr:row>
      <xdr:rowOff>20073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89597"/>
          <a:ext cx="889000" cy="1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20073</xdr:rowOff>
    </xdr:from>
    <xdr:to>
      <xdr:col>45</xdr:col>
      <xdr:colOff>177800</xdr:colOff>
      <xdr:row>79</xdr:row>
      <xdr:rowOff>29169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64623"/>
          <a:ext cx="8890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88207</xdr:rowOff>
    </xdr:from>
    <xdr:to>
      <xdr:col>41</xdr:col>
      <xdr:colOff>50800</xdr:colOff>
      <xdr:row>79</xdr:row>
      <xdr:rowOff>29169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61307"/>
          <a:ext cx="889000" cy="1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142185</xdr:rowOff>
    </xdr:from>
    <xdr:to>
      <xdr:col>55</xdr:col>
      <xdr:colOff>50800</xdr:colOff>
      <xdr:row>79</xdr:row>
      <xdr:rowOff>72335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137147</xdr:rowOff>
    </xdr:from>
    <xdr:to>
      <xdr:col>50</xdr:col>
      <xdr:colOff>165100</xdr:colOff>
      <xdr:row>78</xdr:row>
      <xdr:rowOff>67297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83824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140723</xdr:rowOff>
    </xdr:from>
    <xdr:to>
      <xdr:col>46</xdr:col>
      <xdr:colOff>38100</xdr:colOff>
      <xdr:row>79</xdr:row>
      <xdr:rowOff>70873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62000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149819</xdr:rowOff>
    </xdr:from>
    <xdr:to>
      <xdr:col>41</xdr:col>
      <xdr:colOff>101600</xdr:colOff>
      <xdr:row>79</xdr:row>
      <xdr:rowOff>79969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71096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37407</xdr:rowOff>
    </xdr:from>
    <xdr:to>
      <xdr:col>36</xdr:col>
      <xdr:colOff>165100</xdr:colOff>
      <xdr:row>78</xdr:row>
      <xdr:rowOff>139007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155534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88415</xdr:rowOff>
    </xdr:from>
    <xdr:to>
      <xdr:col>55</xdr:col>
      <xdr:colOff>0</xdr:colOff>
      <xdr:row>98</xdr:row>
      <xdr:rowOff>94424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0515"/>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39948</xdr:rowOff>
    </xdr:from>
    <xdr:to>
      <xdr:col>50</xdr:col>
      <xdr:colOff>114300</xdr:colOff>
      <xdr:row>98</xdr:row>
      <xdr:rowOff>88415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42048"/>
          <a:ext cx="889000" cy="4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39948</xdr:rowOff>
    </xdr:from>
    <xdr:to>
      <xdr:col>45</xdr:col>
      <xdr:colOff>177800</xdr:colOff>
      <xdr:row>98</xdr:row>
      <xdr:rowOff>86071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42048"/>
          <a:ext cx="8890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86071</xdr:rowOff>
    </xdr:from>
    <xdr:to>
      <xdr:col>41</xdr:col>
      <xdr:colOff>50800</xdr:colOff>
      <xdr:row>98</xdr:row>
      <xdr:rowOff>87269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8171"/>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43624</xdr:rowOff>
    </xdr:from>
    <xdr:to>
      <xdr:col>55</xdr:col>
      <xdr:colOff>50800</xdr:colOff>
      <xdr:row>98</xdr:row>
      <xdr:rowOff>145224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37615</xdr:rowOff>
    </xdr:from>
    <xdr:to>
      <xdr:col>50</xdr:col>
      <xdr:colOff>165100</xdr:colOff>
      <xdr:row>98</xdr:row>
      <xdr:rowOff>139215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130342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160598</xdr:rowOff>
    </xdr:from>
    <xdr:to>
      <xdr:col>46</xdr:col>
      <xdr:colOff>38100</xdr:colOff>
      <xdr:row>98</xdr:row>
      <xdr:rowOff>90748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107275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35271</xdr:rowOff>
    </xdr:from>
    <xdr:to>
      <xdr:col>41</xdr:col>
      <xdr:colOff>101600</xdr:colOff>
      <xdr:row>98</xdr:row>
      <xdr:rowOff>136871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127998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3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36469</xdr:rowOff>
    </xdr:from>
    <xdr:to>
      <xdr:col>36</xdr:col>
      <xdr:colOff>165100</xdr:colOff>
      <xdr:row>98</xdr:row>
      <xdr:rowOff>138069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129196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42998</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9548"/>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42998</xdr:rowOff>
    </xdr:from>
    <xdr:to>
      <xdr:col>71</xdr:col>
      <xdr:colOff>177800</xdr:colOff>
      <xdr:row>39</xdr:row>
      <xdr:rowOff>44189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9548"/>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163648</xdr:rowOff>
    </xdr:from>
    <xdr:to>
      <xdr:col>72</xdr:col>
      <xdr:colOff>38100</xdr:colOff>
      <xdr:row>39</xdr:row>
      <xdr:rowOff>93798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84925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1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164839</xdr:rowOff>
    </xdr:from>
    <xdr:to>
      <xdr:col>67</xdr:col>
      <xdr:colOff>101600</xdr:colOff>
      <xdr:row>39</xdr:row>
      <xdr:rowOff>94989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86116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145411</xdr:rowOff>
    </xdr:from>
    <xdr:to>
      <xdr:col>85</xdr:col>
      <xdr:colOff>127000</xdr:colOff>
      <xdr:row>78</xdr:row>
      <xdr:rowOff>148312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18511"/>
          <a:ext cx="8382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148312</xdr:rowOff>
    </xdr:from>
    <xdr:to>
      <xdr:col>81</xdr:col>
      <xdr:colOff>50800</xdr:colOff>
      <xdr:row>78</xdr:row>
      <xdr:rowOff>150016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21412"/>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150016</xdr:rowOff>
    </xdr:from>
    <xdr:to>
      <xdr:col>76</xdr:col>
      <xdr:colOff>114300</xdr:colOff>
      <xdr:row>78</xdr:row>
      <xdr:rowOff>152132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23116"/>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152132</xdr:rowOff>
    </xdr:from>
    <xdr:to>
      <xdr:col>71</xdr:col>
      <xdr:colOff>177800</xdr:colOff>
      <xdr:row>78</xdr:row>
      <xdr:rowOff>155367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525232"/>
          <a:ext cx="8890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94611</xdr:rowOff>
    </xdr:from>
    <xdr:to>
      <xdr:col>85</xdr:col>
      <xdr:colOff>177800</xdr:colOff>
      <xdr:row>79</xdr:row>
      <xdr:rowOff>24761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9538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97512</xdr:rowOff>
    </xdr:from>
    <xdr:to>
      <xdr:col>81</xdr:col>
      <xdr:colOff>101600</xdr:colOff>
      <xdr:row>79</xdr:row>
      <xdr:rowOff>27662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18789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99216</xdr:rowOff>
    </xdr:from>
    <xdr:to>
      <xdr:col>76</xdr:col>
      <xdr:colOff>165100</xdr:colOff>
      <xdr:row>79</xdr:row>
      <xdr:rowOff>29366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20493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101332</xdr:rowOff>
    </xdr:from>
    <xdr:to>
      <xdr:col>72</xdr:col>
      <xdr:colOff>38100</xdr:colOff>
      <xdr:row>79</xdr:row>
      <xdr:rowOff>31482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22609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104567</xdr:rowOff>
    </xdr:from>
    <xdr:to>
      <xdr:col>67</xdr:col>
      <xdr:colOff>101600</xdr:colOff>
      <xdr:row>79</xdr:row>
      <xdr:rowOff>34717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25844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148810</xdr:rowOff>
    </xdr:from>
    <xdr:to>
      <xdr:col>85</xdr:col>
      <xdr:colOff>127000</xdr:colOff>
      <xdr:row>99</xdr:row>
      <xdr:rowOff>35007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50910"/>
          <a:ext cx="838200" cy="5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30564</xdr:rowOff>
    </xdr:from>
    <xdr:to>
      <xdr:col>81</xdr:col>
      <xdr:colOff>50800</xdr:colOff>
      <xdr:row>99</xdr:row>
      <xdr:rowOff>35007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7004114"/>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35001</xdr:rowOff>
    </xdr:from>
    <xdr:to>
      <xdr:col>76</xdr:col>
      <xdr:colOff>114300</xdr:colOff>
      <xdr:row>99</xdr:row>
      <xdr:rowOff>30564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37101"/>
          <a:ext cx="889000" cy="16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35001</xdr:rowOff>
    </xdr:from>
    <xdr:to>
      <xdr:col>71</xdr:col>
      <xdr:colOff>177800</xdr:colOff>
      <xdr:row>99</xdr:row>
      <xdr:rowOff>14917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37101"/>
          <a:ext cx="8890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98010</xdr:rowOff>
    </xdr:from>
    <xdr:to>
      <xdr:col>85</xdr:col>
      <xdr:colOff>177800</xdr:colOff>
      <xdr:row>99</xdr:row>
      <xdr:rowOff>28160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0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57387</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8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155657</xdr:rowOff>
    </xdr:from>
    <xdr:to>
      <xdr:col>81</xdr:col>
      <xdr:colOff>101600</xdr:colOff>
      <xdr:row>99</xdr:row>
      <xdr:rowOff>85807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76934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151214</xdr:rowOff>
    </xdr:from>
    <xdr:to>
      <xdr:col>76</xdr:col>
      <xdr:colOff>165100</xdr:colOff>
      <xdr:row>99</xdr:row>
      <xdr:rowOff>81364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72491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155651</xdr:rowOff>
    </xdr:from>
    <xdr:to>
      <xdr:col>72</xdr:col>
      <xdr:colOff>38100</xdr:colOff>
      <xdr:row>98</xdr:row>
      <xdr:rowOff>85801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102328</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5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135567</xdr:rowOff>
    </xdr:from>
    <xdr:to>
      <xdr:col>67</xdr:col>
      <xdr:colOff>101600</xdr:colOff>
      <xdr:row>99</xdr:row>
      <xdr:rowOff>65717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56844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6152</xdr:rowOff>
    </xdr:from>
    <xdr:to>
      <xdr:col>116</xdr:col>
      <xdr:colOff>63500</xdr:colOff>
      <xdr:row>38</xdr:row>
      <xdr:rowOff>50340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21252"/>
          <a:ext cx="8382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6152</xdr:rowOff>
    </xdr:from>
    <xdr:to>
      <xdr:col>111</xdr:col>
      <xdr:colOff>177800</xdr:colOff>
      <xdr:row>38</xdr:row>
      <xdr:rowOff>15822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521252"/>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15822</xdr:rowOff>
    </xdr:from>
    <xdr:to>
      <xdr:col>107</xdr:col>
      <xdr:colOff>50800</xdr:colOff>
      <xdr:row>38</xdr:row>
      <xdr:rowOff>39710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530922"/>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31572</xdr:rowOff>
    </xdr:from>
    <xdr:to>
      <xdr:col>102</xdr:col>
      <xdr:colOff>114300</xdr:colOff>
      <xdr:row>38</xdr:row>
      <xdr:rowOff>39710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4667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170990</xdr:rowOff>
    </xdr:from>
    <xdr:to>
      <xdr:col>116</xdr:col>
      <xdr:colOff>114300</xdr:colOff>
      <xdr:row>38</xdr:row>
      <xdr:rowOff>101140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130367</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30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126802</xdr:rowOff>
    </xdr:from>
    <xdr:to>
      <xdr:col>112</xdr:col>
      <xdr:colOff>38100</xdr:colOff>
      <xdr:row>38</xdr:row>
      <xdr:rowOff>56952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73479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24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136472</xdr:rowOff>
    </xdr:from>
    <xdr:to>
      <xdr:col>107</xdr:col>
      <xdr:colOff>101600</xdr:colOff>
      <xdr:row>38</xdr:row>
      <xdr:rowOff>66622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83149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2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160360</xdr:rowOff>
    </xdr:from>
    <xdr:to>
      <xdr:col>102</xdr:col>
      <xdr:colOff>165100</xdr:colOff>
      <xdr:row>38</xdr:row>
      <xdr:rowOff>90510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107037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27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152222</xdr:rowOff>
    </xdr:from>
    <xdr:to>
      <xdr:col>98</xdr:col>
      <xdr:colOff>38100</xdr:colOff>
      <xdr:row>38</xdr:row>
      <xdr:rowOff>82372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98899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126903</xdr:rowOff>
    </xdr:from>
    <xdr:to>
      <xdr:col>116</xdr:col>
      <xdr:colOff>63500</xdr:colOff>
      <xdr:row>58</xdr:row>
      <xdr:rowOff>127081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1003"/>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127081</xdr:rowOff>
    </xdr:from>
    <xdr:to>
      <xdr:col>111</xdr:col>
      <xdr:colOff>177800</xdr:colOff>
      <xdr:row>58</xdr:row>
      <xdr:rowOff>127433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1181"/>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127433</xdr:rowOff>
    </xdr:from>
    <xdr:to>
      <xdr:col>107</xdr:col>
      <xdr:colOff>50800</xdr:colOff>
      <xdr:row>58</xdr:row>
      <xdr:rowOff>127648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1533"/>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127648</xdr:rowOff>
    </xdr:from>
    <xdr:to>
      <xdr:col>102</xdr:col>
      <xdr:colOff>114300</xdr:colOff>
      <xdr:row>58</xdr:row>
      <xdr:rowOff>127831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174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76103</xdr:rowOff>
    </xdr:from>
    <xdr:to>
      <xdr:col>116</xdr:col>
      <xdr:colOff>114300</xdr:colOff>
      <xdr:row>59</xdr:row>
      <xdr:rowOff>6253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76281</xdr:rowOff>
    </xdr:from>
    <xdr:to>
      <xdr:col>112</xdr:col>
      <xdr:colOff>38100</xdr:colOff>
      <xdr:row>59</xdr:row>
      <xdr:rowOff>6431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169008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76633</xdr:rowOff>
    </xdr:from>
    <xdr:to>
      <xdr:col>107</xdr:col>
      <xdr:colOff>101600</xdr:colOff>
      <xdr:row>59</xdr:row>
      <xdr:rowOff>6783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169360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76848</xdr:rowOff>
    </xdr:from>
    <xdr:to>
      <xdr:col>102</xdr:col>
      <xdr:colOff>165100</xdr:colOff>
      <xdr:row>59</xdr:row>
      <xdr:rowOff>6998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169575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77031</xdr:rowOff>
    </xdr:from>
    <xdr:to>
      <xdr:col>98</xdr:col>
      <xdr:colOff>38100</xdr:colOff>
      <xdr:row>59</xdr:row>
      <xdr:rowOff>7181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169758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105440</xdr:rowOff>
    </xdr:from>
    <xdr:to>
      <xdr:col>116</xdr:col>
      <xdr:colOff>63500</xdr:colOff>
      <xdr:row>77</xdr:row>
      <xdr:rowOff>125302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07090"/>
          <a:ext cx="8382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69509</xdr:rowOff>
    </xdr:from>
    <xdr:to>
      <xdr:col>111</xdr:col>
      <xdr:colOff>177800</xdr:colOff>
      <xdr:row>77</xdr:row>
      <xdr:rowOff>125302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71159"/>
          <a:ext cx="889000" cy="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69509</xdr:rowOff>
    </xdr:from>
    <xdr:to>
      <xdr:col>107</xdr:col>
      <xdr:colOff>50800</xdr:colOff>
      <xdr:row>77</xdr:row>
      <xdr:rowOff>116546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71159"/>
          <a:ext cx="889000" cy="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116546</xdr:rowOff>
    </xdr:from>
    <xdr:to>
      <xdr:col>102</xdr:col>
      <xdr:colOff>114300</xdr:colOff>
      <xdr:row>77</xdr:row>
      <xdr:rowOff>118988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18196"/>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54640</xdr:rowOff>
    </xdr:from>
    <xdr:to>
      <xdr:col>116</xdr:col>
      <xdr:colOff>114300</xdr:colOff>
      <xdr:row>77</xdr:row>
      <xdr:rowOff>156240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141017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74502</xdr:rowOff>
    </xdr:from>
    <xdr:to>
      <xdr:col>112</xdr:col>
      <xdr:colOff>38100</xdr:colOff>
      <xdr:row>78</xdr:row>
      <xdr:rowOff>4652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167229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18709</xdr:rowOff>
    </xdr:from>
    <xdr:to>
      <xdr:col>107</xdr:col>
      <xdr:colOff>101600</xdr:colOff>
      <xdr:row>77</xdr:row>
      <xdr:rowOff>120309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111436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65746</xdr:rowOff>
    </xdr:from>
    <xdr:to>
      <xdr:col>102</xdr:col>
      <xdr:colOff>165100</xdr:colOff>
      <xdr:row>77</xdr:row>
      <xdr:rowOff>167346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158473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68188</xdr:rowOff>
    </xdr:from>
    <xdr:to>
      <xdr:col>98</xdr:col>
      <xdr:colOff>38100</xdr:colOff>
      <xdr:row>77</xdr:row>
      <xdr:rowOff>169788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160915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・歳出決算総額は、住民一人当たり１，０</a:t>
          </a: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５４９</a:t>
          </a:r>
          <a:r>
            <a:rPr kumimoji="1" lang="ja-JP" altLang="ja-JP" sz="1100">
              <a:solidFill>
                <a:schemeClr val="dk1"/>
              </a:solidFill>
              <a:effectLst/>
              <a:latin typeface="+mn-lt"/>
              <a:ea typeface="+mn-ea"/>
              <a:cs typeface="+mn-cs"/>
            </a:rPr>
            <a:t>円となっている。主な構成項目である人件費は、住民一人当たり１</a:t>
          </a: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８円となっており、平成２７年度から７，０００円程度の増減で推移してきており、安定化の傾向にある。また、類似団体平均と比べて低い水準にある。平成２４年度から退職者職員の増加による人件費の減が主な要因であり、今後も一般職も退職者不補充等により人件費の抑制に努め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１３５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１３３</a:t>
          </a:r>
          <a:r>
            <a:rPr kumimoji="1" lang="ja-JP" altLang="ja-JP" sz="1100">
              <a:solidFill>
                <a:schemeClr val="dk1"/>
              </a:solidFill>
              <a:effectLst/>
              <a:latin typeface="+mn-lt"/>
              <a:ea typeface="+mn-ea"/>
              <a:cs typeface="+mn-cs"/>
            </a:rPr>
            <a:t>円となっており、類似団体と比較して一人当たりコストが</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い状況となっている。これは、保健児童センターの建設</a:t>
          </a:r>
          <a:r>
            <a:rPr kumimoji="1" lang="ja-JP" altLang="en-US" sz="1100">
              <a:solidFill>
                <a:schemeClr val="dk1"/>
              </a:solidFill>
              <a:effectLst/>
              <a:latin typeface="+mn-lt"/>
              <a:ea typeface="+mn-ea"/>
              <a:cs typeface="+mn-cs"/>
            </a:rPr>
            <a:t>の減等</a:t>
          </a:r>
          <a:r>
            <a:rPr kumimoji="1" lang="ja-JP" altLang="ja-JP" sz="1100">
              <a:solidFill>
                <a:schemeClr val="dk1"/>
              </a:solidFill>
              <a:effectLst/>
              <a:latin typeface="+mn-lt"/>
              <a:ea typeface="+mn-ea"/>
              <a:cs typeface="+mn-cs"/>
            </a:rPr>
            <a:t>によるものであり、前年度決算と比較すると約</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となっている。このため、公共施設等総合管理計画に基づき、事業の精査を徹底していくことで、事業費の減少に努める。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4,376
4,301
126.38
4,762,934
4,671,594
90,674
2,162,698
3,736,983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148044</xdr:rowOff>
    </xdr:from>
    <xdr:to>
      <xdr:col>24</xdr:col>
      <xdr:colOff>63500</xdr:colOff>
      <xdr:row>37</xdr:row>
      <xdr:rowOff>155188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91694"/>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148044</xdr:rowOff>
    </xdr:from>
    <xdr:to>
      <xdr:col>19</xdr:col>
      <xdr:colOff>177800</xdr:colOff>
      <xdr:row>37</xdr:row>
      <xdr:rowOff>159417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1694"/>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159417</xdr:rowOff>
    </xdr:from>
    <xdr:to>
      <xdr:col>15</xdr:col>
      <xdr:colOff>50800</xdr:colOff>
      <xdr:row>37</xdr:row>
      <xdr:rowOff>161303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306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158407</xdr:rowOff>
    </xdr:from>
    <xdr:to>
      <xdr:col>10</xdr:col>
      <xdr:colOff>114300</xdr:colOff>
      <xdr:row>37</xdr:row>
      <xdr:rowOff>161303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0205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104388</xdr:rowOff>
    </xdr:from>
    <xdr:to>
      <xdr:col>24</xdr:col>
      <xdr:colOff>114300</xdr:colOff>
      <xdr:row>38</xdr:row>
      <xdr:rowOff>34537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8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19315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97244</xdr:rowOff>
    </xdr:from>
    <xdr:to>
      <xdr:col>20</xdr:col>
      <xdr:colOff>38100</xdr:colOff>
      <xdr:row>38</xdr:row>
      <xdr:rowOff>27394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18521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108617</xdr:rowOff>
    </xdr:from>
    <xdr:to>
      <xdr:col>15</xdr:col>
      <xdr:colOff>101600</xdr:colOff>
      <xdr:row>38</xdr:row>
      <xdr:rowOff>38767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29894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110503</xdr:rowOff>
    </xdr:from>
    <xdr:to>
      <xdr:col>10</xdr:col>
      <xdr:colOff>165100</xdr:colOff>
      <xdr:row>38</xdr:row>
      <xdr:rowOff>40653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31780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107607</xdr:rowOff>
    </xdr:from>
    <xdr:to>
      <xdr:col>6</xdr:col>
      <xdr:colOff>38100</xdr:colOff>
      <xdr:row>38</xdr:row>
      <xdr:rowOff>37757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28884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169032</xdr:rowOff>
    </xdr:from>
    <xdr:to>
      <xdr:col>24</xdr:col>
      <xdr:colOff>63500</xdr:colOff>
      <xdr:row>58</xdr:row>
      <xdr:rowOff>77660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41682"/>
          <a:ext cx="8382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57617</xdr:rowOff>
    </xdr:from>
    <xdr:to>
      <xdr:col>19</xdr:col>
      <xdr:colOff>177800</xdr:colOff>
      <xdr:row>58</xdr:row>
      <xdr:rowOff>77660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01717"/>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9661</xdr:rowOff>
    </xdr:from>
    <xdr:to>
      <xdr:col>15</xdr:col>
      <xdr:colOff>50800</xdr:colOff>
      <xdr:row>58</xdr:row>
      <xdr:rowOff>57617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53761"/>
          <a:ext cx="889000" cy="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9661</xdr:rowOff>
    </xdr:from>
    <xdr:to>
      <xdr:col>10</xdr:col>
      <xdr:colOff>114300</xdr:colOff>
      <xdr:row>58</xdr:row>
      <xdr:rowOff>62549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53761"/>
          <a:ext cx="889000" cy="5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118232</xdr:rowOff>
    </xdr:from>
    <xdr:to>
      <xdr:col>24</xdr:col>
      <xdr:colOff>114300</xdr:colOff>
      <xdr:row>58</xdr:row>
      <xdr:rowOff>48382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26860</xdr:rowOff>
    </xdr:from>
    <xdr:to>
      <xdr:col>20</xdr:col>
      <xdr:colOff>38100</xdr:colOff>
      <xdr:row>58</xdr:row>
      <xdr:rowOff>128460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119587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6817</xdr:rowOff>
    </xdr:from>
    <xdr:to>
      <xdr:col>15</xdr:col>
      <xdr:colOff>101600</xdr:colOff>
      <xdr:row>58</xdr:row>
      <xdr:rowOff>108417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99544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130311</xdr:rowOff>
    </xdr:from>
    <xdr:to>
      <xdr:col>10</xdr:col>
      <xdr:colOff>165100</xdr:colOff>
      <xdr:row>58</xdr:row>
      <xdr:rowOff>60461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76988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7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11749</xdr:rowOff>
    </xdr:from>
    <xdr:to>
      <xdr:col>6</xdr:col>
      <xdr:colOff>38100</xdr:colOff>
      <xdr:row>58</xdr:row>
      <xdr:rowOff>113349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104476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104384</xdr:rowOff>
    </xdr:from>
    <xdr:to>
      <xdr:col>24</xdr:col>
      <xdr:colOff>63500</xdr:colOff>
      <xdr:row>77</xdr:row>
      <xdr:rowOff>2522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791684"/>
          <a:ext cx="838200" cy="4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104384</xdr:rowOff>
    </xdr:from>
    <xdr:to>
      <xdr:col>19</xdr:col>
      <xdr:colOff>177800</xdr:colOff>
      <xdr:row>76</xdr:row>
      <xdr:rowOff>151330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791684"/>
          <a:ext cx="889000" cy="38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76806</xdr:rowOff>
    </xdr:from>
    <xdr:to>
      <xdr:col>15</xdr:col>
      <xdr:colOff>50800</xdr:colOff>
      <xdr:row>76</xdr:row>
      <xdr:rowOff>151330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07006"/>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76806</xdr:rowOff>
    </xdr:from>
    <xdr:to>
      <xdr:col>10</xdr:col>
      <xdr:colOff>114300</xdr:colOff>
      <xdr:row>77</xdr:row>
      <xdr:rowOff>26648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07006"/>
          <a:ext cx="889000" cy="1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123172</xdr:rowOff>
    </xdr:from>
    <xdr:to>
      <xdr:col>24</xdr:col>
      <xdr:colOff>114300</xdr:colOff>
      <xdr:row>77</xdr:row>
      <xdr:rowOff>53322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101599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53584</xdr:rowOff>
    </xdr:from>
    <xdr:to>
      <xdr:col>20</xdr:col>
      <xdr:colOff>38100</xdr:colOff>
      <xdr:row>74</xdr:row>
      <xdr:rowOff>155184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7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261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1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100530</xdr:rowOff>
    </xdr:from>
    <xdr:to>
      <xdr:col>15</xdr:col>
      <xdr:colOff>101600</xdr:colOff>
      <xdr:row>77</xdr:row>
      <xdr:rowOff>30680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47207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0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26006</xdr:rowOff>
    </xdr:from>
    <xdr:to>
      <xdr:col>10</xdr:col>
      <xdr:colOff>165100</xdr:colOff>
      <xdr:row>76</xdr:row>
      <xdr:rowOff>127606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5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3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147298</xdr:rowOff>
    </xdr:from>
    <xdr:to>
      <xdr:col>6</xdr:col>
      <xdr:colOff>38100</xdr:colOff>
      <xdr:row>77</xdr:row>
      <xdr:rowOff>77448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68575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7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149256</xdr:rowOff>
    </xdr:from>
    <xdr:to>
      <xdr:col>24</xdr:col>
      <xdr:colOff>63500</xdr:colOff>
      <xdr:row>97</xdr:row>
      <xdr:rowOff>159705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79906"/>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159705</xdr:rowOff>
    </xdr:from>
    <xdr:to>
      <xdr:col>19</xdr:col>
      <xdr:colOff>177800</xdr:colOff>
      <xdr:row>98</xdr:row>
      <xdr:rowOff>1758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90355"/>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1758</xdr:rowOff>
    </xdr:from>
    <xdr:to>
      <xdr:col>15</xdr:col>
      <xdr:colOff>50800</xdr:colOff>
      <xdr:row>98</xdr:row>
      <xdr:rowOff>7398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03858"/>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7398</xdr:rowOff>
    </xdr:from>
    <xdr:to>
      <xdr:col>10</xdr:col>
      <xdr:colOff>114300</xdr:colOff>
      <xdr:row>98</xdr:row>
      <xdr:rowOff>15887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09498"/>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98456</xdr:rowOff>
    </xdr:from>
    <xdr:to>
      <xdr:col>24</xdr:col>
      <xdr:colOff>114300</xdr:colOff>
      <xdr:row>98</xdr:row>
      <xdr:rowOff>28606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13383</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4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108905</xdr:rowOff>
    </xdr:from>
    <xdr:to>
      <xdr:col>20</xdr:col>
      <xdr:colOff>38100</xdr:colOff>
      <xdr:row>98</xdr:row>
      <xdr:rowOff>39055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3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30182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122408</xdr:rowOff>
    </xdr:from>
    <xdr:to>
      <xdr:col>15</xdr:col>
      <xdr:colOff>101600</xdr:colOff>
      <xdr:row>98</xdr:row>
      <xdr:rowOff>52558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43685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128048</xdr:rowOff>
    </xdr:from>
    <xdr:to>
      <xdr:col>10</xdr:col>
      <xdr:colOff>165100</xdr:colOff>
      <xdr:row>98</xdr:row>
      <xdr:rowOff>58198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49325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136537</xdr:rowOff>
    </xdr:from>
    <xdr:to>
      <xdr:col>6</xdr:col>
      <xdr:colOff>38100</xdr:colOff>
      <xdr:row>98</xdr:row>
      <xdr:rowOff>66687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57814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5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44221</xdr:rowOff>
    </xdr:from>
    <xdr:to>
      <xdr:col>55</xdr:col>
      <xdr:colOff>0</xdr:colOff>
      <xdr:row>39</xdr:row>
      <xdr:rowOff>44221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140576</xdr:rowOff>
    </xdr:from>
    <xdr:to>
      <xdr:col>50</xdr:col>
      <xdr:colOff>114300</xdr:colOff>
      <xdr:row>39</xdr:row>
      <xdr:rowOff>44221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5676"/>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140576</xdr:rowOff>
    </xdr:from>
    <xdr:to>
      <xdr:col>45</xdr:col>
      <xdr:colOff>177800</xdr:colOff>
      <xdr:row>38</xdr:row>
      <xdr:rowOff>141910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55676"/>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134138</xdr:rowOff>
    </xdr:from>
    <xdr:to>
      <xdr:col>41</xdr:col>
      <xdr:colOff>50800</xdr:colOff>
      <xdr:row>38</xdr:row>
      <xdr:rowOff>141910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4923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164871</xdr:rowOff>
    </xdr:from>
    <xdr:to>
      <xdr:col>55</xdr:col>
      <xdr:colOff>50800</xdr:colOff>
      <xdr:row>39</xdr:row>
      <xdr:rowOff>95021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164871</xdr:rowOff>
    </xdr:from>
    <xdr:to>
      <xdr:col>50</xdr:col>
      <xdr:colOff>165100</xdr:colOff>
      <xdr:row>39</xdr:row>
      <xdr:rowOff>95021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86148</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89776</xdr:rowOff>
    </xdr:from>
    <xdr:to>
      <xdr:col>46</xdr:col>
      <xdr:colOff>38100</xdr:colOff>
      <xdr:row>39</xdr:row>
      <xdr:rowOff>19926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36453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3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91110</xdr:rowOff>
    </xdr:from>
    <xdr:to>
      <xdr:col>41</xdr:col>
      <xdr:colOff>101600</xdr:colOff>
      <xdr:row>39</xdr:row>
      <xdr:rowOff>21260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37787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3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83338</xdr:rowOff>
    </xdr:from>
    <xdr:to>
      <xdr:col>36</xdr:col>
      <xdr:colOff>165100</xdr:colOff>
      <xdr:row>39</xdr:row>
      <xdr:rowOff>13488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30015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77708</xdr:rowOff>
    </xdr:from>
    <xdr:to>
      <xdr:col>55</xdr:col>
      <xdr:colOff>0</xdr:colOff>
      <xdr:row>58</xdr:row>
      <xdr:rowOff>88793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1808"/>
          <a:ext cx="8382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77708</xdr:rowOff>
    </xdr:from>
    <xdr:to>
      <xdr:col>50</xdr:col>
      <xdr:colOff>114300</xdr:colOff>
      <xdr:row>58</xdr:row>
      <xdr:rowOff>94064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1808"/>
          <a:ext cx="889000" cy="1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92524</xdr:rowOff>
    </xdr:from>
    <xdr:to>
      <xdr:col>45</xdr:col>
      <xdr:colOff>177800</xdr:colOff>
      <xdr:row>58</xdr:row>
      <xdr:rowOff>94064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6624"/>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89326</xdr:rowOff>
    </xdr:from>
    <xdr:to>
      <xdr:col>41</xdr:col>
      <xdr:colOff>50800</xdr:colOff>
      <xdr:row>58</xdr:row>
      <xdr:rowOff>92524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33426"/>
          <a:ext cx="889000" cy="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37993</xdr:rowOff>
    </xdr:from>
    <xdr:to>
      <xdr:col>55</xdr:col>
      <xdr:colOff>50800</xdr:colOff>
      <xdr:row>58</xdr:row>
      <xdr:rowOff>139593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26908</xdr:rowOff>
    </xdr:from>
    <xdr:to>
      <xdr:col>50</xdr:col>
      <xdr:colOff>165100</xdr:colOff>
      <xdr:row>58</xdr:row>
      <xdr:rowOff>128508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119635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6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43264</xdr:rowOff>
    </xdr:from>
    <xdr:to>
      <xdr:col>46</xdr:col>
      <xdr:colOff>38100</xdr:colOff>
      <xdr:row>58</xdr:row>
      <xdr:rowOff>144864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135991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41724</xdr:rowOff>
    </xdr:from>
    <xdr:to>
      <xdr:col>41</xdr:col>
      <xdr:colOff>101600</xdr:colOff>
      <xdr:row>58</xdr:row>
      <xdr:rowOff>143324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134451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38526</xdr:rowOff>
    </xdr:from>
    <xdr:to>
      <xdr:col>36</xdr:col>
      <xdr:colOff>165100</xdr:colOff>
      <xdr:row>58</xdr:row>
      <xdr:rowOff>140126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131253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7713</xdr:rowOff>
    </xdr:from>
    <xdr:to>
      <xdr:col>55</xdr:col>
      <xdr:colOff>0</xdr:colOff>
      <xdr:row>79</xdr:row>
      <xdr:rowOff>39035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52263"/>
          <a:ext cx="8382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39035</xdr:rowOff>
    </xdr:from>
    <xdr:to>
      <xdr:col>50</xdr:col>
      <xdr:colOff>114300</xdr:colOff>
      <xdr:row>79</xdr:row>
      <xdr:rowOff>44093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83585"/>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41605</xdr:rowOff>
    </xdr:from>
    <xdr:to>
      <xdr:col>45</xdr:col>
      <xdr:colOff>177800</xdr:colOff>
      <xdr:row>79</xdr:row>
      <xdr:rowOff>44093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86155"/>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21968</xdr:rowOff>
    </xdr:from>
    <xdr:to>
      <xdr:col>41</xdr:col>
      <xdr:colOff>50800</xdr:colOff>
      <xdr:row>79</xdr:row>
      <xdr:rowOff>41605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66518"/>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128363</xdr:rowOff>
    </xdr:from>
    <xdr:to>
      <xdr:col>55</xdr:col>
      <xdr:colOff>50800</xdr:colOff>
      <xdr:row>79</xdr:row>
      <xdr:rowOff>58513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43290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159685</xdr:rowOff>
    </xdr:from>
    <xdr:to>
      <xdr:col>50</xdr:col>
      <xdr:colOff>165100</xdr:colOff>
      <xdr:row>79</xdr:row>
      <xdr:rowOff>89835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80962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164743</xdr:rowOff>
    </xdr:from>
    <xdr:to>
      <xdr:col>46</xdr:col>
      <xdr:colOff>38100</xdr:colOff>
      <xdr:row>79</xdr:row>
      <xdr:rowOff>94893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86020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162255</xdr:rowOff>
    </xdr:from>
    <xdr:to>
      <xdr:col>41</xdr:col>
      <xdr:colOff>101600</xdr:colOff>
      <xdr:row>79</xdr:row>
      <xdr:rowOff>92405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83532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142618</xdr:rowOff>
    </xdr:from>
    <xdr:to>
      <xdr:col>36</xdr:col>
      <xdr:colOff>165100</xdr:colOff>
      <xdr:row>79</xdr:row>
      <xdr:rowOff>72768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63895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0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11962</xdr:rowOff>
    </xdr:from>
    <xdr:to>
      <xdr:col>55</xdr:col>
      <xdr:colOff>0</xdr:colOff>
      <xdr:row>99</xdr:row>
      <xdr:rowOff>15551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85512"/>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144952</xdr:rowOff>
    </xdr:from>
    <xdr:to>
      <xdr:col>50</xdr:col>
      <xdr:colOff>114300</xdr:colOff>
      <xdr:row>99</xdr:row>
      <xdr:rowOff>15551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47052"/>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144952</xdr:rowOff>
    </xdr:from>
    <xdr:to>
      <xdr:col>45</xdr:col>
      <xdr:colOff>177800</xdr:colOff>
      <xdr:row>99</xdr:row>
      <xdr:rowOff>22619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47052"/>
          <a:ext cx="889000" cy="4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22619</xdr:rowOff>
    </xdr:from>
    <xdr:to>
      <xdr:col>41</xdr:col>
      <xdr:colOff>50800</xdr:colOff>
      <xdr:row>99</xdr:row>
      <xdr:rowOff>43959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96169"/>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132612</xdr:rowOff>
    </xdr:from>
    <xdr:to>
      <xdr:col>55</xdr:col>
      <xdr:colOff>50800</xdr:colOff>
      <xdr:row>99</xdr:row>
      <xdr:rowOff>62762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47539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136201</xdr:rowOff>
    </xdr:from>
    <xdr:to>
      <xdr:col>50</xdr:col>
      <xdr:colOff>165100</xdr:colOff>
      <xdr:row>99</xdr:row>
      <xdr:rowOff>66351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57478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3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94152</xdr:rowOff>
    </xdr:from>
    <xdr:to>
      <xdr:col>46</xdr:col>
      <xdr:colOff>38100</xdr:colOff>
      <xdr:row>99</xdr:row>
      <xdr:rowOff>24302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15429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8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143269</xdr:rowOff>
    </xdr:from>
    <xdr:to>
      <xdr:col>41</xdr:col>
      <xdr:colOff>101600</xdr:colOff>
      <xdr:row>99</xdr:row>
      <xdr:rowOff>73419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64546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3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164609</xdr:rowOff>
    </xdr:from>
    <xdr:to>
      <xdr:col>36</xdr:col>
      <xdr:colOff>165100</xdr:colOff>
      <xdr:row>99</xdr:row>
      <xdr:rowOff>94759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6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85886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56493</xdr:rowOff>
    </xdr:from>
    <xdr:to>
      <xdr:col>85</xdr:col>
      <xdr:colOff>127000</xdr:colOff>
      <xdr:row>37</xdr:row>
      <xdr:rowOff>124597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00143"/>
          <a:ext cx="838200" cy="6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123603</xdr:rowOff>
    </xdr:from>
    <xdr:to>
      <xdr:col>81</xdr:col>
      <xdr:colOff>50800</xdr:colOff>
      <xdr:row>37</xdr:row>
      <xdr:rowOff>124597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67253"/>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123603</xdr:rowOff>
    </xdr:from>
    <xdr:to>
      <xdr:col>76</xdr:col>
      <xdr:colOff>114300</xdr:colOff>
      <xdr:row>37</xdr:row>
      <xdr:rowOff>141742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67253"/>
          <a:ext cx="889000" cy="1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141742</xdr:rowOff>
    </xdr:from>
    <xdr:to>
      <xdr:col>71</xdr:col>
      <xdr:colOff>177800</xdr:colOff>
      <xdr:row>37</xdr:row>
      <xdr:rowOff>168149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85392"/>
          <a:ext cx="889000" cy="2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5693</xdr:rowOff>
    </xdr:from>
    <xdr:to>
      <xdr:col>85</xdr:col>
      <xdr:colOff>177800</xdr:colOff>
      <xdr:row>37</xdr:row>
      <xdr:rowOff>107293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28570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0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73797</xdr:rowOff>
    </xdr:from>
    <xdr:to>
      <xdr:col>81</xdr:col>
      <xdr:colOff>101600</xdr:colOff>
      <xdr:row>38</xdr:row>
      <xdr:rowOff>3947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20474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72803</xdr:rowOff>
    </xdr:from>
    <xdr:to>
      <xdr:col>76</xdr:col>
      <xdr:colOff>165100</xdr:colOff>
      <xdr:row>38</xdr:row>
      <xdr:rowOff>2953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19480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90942</xdr:rowOff>
    </xdr:from>
    <xdr:to>
      <xdr:col>72</xdr:col>
      <xdr:colOff>38100</xdr:colOff>
      <xdr:row>38</xdr:row>
      <xdr:rowOff>21092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37619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117349</xdr:rowOff>
    </xdr:from>
    <xdr:to>
      <xdr:col>67</xdr:col>
      <xdr:colOff>101600</xdr:colOff>
      <xdr:row>38</xdr:row>
      <xdr:rowOff>47499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45913</xdr:rowOff>
    </xdr:from>
    <xdr:to>
      <xdr:col>85</xdr:col>
      <xdr:colOff>127000</xdr:colOff>
      <xdr:row>58</xdr:row>
      <xdr:rowOff>80809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90013"/>
          <a:ext cx="838200" cy="3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41232</xdr:rowOff>
    </xdr:from>
    <xdr:to>
      <xdr:col>81</xdr:col>
      <xdr:colOff>50800</xdr:colOff>
      <xdr:row>58</xdr:row>
      <xdr:rowOff>80809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85332"/>
          <a:ext cx="889000" cy="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39859</xdr:rowOff>
    </xdr:from>
    <xdr:to>
      <xdr:col>76</xdr:col>
      <xdr:colOff>114300</xdr:colOff>
      <xdr:row>58</xdr:row>
      <xdr:rowOff>41232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83959"/>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141033</xdr:rowOff>
    </xdr:from>
    <xdr:to>
      <xdr:col>71</xdr:col>
      <xdr:colOff>177800</xdr:colOff>
      <xdr:row>58</xdr:row>
      <xdr:rowOff>39859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742233"/>
          <a:ext cx="889000" cy="24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166563</xdr:rowOff>
    </xdr:from>
    <xdr:to>
      <xdr:col>85</xdr:col>
      <xdr:colOff>177800</xdr:colOff>
      <xdr:row>58</xdr:row>
      <xdr:rowOff>96713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81490</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30009</xdr:rowOff>
    </xdr:from>
    <xdr:to>
      <xdr:col>81</xdr:col>
      <xdr:colOff>101600</xdr:colOff>
      <xdr:row>58</xdr:row>
      <xdr:rowOff>131609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122736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161882</xdr:rowOff>
    </xdr:from>
    <xdr:to>
      <xdr:col>76</xdr:col>
      <xdr:colOff>165100</xdr:colOff>
      <xdr:row>58</xdr:row>
      <xdr:rowOff>92032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83159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160509</xdr:rowOff>
    </xdr:from>
    <xdr:to>
      <xdr:col>72</xdr:col>
      <xdr:colOff>38100</xdr:colOff>
      <xdr:row>58</xdr:row>
      <xdr:rowOff>90659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81786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90233</xdr:rowOff>
    </xdr:from>
    <xdr:to>
      <xdr:col>67</xdr:col>
      <xdr:colOff>101600</xdr:colOff>
      <xdr:row>57</xdr:row>
      <xdr:rowOff>20383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36910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46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42999</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7549"/>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42999</xdr:rowOff>
    </xdr:from>
    <xdr:to>
      <xdr:col>71</xdr:col>
      <xdr:colOff>177800</xdr:colOff>
      <xdr:row>79</xdr:row>
      <xdr:rowOff>44190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7549"/>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163649</xdr:rowOff>
    </xdr:from>
    <xdr:to>
      <xdr:col>72</xdr:col>
      <xdr:colOff>38100</xdr:colOff>
      <xdr:row>79</xdr:row>
      <xdr:rowOff>93799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84926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29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164840</xdr:rowOff>
    </xdr:from>
    <xdr:to>
      <xdr:col>67</xdr:col>
      <xdr:colOff>101600</xdr:colOff>
      <xdr:row>79</xdr:row>
      <xdr:rowOff>94990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86117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3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145411</xdr:rowOff>
    </xdr:from>
    <xdr:to>
      <xdr:col>85</xdr:col>
      <xdr:colOff>127000</xdr:colOff>
      <xdr:row>98</xdr:row>
      <xdr:rowOff>148312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47511"/>
          <a:ext cx="8382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148312</xdr:rowOff>
    </xdr:from>
    <xdr:to>
      <xdr:col>81</xdr:col>
      <xdr:colOff>50800</xdr:colOff>
      <xdr:row>98</xdr:row>
      <xdr:rowOff>150016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50412"/>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150016</xdr:rowOff>
    </xdr:from>
    <xdr:to>
      <xdr:col>76</xdr:col>
      <xdr:colOff>114300</xdr:colOff>
      <xdr:row>98</xdr:row>
      <xdr:rowOff>152132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52116"/>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152132</xdr:rowOff>
    </xdr:from>
    <xdr:to>
      <xdr:col>71</xdr:col>
      <xdr:colOff>177800</xdr:colOff>
      <xdr:row>98</xdr:row>
      <xdr:rowOff>155367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954232"/>
          <a:ext cx="8890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94611</xdr:rowOff>
    </xdr:from>
    <xdr:to>
      <xdr:col>85</xdr:col>
      <xdr:colOff>177800</xdr:colOff>
      <xdr:row>99</xdr:row>
      <xdr:rowOff>24761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9538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97512</xdr:rowOff>
    </xdr:from>
    <xdr:to>
      <xdr:col>81</xdr:col>
      <xdr:colOff>101600</xdr:colOff>
      <xdr:row>99</xdr:row>
      <xdr:rowOff>27662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18789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99216</xdr:rowOff>
    </xdr:from>
    <xdr:to>
      <xdr:col>76</xdr:col>
      <xdr:colOff>165100</xdr:colOff>
      <xdr:row>99</xdr:row>
      <xdr:rowOff>29366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20493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101332</xdr:rowOff>
    </xdr:from>
    <xdr:to>
      <xdr:col>72</xdr:col>
      <xdr:colOff>38100</xdr:colOff>
      <xdr:row>99</xdr:row>
      <xdr:rowOff>31482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22609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9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104567</xdr:rowOff>
    </xdr:from>
    <xdr:to>
      <xdr:col>67</xdr:col>
      <xdr:colOff>101600</xdr:colOff>
      <xdr:row>99</xdr:row>
      <xdr:rowOff>34717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25844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総務</a:t>
          </a:r>
          <a:r>
            <a:rPr kumimoji="0" lang="ja-JP" altLang="ja-JP" sz="1100" b="0" i="0" u="none" strike="noStrike" kern="0" cap="none" spc="0" normalizeH="0" baseline="0" noProof="0">
              <a:ln>
                <a:noFill/>
              </a:ln>
              <a:solidFill>
                <a:prstClr val="black"/>
              </a:solidFill>
              <a:effectLst/>
              <a:uLnTx/>
              <a:uFillTx/>
              <a:latin typeface="+mn-lt"/>
              <a:ea typeface="+mn-ea"/>
              <a:cs typeface="+mn-cs"/>
            </a:rPr>
            <a:t>費は住民一人当たり</a:t>
          </a:r>
          <a:r>
            <a:rPr kumimoji="0" lang="ja-JP" altLang="en-US" sz="1100" b="0" i="0" u="none" strike="noStrike" kern="0" cap="none" spc="0" normalizeH="0" baseline="0" noProof="0">
              <a:ln>
                <a:noFill/>
              </a:ln>
              <a:solidFill>
                <a:prstClr val="black"/>
              </a:solidFill>
              <a:effectLst/>
              <a:uLnTx/>
              <a:uFillTx/>
              <a:latin typeface="+mn-lt"/>
              <a:ea typeface="+mn-ea"/>
              <a:cs typeface="+mn-cs"/>
            </a:rPr>
            <a:t>３１０，８４４</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a:t>
          </a:r>
          <a:r>
            <a:rPr kumimoji="0" lang="ja-JP" altLang="en-US" sz="1100" b="0" i="0" u="none" strike="noStrike" kern="0" cap="none" spc="0" normalizeH="0" baseline="0" noProof="0">
              <a:ln>
                <a:noFill/>
              </a:ln>
              <a:solidFill>
                <a:prstClr val="black"/>
              </a:solidFill>
              <a:effectLst/>
              <a:uLnTx/>
              <a:uFillTx/>
              <a:latin typeface="+mn-lt"/>
              <a:ea typeface="+mn-ea"/>
              <a:cs typeface="+mn-cs"/>
            </a:rPr>
            <a:t>おり、前年度に比べ増加している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これは、特別定額給付金給付事業</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皆</a:t>
          </a:r>
          <a:r>
            <a:rPr kumimoji="0" lang="ja-JP" altLang="ja-JP" sz="1100" b="0" i="0" u="none" strike="noStrike" kern="0" cap="none" spc="0" normalizeH="0" baseline="0" noProof="0">
              <a:ln>
                <a:noFill/>
              </a:ln>
              <a:solidFill>
                <a:prstClr val="black"/>
              </a:solidFill>
              <a:effectLst/>
              <a:uLnTx/>
              <a:uFillTx/>
              <a:latin typeface="+mn-lt"/>
              <a:ea typeface="+mn-ea"/>
              <a:cs typeface="+mn-cs"/>
            </a:rPr>
            <a:t>増が</a:t>
          </a:r>
          <a:r>
            <a:rPr kumimoji="0" lang="ja-JP" altLang="en-US" sz="1100" b="0" i="0" u="none" strike="noStrike" kern="0" cap="none" spc="0" normalizeH="0" baseline="0" noProof="0">
              <a:ln>
                <a:noFill/>
              </a:ln>
              <a:solidFill>
                <a:prstClr val="black"/>
              </a:solidFill>
              <a:effectLst/>
              <a:uLnTx/>
              <a:uFillTx/>
              <a:latin typeface="+mn-lt"/>
              <a:ea typeface="+mn-ea"/>
              <a:cs typeface="+mn-cs"/>
            </a:rPr>
            <a:t>主な</a:t>
          </a:r>
          <a:r>
            <a:rPr kumimoji="0" lang="ja-JP" altLang="ja-JP" sz="1100" b="0" i="0" u="none" strike="noStrike" kern="0" cap="none" spc="0" normalizeH="0" baseline="0" noProof="0">
              <a:ln>
                <a:noFill/>
              </a:ln>
              <a:solidFill>
                <a:prstClr val="black"/>
              </a:solidFill>
              <a:effectLst/>
              <a:uLnTx/>
              <a:uFillTx/>
              <a:latin typeface="+mn-lt"/>
              <a:ea typeface="+mn-ea"/>
              <a:cs typeface="+mn-cs"/>
            </a:rPr>
            <a:t>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消防</a:t>
          </a:r>
          <a:r>
            <a:rPr kumimoji="0" lang="ja-JP" altLang="ja-JP" sz="1100" b="0" i="0" u="none" strike="noStrike" kern="0" cap="none" spc="0" normalizeH="0" baseline="0" noProof="0">
              <a:ln>
                <a:noFill/>
              </a:ln>
              <a:solidFill>
                <a:prstClr val="black"/>
              </a:solidFill>
              <a:effectLst/>
              <a:uLnTx/>
              <a:uFillTx/>
              <a:latin typeface="+mn-lt"/>
              <a:ea typeface="+mn-ea"/>
              <a:cs typeface="+mn-cs"/>
            </a:rPr>
            <a:t>費は住民一人当たり</a:t>
          </a:r>
          <a:r>
            <a:rPr kumimoji="0" lang="ja-JP" altLang="en-US" sz="1100" b="0" i="0" u="none" strike="noStrike" kern="0" cap="none" spc="0" normalizeH="0" baseline="0" noProof="0">
              <a:ln>
                <a:noFill/>
              </a:ln>
              <a:solidFill>
                <a:prstClr val="black"/>
              </a:solidFill>
              <a:effectLst/>
              <a:uLnTx/>
              <a:uFillTx/>
              <a:latin typeface="+mn-lt"/>
              <a:ea typeface="+mn-ea"/>
              <a:cs typeface="+mn-cs"/>
            </a:rPr>
            <a:t>８６，８３９</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円となっており、</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a:t>
          </a:r>
          <a:r>
            <a:rPr kumimoji="0" lang="ja-JP" altLang="ja-JP" sz="1100" b="0" i="0" u="none" strike="noStrike" kern="0" cap="none" spc="0" normalizeH="0" baseline="0" noProof="0">
              <a:ln>
                <a:noFill/>
              </a:ln>
              <a:solidFill>
                <a:prstClr val="black"/>
              </a:solidFill>
              <a:effectLst/>
              <a:uLnTx/>
              <a:uFillTx/>
              <a:latin typeface="+mn-lt"/>
              <a:ea typeface="+mn-ea"/>
              <a:cs typeface="+mn-cs"/>
            </a:rPr>
            <a:t>に比べ増加している。これは</a:t>
          </a:r>
          <a:r>
            <a:rPr kumimoji="0" lang="ja-JP" altLang="en-US" sz="1100" b="0" i="0" u="none" strike="noStrike" kern="0" cap="none" spc="0" normalizeH="0" baseline="0" noProof="0">
              <a:ln>
                <a:noFill/>
              </a:ln>
              <a:solidFill>
                <a:prstClr val="black"/>
              </a:solidFill>
              <a:effectLst/>
              <a:uLnTx/>
              <a:uFillTx/>
              <a:latin typeface="+mn-lt"/>
              <a:ea typeface="+mn-ea"/>
              <a:cs typeface="+mn-cs"/>
            </a:rPr>
            <a:t>、消防ポンプ車購入費</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皆</a:t>
          </a:r>
          <a:r>
            <a:rPr kumimoji="0" lang="ja-JP" altLang="ja-JP" sz="1100" b="0" i="0" u="none" strike="noStrike" kern="0" cap="none" spc="0" normalizeH="0" baseline="0" noProof="0">
              <a:ln>
                <a:noFill/>
              </a:ln>
              <a:solidFill>
                <a:prstClr val="black"/>
              </a:solidFill>
              <a:effectLst/>
              <a:uLnTx/>
              <a:uFillTx/>
              <a:latin typeface="+mn-lt"/>
              <a:ea typeface="+mn-ea"/>
              <a:cs typeface="+mn-cs"/>
            </a:rPr>
            <a:t>増</a:t>
          </a:r>
          <a:r>
            <a:rPr kumimoji="0" lang="ja-JP" altLang="en-US" sz="1100" b="0" i="0" u="none" strike="noStrike" kern="0" cap="none" spc="0" normalizeH="0" baseline="0" noProof="0">
              <a:ln>
                <a:noFill/>
              </a:ln>
              <a:solidFill>
                <a:prstClr val="black"/>
              </a:solidFill>
              <a:effectLst/>
              <a:uLnTx/>
              <a:uFillTx/>
              <a:latin typeface="+mn-lt"/>
              <a:ea typeface="+mn-ea"/>
              <a:cs typeface="+mn-cs"/>
            </a:rPr>
            <a:t>が主な要因によ</a:t>
          </a:r>
          <a:r>
            <a:rPr kumimoji="0" lang="ja-JP" altLang="ja-JP" sz="1100" b="0" i="0" u="none" strike="noStrike" kern="0" cap="none" spc="0" normalizeH="0" baseline="0" noProof="0">
              <a:ln>
                <a:noFill/>
              </a:ln>
              <a:solidFill>
                <a:prstClr val="black"/>
              </a:solidFill>
              <a:effectLst/>
              <a:uLnTx/>
              <a:uFillTx/>
              <a:latin typeface="+mn-lt"/>
              <a:ea typeface="+mn-ea"/>
              <a:cs typeface="+mn-cs"/>
            </a:rPr>
            <a:t>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年度において、普通交付税の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保健・児童センター建設など大規模な事業の終了により、</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黒</a:t>
          </a:r>
          <a:r>
            <a:rPr kumimoji="1" lang="ja-JP" altLang="ja-JP" sz="1100">
              <a:solidFill>
                <a:schemeClr val="dk1"/>
              </a:solidFill>
              <a:effectLst/>
              <a:latin typeface="+mn-lt"/>
              <a:ea typeface="+mn-ea"/>
              <a:cs typeface="+mn-cs"/>
            </a:rPr>
            <a:t>字となっている。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財政調整基金残高については，財政健全化の取組を着実に実施したことにより、例年と同等の歳計剰余金を積み立てたため，前年度比で横ばいで推移している。今後も税収確保対策等の歳入の確保及び新規事業、経常経費等の抑制といった歳出の削減を徹底し、起債及び基金に頼ることのないようなお一層の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・各会計とも赤字になることなく推移している。水道事業においては、事業精査による経費削減のため黒字額が増加した。今後も安定した財政運営を図る。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4762934</v>
      </c>
      <c r="BO4" s="433"/>
      <c r="BP4" s="433"/>
      <c r="BQ4" s="433"/>
      <c r="BR4" s="433"/>
      <c r="BS4" s="433"/>
      <c r="BT4" s="433"/>
      <c r="BU4" s="434"/>
      <c r="BV4" s="432">
        <v>4848572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4.2</v>
      </c>
      <c r="CU4" s="439"/>
      <c r="CV4" s="439"/>
      <c r="CW4" s="439"/>
      <c r="CX4" s="439"/>
      <c r="CY4" s="439"/>
      <c r="CZ4" s="439"/>
      <c r="DA4" s="440"/>
      <c r="DB4" s="438">
        <v>2.9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4671594</v>
      </c>
      <c r="BO5" s="470"/>
      <c r="BP5" s="470"/>
      <c r="BQ5" s="470"/>
      <c r="BR5" s="470"/>
      <c r="BS5" s="470"/>
      <c r="BT5" s="470"/>
      <c r="BU5" s="471"/>
      <c r="BV5" s="469">
        <v>4785793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v>
      </c>
      <c r="CU5" s="467"/>
      <c r="CV5" s="467"/>
      <c r="CW5" s="467"/>
      <c r="CX5" s="467"/>
      <c r="CY5" s="467"/>
      <c r="CZ5" s="467"/>
      <c r="DA5" s="468"/>
      <c r="DB5" s="466">
        <v>94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91340</v>
      </c>
      <c r="BO6" s="470"/>
      <c r="BP6" s="470"/>
      <c r="BQ6" s="470"/>
      <c r="BR6" s="470"/>
      <c r="BS6" s="470"/>
      <c r="BT6" s="470"/>
      <c r="BU6" s="471"/>
      <c r="BV6" s="469">
        <v>62779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95.9</v>
      </c>
      <c r="CU6" s="507"/>
      <c r="CV6" s="507"/>
      <c r="CW6" s="507"/>
      <c r="CX6" s="507"/>
      <c r="CY6" s="507"/>
      <c r="CZ6" s="507"/>
      <c r="DA6" s="508"/>
      <c r="DB6" s="506">
        <v>96.7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666</v>
      </c>
      <c r="BO7" s="470"/>
      <c r="BP7" s="470"/>
      <c r="BQ7" s="470"/>
      <c r="BR7" s="470"/>
      <c r="BS7" s="470"/>
      <c r="BT7" s="470"/>
      <c r="BU7" s="471"/>
      <c r="BV7" s="469">
        <v>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2162698</v>
      </c>
      <c r="CU7" s="470"/>
      <c r="CV7" s="470"/>
      <c r="CW7" s="470"/>
      <c r="CX7" s="470"/>
      <c r="CY7" s="470"/>
      <c r="CZ7" s="470"/>
      <c r="DA7" s="471"/>
      <c r="DB7" s="469">
        <v>2144527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90674</v>
      </c>
      <c r="BO8" s="470"/>
      <c r="BP8" s="470"/>
      <c r="BQ8" s="470"/>
      <c r="BR8" s="470"/>
      <c r="BS8" s="470"/>
      <c r="BT8" s="470"/>
      <c r="BU8" s="471"/>
      <c r="BV8" s="469">
        <v>62779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0.32</v>
      </c>
      <c r="CU8" s="510"/>
      <c r="CV8" s="510"/>
      <c r="CW8" s="510"/>
      <c r="CX8" s="510"/>
      <c r="CY8" s="510"/>
      <c r="CZ8" s="510"/>
      <c r="DA8" s="511"/>
      <c r="DB8" s="509">
        <v>0.31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4229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27895</v>
      </c>
      <c r="BO9" s="470"/>
      <c r="BP9" s="470"/>
      <c r="BQ9" s="470"/>
      <c r="BR9" s="470"/>
      <c r="BS9" s="470"/>
      <c r="BT9" s="470"/>
      <c r="BU9" s="471"/>
      <c r="BV9" s="469">
        <v>-5368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11.6</v>
      </c>
      <c r="CU9" s="467"/>
      <c r="CV9" s="467"/>
      <c r="CW9" s="467"/>
      <c r="CX9" s="467"/>
      <c r="CY9" s="467"/>
      <c r="CZ9" s="467"/>
      <c r="DA9" s="468"/>
      <c r="DB9" s="466">
        <v>11.6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4535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69242</v>
      </c>
      <c r="BO10" s="470"/>
      <c r="BP10" s="470"/>
      <c r="BQ10" s="470"/>
      <c r="BR10" s="470"/>
      <c r="BS10" s="470"/>
      <c r="BT10" s="470"/>
      <c r="BU10" s="471"/>
      <c r="BV10" s="469">
        <v>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4376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87988</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4301</v>
      </c>
      <c r="S13" s="554"/>
      <c r="T13" s="554"/>
      <c r="U13" s="554"/>
      <c r="V13" s="555"/>
      <c r="W13" s="485" t="s">
        <v>140</v>
      </c>
      <c r="X13" s="486"/>
      <c r="Y13" s="486"/>
      <c r="Z13" s="486"/>
      <c r="AA13" s="486"/>
      <c r="AB13" s="476"/>
      <c r="AC13" s="520">
        <v>753</v>
      </c>
      <c r="AD13" s="521"/>
      <c r="AE13" s="521"/>
      <c r="AF13" s="521"/>
      <c r="AG13" s="563"/>
      <c r="AH13" s="520">
        <v>726</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97137</v>
      </c>
      <c r="BO13" s="470"/>
      <c r="BP13" s="470"/>
      <c r="BQ13" s="470"/>
      <c r="BR13" s="470"/>
      <c r="BS13" s="470"/>
      <c r="BT13" s="470"/>
      <c r="BU13" s="471"/>
      <c r="BV13" s="469">
        <v>-93356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6.1</v>
      </c>
      <c r="CU13" s="467"/>
      <c r="CV13" s="467"/>
      <c r="CW13" s="467"/>
      <c r="CX13" s="467"/>
      <c r="CY13" s="467"/>
      <c r="CZ13" s="467"/>
      <c r="DA13" s="468"/>
      <c r="DB13" s="466">
        <v>5.9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4439</v>
      </c>
      <c r="S14" s="554"/>
      <c r="T14" s="554"/>
      <c r="U14" s="554"/>
      <c r="V14" s="555"/>
      <c r="W14" s="459"/>
      <c r="X14" s="460"/>
      <c r="Y14" s="460"/>
      <c r="Z14" s="460"/>
      <c r="AA14" s="460"/>
      <c r="AB14" s="449"/>
      <c r="AC14" s="556">
        <v>33</v>
      </c>
      <c r="AD14" s="557"/>
      <c r="AE14" s="557"/>
      <c r="AF14" s="557"/>
      <c r="AG14" s="558"/>
      <c r="AH14" s="556">
        <v>29.3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4380</v>
      </c>
      <c r="S15" s="554"/>
      <c r="T15" s="554"/>
      <c r="U15" s="554"/>
      <c r="V15" s="555"/>
      <c r="W15" s="485" t="s">
        <v>147</v>
      </c>
      <c r="X15" s="486"/>
      <c r="Y15" s="486"/>
      <c r="Z15" s="486"/>
      <c r="AA15" s="486"/>
      <c r="AB15" s="476"/>
      <c r="AC15" s="520">
        <v>580</v>
      </c>
      <c r="AD15" s="521"/>
      <c r="AE15" s="521"/>
      <c r="AF15" s="521"/>
      <c r="AG15" s="563"/>
      <c r="AH15" s="520">
        <v>681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600690</v>
      </c>
      <c r="BO15" s="433"/>
      <c r="BP15" s="433"/>
      <c r="BQ15" s="433"/>
      <c r="BR15" s="433"/>
      <c r="BS15" s="433"/>
      <c r="BT15" s="433"/>
      <c r="BU15" s="434"/>
      <c r="BV15" s="432">
        <v>679274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25.4</v>
      </c>
      <c r="AD16" s="557"/>
      <c r="AE16" s="557"/>
      <c r="AF16" s="557"/>
      <c r="AG16" s="558"/>
      <c r="AH16" s="556">
        <v>27.5</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1949431</v>
      </c>
      <c r="BO16" s="470"/>
      <c r="BP16" s="470"/>
      <c r="BQ16" s="470"/>
      <c r="BR16" s="470"/>
      <c r="BS16" s="470"/>
      <c r="BT16" s="470"/>
      <c r="BU16" s="471"/>
      <c r="BV16" s="469">
        <v>1881589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947</v>
      </c>
      <c r="AD17" s="521"/>
      <c r="AE17" s="521"/>
      <c r="AF17" s="521"/>
      <c r="AG17" s="563"/>
      <c r="AH17" s="520">
        <v>1069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749683</v>
      </c>
      <c r="BO17" s="470"/>
      <c r="BP17" s="470"/>
      <c r="BQ17" s="470"/>
      <c r="BR17" s="470"/>
      <c r="BS17" s="470"/>
      <c r="BT17" s="470"/>
      <c r="BU17" s="471"/>
      <c r="BV17" s="469">
        <v>876287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126.38</v>
      </c>
      <c r="M18" s="585"/>
      <c r="N18" s="585"/>
      <c r="O18" s="585"/>
      <c r="P18" s="585"/>
      <c r="Q18" s="585"/>
      <c r="R18" s="586"/>
      <c r="S18" s="586"/>
      <c r="T18" s="586"/>
      <c r="U18" s="586"/>
      <c r="V18" s="587"/>
      <c r="W18" s="487"/>
      <c r="X18" s="488"/>
      <c r="Y18" s="488"/>
      <c r="Z18" s="488"/>
      <c r="AA18" s="488"/>
      <c r="AB18" s="479"/>
      <c r="AC18" s="588">
        <v>41.5</v>
      </c>
      <c r="AD18" s="589"/>
      <c r="AE18" s="589"/>
      <c r="AF18" s="589"/>
      <c r="AG18" s="590"/>
      <c r="AH18" s="588">
        <v>43.2</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2037637</v>
      </c>
      <c r="BO18" s="470"/>
      <c r="BP18" s="470"/>
      <c r="BQ18" s="470"/>
      <c r="BR18" s="470"/>
      <c r="BS18" s="470"/>
      <c r="BT18" s="470"/>
      <c r="BU18" s="471"/>
      <c r="BV18" s="469">
        <v>1890315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33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2843463</v>
      </c>
      <c r="BO19" s="470"/>
      <c r="BP19" s="470"/>
      <c r="BQ19" s="470"/>
      <c r="BR19" s="470"/>
      <c r="BS19" s="470"/>
      <c r="BT19" s="470"/>
      <c r="BU19" s="471"/>
      <c r="BV19" s="469">
        <v>2804024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1813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3736983</v>
      </c>
      <c r="BO23" s="470"/>
      <c r="BP23" s="470"/>
      <c r="BQ23" s="470"/>
      <c r="BR23" s="470"/>
      <c r="BS23" s="470"/>
      <c r="BT23" s="470"/>
      <c r="BU23" s="471"/>
      <c r="BV23" s="469">
        <v>3746064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6780</v>
      </c>
      <c r="R24" s="521"/>
      <c r="S24" s="521"/>
      <c r="T24" s="521"/>
      <c r="U24" s="521"/>
      <c r="V24" s="563"/>
      <c r="W24" s="622"/>
      <c r="X24" s="610"/>
      <c r="Y24" s="611"/>
      <c r="Z24" s="519" t="s">
        <v>171</v>
      </c>
      <c r="AA24" s="499"/>
      <c r="AB24" s="499"/>
      <c r="AC24" s="499"/>
      <c r="AD24" s="499"/>
      <c r="AE24" s="499"/>
      <c r="AF24" s="499"/>
      <c r="AG24" s="500"/>
      <c r="AH24" s="520">
        <v>64</v>
      </c>
      <c r="AI24" s="521"/>
      <c r="AJ24" s="521"/>
      <c r="AK24" s="521"/>
      <c r="AL24" s="563"/>
      <c r="AM24" s="520">
        <v>180224</v>
      </c>
      <c r="AN24" s="521"/>
      <c r="AO24" s="521"/>
      <c r="AP24" s="521"/>
      <c r="AQ24" s="521"/>
      <c r="AR24" s="563"/>
      <c r="AS24" s="520">
        <v>2816</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2709825</v>
      </c>
      <c r="BO24" s="470"/>
      <c r="BP24" s="470"/>
      <c r="BQ24" s="470"/>
      <c r="BR24" s="470"/>
      <c r="BS24" s="470"/>
      <c r="BT24" s="470"/>
      <c r="BU24" s="471"/>
      <c r="BV24" s="469">
        <v>2752917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5300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129</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70114</v>
      </c>
      <c r="BO25" s="433"/>
      <c r="BP25" s="433"/>
      <c r="BQ25" s="433"/>
      <c r="BR25" s="433"/>
      <c r="BS25" s="433"/>
      <c r="BT25" s="433"/>
      <c r="BU25" s="434"/>
      <c r="BV25" s="432">
        <v>317477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4770</v>
      </c>
      <c r="R26" s="521"/>
      <c r="S26" s="521"/>
      <c r="T26" s="521"/>
      <c r="U26" s="521"/>
      <c r="V26" s="563"/>
      <c r="W26" s="622"/>
      <c r="X26" s="610"/>
      <c r="Y26" s="611"/>
      <c r="Z26" s="519" t="s">
        <v>178</v>
      </c>
      <c r="AA26" s="632"/>
      <c r="AB26" s="632"/>
      <c r="AC26" s="632"/>
      <c r="AD26" s="632"/>
      <c r="AE26" s="632"/>
      <c r="AF26" s="632"/>
      <c r="AG26" s="633"/>
      <c r="AH26" s="520">
        <v>1</v>
      </c>
      <c r="AI26" s="521"/>
      <c r="AJ26" s="521"/>
      <c r="AK26" s="521"/>
      <c r="AL26" s="563"/>
      <c r="AM26" s="520" t="s">
        <v>179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2500</v>
      </c>
      <c r="R27" s="521"/>
      <c r="S27" s="521"/>
      <c r="T27" s="521"/>
      <c r="U27" s="521"/>
      <c r="V27" s="563"/>
      <c r="W27" s="622"/>
      <c r="X27" s="610"/>
      <c r="Y27" s="611"/>
      <c r="Z27" s="519" t="s">
        <v>183</v>
      </c>
      <c r="AA27" s="499"/>
      <c r="AB27" s="499"/>
      <c r="AC27" s="499"/>
      <c r="AD27" s="499"/>
      <c r="AE27" s="499"/>
      <c r="AF27" s="499"/>
      <c r="AG27" s="500"/>
      <c r="AH27" s="520" t="s">
        <v>129</v>
      </c>
      <c r="AI27" s="521"/>
      <c r="AJ27" s="521"/>
      <c r="AK27" s="521"/>
      <c r="AL27" s="563"/>
      <c r="AM27" s="520" t="s">
        <v>129</v>
      </c>
      <c r="AN27" s="521"/>
      <c r="AO27" s="521"/>
      <c r="AP27" s="521"/>
      <c r="AQ27" s="521"/>
      <c r="AR27" s="563"/>
      <c r="AS27" s="520" t="s">
        <v>138</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69922</v>
      </c>
      <c r="BO27" s="646"/>
      <c r="BP27" s="646"/>
      <c r="BQ27" s="646"/>
      <c r="BR27" s="646"/>
      <c r="BS27" s="646"/>
      <c r="BT27" s="646"/>
      <c r="BU27" s="647"/>
      <c r="BV27" s="645">
        <v>69922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2030</v>
      </c>
      <c r="R28" s="521"/>
      <c r="S28" s="521"/>
      <c r="T28" s="521"/>
      <c r="U28" s="521"/>
      <c r="V28" s="563"/>
      <c r="W28" s="622"/>
      <c r="X28" s="610"/>
      <c r="Y28" s="611"/>
      <c r="Z28" s="519" t="s">
        <v>186</v>
      </c>
      <c r="AA28" s="499"/>
      <c r="AB28" s="499"/>
      <c r="AC28" s="499"/>
      <c r="AD28" s="499"/>
      <c r="AE28" s="499"/>
      <c r="AF28" s="499"/>
      <c r="AG28" s="500"/>
      <c r="AH28" s="520" t="s">
        <v>175</v>
      </c>
      <c r="AI28" s="521"/>
      <c r="AJ28" s="521"/>
      <c r="AK28" s="521"/>
      <c r="AL28" s="563"/>
      <c r="AM28" s="520" t="s">
        <v>129</v>
      </c>
      <c r="AN28" s="521"/>
      <c r="AO28" s="521"/>
      <c r="AP28" s="521"/>
      <c r="AQ28" s="521"/>
      <c r="AR28" s="563"/>
      <c r="AS28" s="520" t="s">
        <v>175</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1048949</v>
      </c>
      <c r="BO28" s="433"/>
      <c r="BP28" s="433"/>
      <c r="BQ28" s="433"/>
      <c r="BR28" s="433"/>
      <c r="BS28" s="433"/>
      <c r="BT28" s="433"/>
      <c r="BU28" s="434"/>
      <c r="BV28" s="432">
        <v>948228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8</v>
      </c>
      <c r="M29" s="521"/>
      <c r="N29" s="521"/>
      <c r="O29" s="521"/>
      <c r="P29" s="563"/>
      <c r="Q29" s="520">
        <v>1960</v>
      </c>
      <c r="R29" s="521"/>
      <c r="S29" s="521"/>
      <c r="T29" s="521"/>
      <c r="U29" s="521"/>
      <c r="V29" s="563"/>
      <c r="W29" s="623"/>
      <c r="X29" s="624"/>
      <c r="Y29" s="625"/>
      <c r="Z29" s="519" t="s">
        <v>189</v>
      </c>
      <c r="AA29" s="499"/>
      <c r="AB29" s="499"/>
      <c r="AC29" s="499"/>
      <c r="AD29" s="499"/>
      <c r="AE29" s="499"/>
      <c r="AF29" s="499"/>
      <c r="AG29" s="500"/>
      <c r="AH29" s="520">
        <v>64</v>
      </c>
      <c r="AI29" s="521"/>
      <c r="AJ29" s="521"/>
      <c r="AK29" s="521"/>
      <c r="AL29" s="563"/>
      <c r="AM29" s="520">
        <v>180224</v>
      </c>
      <c r="AN29" s="521"/>
      <c r="AO29" s="521"/>
      <c r="AP29" s="521"/>
      <c r="AQ29" s="521"/>
      <c r="AR29" s="563"/>
      <c r="AS29" s="520">
        <v>2816</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495676</v>
      </c>
      <c r="BO29" s="470"/>
      <c r="BP29" s="470"/>
      <c r="BQ29" s="470"/>
      <c r="BR29" s="470"/>
      <c r="BS29" s="470"/>
      <c r="BT29" s="470"/>
      <c r="BU29" s="471"/>
      <c r="BV29" s="469">
        <v>495676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98.5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1150149</v>
      </c>
      <c r="BO30" s="646"/>
      <c r="BP30" s="646"/>
      <c r="BQ30" s="646"/>
      <c r="BR30" s="646"/>
      <c r="BS30" s="646"/>
      <c r="BT30" s="646"/>
      <c r="BU30" s="647"/>
      <c r="BV30" s="645">
        <v>1077480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横浜町水道事業</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百目木地区農業集落排水事業</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北部上北広域事務組合（一般会計）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よこはまロマン創社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北部上北広域事務組合（病院関係）</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下北地域広域行政事務組合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上北地方教育・福祉事務組合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青森県市町村職員退職手当組合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青森県市町村総合事務組合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青森県後期高齢者医療広域連合（一般会計）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青森県後期高齢者医療広域連合（特別会計）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青森県交通災害共済組合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CpJtOimFkq4M0GFcNbw/PQxRIH89RetRHMpgsgO2MR/ZGyYttK+NrVtv75U+Ho9hG2Z/+1e2IFYqOWcWYoM0vg==" saltValue="66MhD5JqJW6pmBl6qvm7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SBqFvxrh/F/3xCJaaOzFf0VoZE5L8s11QS7PIrqTIACYdyarKQHviftewnRAVZecfdT13by1d3eRHLfc9wTjiw==" saltValue="DKFeQPeKybbMZUZ6uohU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u9bd8ttr1YWPOZQZSoor16efG5rccYgqXjg5hCYufCb58St7xI6559NelrXop1NWJyicgKC/SXQblCmTNOIY3g==" saltValue="5Ccx/kpJYKJQbAAwQZ4s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85.16</v>
      </c>
      <c r="G47" s="12">
        <v>43.92</v>
      </c>
      <c r="H47" s="12">
        <v>46.03</v>
      </c>
      <c r="I47" s="12">
        <v>44.22</v>
      </c>
      <c r="J47" s="13">
        <v>48.5</v>
      </c>
    </row>
    <row r="48" spans="2:10" ht="57.75" customHeight="1" x14ac:dyDescent="0.15">
      <c r="B48" s="14"/>
      <c r="C48" s="1240" t="s">
        <v>4</v>
      </c>
      <c r="D48" s="1240"/>
      <c r="E48" s="1241"/>
      <c r="F48" s="15">
        <v>4.59</v>
      </c>
      <c r="G48" s="16">
        <v>2.82</v>
      </c>
      <c r="H48" s="16">
        <v>3.13</v>
      </c>
      <c r="I48" s="16">
        <v>2.93</v>
      </c>
      <c r="J48" s="17">
        <v>4.1900000000000004</v>
      </c>
    </row>
    <row r="49" spans="2:10" ht="57.75" customHeight="1" thickBot="1" x14ac:dyDescent="0.2">
      <c r="B49" s="18"/>
      <c r="C49" s="1242" t="s">
        <v>5</v>
      </c>
      <c r="D49" s="1242"/>
      <c r="E49" s="1243"/>
      <c r="F49" s="19">
        <v>9.16</v>
      </c>
      <c r="G49" s="20" t="s">
        <v>573</v>
      </c>
      <c r="H49" s="20">
        <v>0.28999999999999998</v>
      </c>
      <c r="I49" s="20" t="s">
        <v>574</v>
      </c>
      <c r="J49" s="21">
        <v>4.49</v>
      </c>
    </row>
    <row r="50" spans="2:10" ht="13.5" customHeight="1" x14ac:dyDescent="0.15"/>
  </sheetData>
  <sheetProtection algorithmName="SHA-512" hashValue="YT21BHspgyz4gRZ9A0Y0Km3OuwDEGdAmbOQ9pZZc8pOfkgcR8JXie0gwOWWNmK9x4bmnVGRid1zgMqsfB/h6EA==" saltValue="zJksxv8E8xNybhMW/4AG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575</v>
      </c>
      <c r="D34" s="1250"/>
      <c r="E34" s="1251"/>
      <c r="F34" s="32">
        <v>5.72</v>
      </c>
      <c r="G34" s="33">
        <v>6.55</v>
      </c>
      <c r="H34" s="33">
        <v>8.5500000000000007</v>
      </c>
      <c r="I34" s="33">
        <v>10.84</v>
      </c>
      <c r="J34" s="34">
        <v>12.73</v>
      </c>
      <c r="K34" s="22"/>
      <c r="L34" s="22"/>
      <c r="M34" s="22"/>
      <c r="N34" s="22"/>
      <c r="O34" s="22"/>
      <c r="P34" s="22"/>
    </row>
    <row r="35" spans="1:16" ht="39" customHeight="1" x14ac:dyDescent="0.15">
      <c r="A35" s="22"/>
      <c r="B35" s="35"/>
      <c r="C35" s="1244" t="s">
        <v>576</v>
      </c>
      <c r="D35" s="1245"/>
      <c r="E35" s="1246"/>
      <c r="F35" s="36">
        <v>4.58</v>
      </c>
      <c r="G35" s="37">
        <v>2.82</v>
      </c>
      <c r="H35" s="37">
        <v>3.13</v>
      </c>
      <c r="I35" s="37">
        <v>2.92</v>
      </c>
      <c r="J35" s="38">
        <v>4.1900000000000004</v>
      </c>
      <c r="K35" s="22"/>
      <c r="L35" s="22"/>
      <c r="M35" s="22"/>
      <c r="N35" s="22"/>
      <c r="O35" s="22"/>
      <c r="P35" s="22"/>
    </row>
    <row r="36" spans="1:16" ht="39" customHeight="1" x14ac:dyDescent="0.15">
      <c r="A36" s="22"/>
      <c r="B36" s="35"/>
      <c r="C36" s="1244" t="s">
        <v>577</v>
      </c>
      <c r="D36" s="1245"/>
      <c r="E36" s="1246"/>
      <c r="F36" s="36">
        <v>2.14</v>
      </c>
      <c r="G36" s="37">
        <v>1.62</v>
      </c>
      <c r="H36" s="37">
        <v>5.21</v>
      </c>
      <c r="I36" s="37">
        <v>2.63</v>
      </c>
      <c r="J36" s="38">
        <v>1.96</v>
      </c>
      <c r="K36" s="22"/>
      <c r="L36" s="22"/>
      <c r="M36" s="22"/>
      <c r="N36" s="22"/>
      <c r="O36" s="22"/>
      <c r="P36" s="22"/>
    </row>
    <row r="37" spans="1:16" ht="39" customHeight="1" x14ac:dyDescent="0.15">
      <c r="A37" s="22"/>
      <c r="B37" s="35"/>
      <c r="C37" s="1244" t="s">
        <v>578</v>
      </c>
      <c r="D37" s="1245"/>
      <c r="E37" s="1246"/>
      <c r="F37" s="36">
        <v>3.95</v>
      </c>
      <c r="G37" s="37">
        <v>3.95</v>
      </c>
      <c r="H37" s="37">
        <v>2.3199999999999998</v>
      </c>
      <c r="I37" s="37">
        <v>0.12</v>
      </c>
      <c r="J37" s="38">
        <v>0.1</v>
      </c>
      <c r="K37" s="22"/>
      <c r="L37" s="22"/>
      <c r="M37" s="22"/>
      <c r="N37" s="22"/>
      <c r="O37" s="22"/>
      <c r="P37" s="22"/>
    </row>
    <row r="38" spans="1:16" ht="39" customHeight="1" x14ac:dyDescent="0.15">
      <c r="A38" s="22"/>
      <c r="B38" s="35"/>
      <c r="C38" s="1244" t="s">
        <v>579</v>
      </c>
      <c r="D38" s="1245"/>
      <c r="E38" s="1246"/>
      <c r="F38" s="36">
        <v>0</v>
      </c>
      <c r="G38" s="37">
        <v>0</v>
      </c>
      <c r="H38" s="37">
        <v>0.03</v>
      </c>
      <c r="I38" s="37">
        <v>0.03</v>
      </c>
      <c r="J38" s="38">
        <v>0.05</v>
      </c>
      <c r="K38" s="22"/>
      <c r="L38" s="22"/>
      <c r="M38" s="22"/>
      <c r="N38" s="22"/>
      <c r="O38" s="22"/>
      <c r="P38" s="22"/>
    </row>
    <row r="39" spans="1:16" ht="39" customHeight="1" x14ac:dyDescent="0.15">
      <c r="A39" s="22"/>
      <c r="B39" s="35"/>
      <c r="C39" s="1244" t="s">
        <v>580</v>
      </c>
      <c r="D39" s="1245"/>
      <c r="E39" s="1246"/>
      <c r="F39" s="36">
        <v>0</v>
      </c>
      <c r="G39" s="37">
        <v>0</v>
      </c>
      <c r="H39" s="37">
        <v>0</v>
      </c>
      <c r="I39" s="37">
        <v>0</v>
      </c>
      <c r="J39" s="38">
        <v>0.02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582</v>
      </c>
      <c r="D43" s="1248"/>
      <c r="E43" s="1249"/>
      <c r="F43" s="41">
        <v>0</v>
      </c>
      <c r="G43" s="42">
        <v>0</v>
      </c>
      <c r="H43" s="42">
        <v>0</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OSDBeJIxo9faBglazAEICUGVKVXjo1WWmEcEl4vpDHroM0R3PxFb5HgmDwpFXISbhCrIr9z/2nhYHPudj4NNg==" saltValue="SggNxNcCfICHGkA2GCIg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332</v>
      </c>
      <c r="L45" s="60">
        <v>336</v>
      </c>
      <c r="M45" s="60">
        <v>336</v>
      </c>
      <c r="N45" s="60">
        <v>332</v>
      </c>
      <c r="O45" s="61">
        <v>335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15">
      <c r="A48" s="48"/>
      <c r="B48" s="1254"/>
      <c r="C48" s="1255"/>
      <c r="D48" s="62"/>
      <c r="E48" s="1260" t="s">
        <v>15</v>
      </c>
      <c r="F48" s="1260"/>
      <c r="G48" s="1260"/>
      <c r="H48" s="1260"/>
      <c r="I48" s="1260"/>
      <c r="J48" s="1261"/>
      <c r="K48" s="63">
        <v>27</v>
      </c>
      <c r="L48" s="64">
        <v>21</v>
      </c>
      <c r="M48" s="64">
        <v>77</v>
      </c>
      <c r="N48" s="64">
        <v>14</v>
      </c>
      <c r="O48" s="65">
        <v>14</v>
      </c>
      <c r="P48" s="48"/>
      <c r="Q48" s="48"/>
      <c r="R48" s="48"/>
      <c r="S48" s="48"/>
      <c r="T48" s="48"/>
      <c r="U48" s="48"/>
    </row>
    <row r="49" spans="1:21" ht="30.75" customHeight="1" x14ac:dyDescent="0.15">
      <c r="A49" s="48"/>
      <c r="B49" s="1254"/>
      <c r="C49" s="1255"/>
      <c r="D49" s="62"/>
      <c r="E49" s="1260" t="s">
        <v>16</v>
      </c>
      <c r="F49" s="1260"/>
      <c r="G49" s="1260"/>
      <c r="H49" s="1260"/>
      <c r="I49" s="1260"/>
      <c r="J49" s="1261"/>
      <c r="K49" s="63">
        <v>29</v>
      </c>
      <c r="L49" s="64">
        <v>31</v>
      </c>
      <c r="M49" s="64">
        <v>31</v>
      </c>
      <c r="N49" s="64">
        <v>32</v>
      </c>
      <c r="O49" s="65">
        <v>29</v>
      </c>
      <c r="P49" s="48"/>
      <c r="Q49" s="48"/>
      <c r="R49" s="48"/>
      <c r="S49" s="48"/>
      <c r="T49" s="48"/>
      <c r="U49" s="48"/>
    </row>
    <row r="50" spans="1:21" ht="30.75" customHeight="1" x14ac:dyDescent="0.15">
      <c r="A50" s="48"/>
      <c r="B50" s="1254"/>
      <c r="C50" s="1255"/>
      <c r="D50" s="62"/>
      <c r="E50" s="1260" t="s">
        <v>17</v>
      </c>
      <c r="F50" s="1260"/>
      <c r="G50" s="1260"/>
      <c r="H50" s="1260"/>
      <c r="I50" s="1260"/>
      <c r="J50" s="1261"/>
      <c r="K50" s="63">
        <v>9</v>
      </c>
      <c r="L50" s="64">
        <v>9</v>
      </c>
      <c r="M50" s="64" t="s">
        <v>527</v>
      </c>
      <c r="N50" s="64" t="s">
        <v>527</v>
      </c>
      <c r="O50" s="65" t="s">
        <v>527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527</v>
      </c>
      <c r="L51" s="64" t="s">
        <v>527</v>
      </c>
      <c r="M51" s="64" t="s">
        <v>527</v>
      </c>
      <c r="N51" s="64" t="s">
        <v>527</v>
      </c>
      <c r="O51" s="65" t="s">
        <v>527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307</v>
      </c>
      <c r="L52" s="64">
        <v>301</v>
      </c>
      <c r="M52" s="64">
        <v>296</v>
      </c>
      <c r="N52" s="64">
        <v>285</v>
      </c>
      <c r="O52" s="65">
        <v>272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90</v>
      </c>
      <c r="L53" s="69">
        <v>96</v>
      </c>
      <c r="M53" s="69">
        <v>148</v>
      </c>
      <c r="N53" s="69">
        <v>93</v>
      </c>
      <c r="O53" s="70">
        <v>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9yOWM0IdD8GQjPvNtd2s6kblbG3f+fJsFKmOPndeUpO5L5fLfd1USI88BfdK8tG8tu4drN73Y53wo9B00L+MQ==" saltValue="USv0hdR/1P62jg8lwrhG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 zoomScale="87" zoomScaleNormal="87" zoomScaleSheetLayoutView="100" workbookViewId="0">
      <selection activeCell="M44" sqref="M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8" t="s">
        <v>30</v>
      </c>
      <c r="C41" s="1279"/>
      <c r="D41" s="102"/>
      <c r="E41" s="1284" t="s">
        <v>31</v>
      </c>
      <c r="F41" s="1284"/>
      <c r="G41" s="1284"/>
      <c r="H41" s="1285"/>
      <c r="I41" s="103">
        <v>3336</v>
      </c>
      <c r="J41" s="104">
        <v>3280</v>
      </c>
      <c r="K41" s="104">
        <v>3558</v>
      </c>
      <c r="L41" s="104">
        <v>3746</v>
      </c>
      <c r="M41" s="105">
        <v>3737</v>
      </c>
    </row>
    <row r="42" spans="2:13" ht="27.75" customHeight="1" x14ac:dyDescent="0.15">
      <c r="B42" s="1280"/>
      <c r="C42" s="1281"/>
      <c r="D42" s="106"/>
      <c r="E42" s="1286" t="s">
        <v>32</v>
      </c>
      <c r="F42" s="1286"/>
      <c r="G42" s="1286"/>
      <c r="H42" s="1287"/>
      <c r="I42" s="107" t="s">
        <v>527</v>
      </c>
      <c r="J42" s="108" t="s">
        <v>527</v>
      </c>
      <c r="K42" s="108" t="s">
        <v>527</v>
      </c>
      <c r="L42" s="108" t="s">
        <v>527</v>
      </c>
      <c r="M42" s="109" t="s">
        <v>527</v>
      </c>
    </row>
    <row r="43" spans="2:13" ht="27.75" customHeight="1" x14ac:dyDescent="0.15">
      <c r="B43" s="1280"/>
      <c r="C43" s="1281"/>
      <c r="D43" s="106"/>
      <c r="E43" s="1286" t="s">
        <v>33</v>
      </c>
      <c r="F43" s="1286"/>
      <c r="G43" s="1286"/>
      <c r="H43" s="1287"/>
      <c r="I43" s="107">
        <v>246</v>
      </c>
      <c r="J43" s="108">
        <v>232</v>
      </c>
      <c r="K43" s="108">
        <v>160</v>
      </c>
      <c r="L43" s="108">
        <v>150</v>
      </c>
      <c r="M43" s="109">
        <v>157</v>
      </c>
    </row>
    <row r="44" spans="2:13" ht="27.75" customHeight="1" x14ac:dyDescent="0.15">
      <c r="B44" s="1280"/>
      <c r="C44" s="1281"/>
      <c r="D44" s="106"/>
      <c r="E44" s="1286" t="s">
        <v>34</v>
      </c>
      <c r="F44" s="1286"/>
      <c r="G44" s="1286"/>
      <c r="H44" s="1287"/>
      <c r="I44" s="107">
        <v>144</v>
      </c>
      <c r="J44" s="108">
        <v>131</v>
      </c>
      <c r="K44" s="108">
        <v>125</v>
      </c>
      <c r="L44" s="108">
        <v>104</v>
      </c>
      <c r="M44" s="109">
        <v>78</v>
      </c>
    </row>
    <row r="45" spans="2:13" ht="27.75" customHeight="1" x14ac:dyDescent="0.15">
      <c r="B45" s="1280"/>
      <c r="C45" s="1281"/>
      <c r="D45" s="106"/>
      <c r="E45" s="1286" t="s">
        <v>35</v>
      </c>
      <c r="F45" s="1286"/>
      <c r="G45" s="1286"/>
      <c r="H45" s="1287"/>
      <c r="I45" s="107">
        <v>645</v>
      </c>
      <c r="J45" s="108">
        <v>594</v>
      </c>
      <c r="K45" s="108">
        <v>559</v>
      </c>
      <c r="L45" s="108">
        <v>538</v>
      </c>
      <c r="M45" s="109">
        <v>469</v>
      </c>
    </row>
    <row r="46" spans="2:13" ht="27.75" customHeight="1" x14ac:dyDescent="0.15">
      <c r="B46" s="1280"/>
      <c r="C46" s="1281"/>
      <c r="D46" s="110"/>
      <c r="E46" s="1286" t="s">
        <v>36</v>
      </c>
      <c r="F46" s="1286"/>
      <c r="G46" s="1286"/>
      <c r="H46" s="1287"/>
      <c r="I46" s="107" t="s">
        <v>527</v>
      </c>
      <c r="J46" s="108" t="s">
        <v>527</v>
      </c>
      <c r="K46" s="108" t="s">
        <v>527</v>
      </c>
      <c r="L46" s="108" t="s">
        <v>527</v>
      </c>
      <c r="M46" s="109" t="s">
        <v>527</v>
      </c>
    </row>
    <row r="47" spans="2:13" ht="27.75" customHeight="1" x14ac:dyDescent="0.15">
      <c r="B47" s="1280"/>
      <c r="C47" s="1281"/>
      <c r="D47" s="111"/>
      <c r="E47" s="1288" t="s">
        <v>37</v>
      </c>
      <c r="F47" s="1289"/>
      <c r="G47" s="1289"/>
      <c r="H47" s="1290"/>
      <c r="I47" s="107" t="s">
        <v>527</v>
      </c>
      <c r="J47" s="108" t="s">
        <v>527</v>
      </c>
      <c r="K47" s="108" t="s">
        <v>527</v>
      </c>
      <c r="L47" s="108" t="s">
        <v>527</v>
      </c>
      <c r="M47" s="109" t="s">
        <v>527</v>
      </c>
    </row>
    <row r="48" spans="2:13" ht="27.75" customHeight="1" x14ac:dyDescent="0.15">
      <c r="B48" s="1280"/>
      <c r="C48" s="1281"/>
      <c r="D48" s="106"/>
      <c r="E48" s="1286" t="s">
        <v>38</v>
      </c>
      <c r="F48" s="1286"/>
      <c r="G48" s="1286"/>
      <c r="H48" s="1287"/>
      <c r="I48" s="107" t="s">
        <v>527</v>
      </c>
      <c r="J48" s="108" t="s">
        <v>527</v>
      </c>
      <c r="K48" s="108" t="s">
        <v>527</v>
      </c>
      <c r="L48" s="108" t="s">
        <v>527</v>
      </c>
      <c r="M48" s="109" t="s">
        <v>527</v>
      </c>
    </row>
    <row r="49" spans="2:13" ht="27.75" customHeight="1" x14ac:dyDescent="0.15">
      <c r="B49" s="1282"/>
      <c r="C49" s="1283"/>
      <c r="D49" s="106"/>
      <c r="E49" s="1286" t="s">
        <v>39</v>
      </c>
      <c r="F49" s="1286"/>
      <c r="G49" s="1286"/>
      <c r="H49" s="1287"/>
      <c r="I49" s="107" t="s">
        <v>527</v>
      </c>
      <c r="J49" s="108" t="s">
        <v>527</v>
      </c>
      <c r="K49" s="108">
        <v>2</v>
      </c>
      <c r="L49" s="108">
        <v>6</v>
      </c>
      <c r="M49" s="109" t="s">
        <v>527</v>
      </c>
    </row>
    <row r="50" spans="2:13" ht="27.75" customHeight="1" x14ac:dyDescent="0.15">
      <c r="B50" s="1291" t="s">
        <v>40</v>
      </c>
      <c r="C50" s="1292"/>
      <c r="D50" s="112"/>
      <c r="E50" s="1286" t="s">
        <v>41</v>
      </c>
      <c r="F50" s="1286"/>
      <c r="G50" s="1286"/>
      <c r="H50" s="1287"/>
      <c r="I50" s="107">
        <v>2726</v>
      </c>
      <c r="J50" s="108">
        <v>2310</v>
      </c>
      <c r="K50" s="108">
        <v>2716</v>
      </c>
      <c r="L50" s="108">
        <v>2448</v>
      </c>
      <c r="M50" s="109">
        <v>2512</v>
      </c>
    </row>
    <row r="51" spans="2:13" ht="27.75" customHeight="1" x14ac:dyDescent="0.15">
      <c r="B51" s="1280"/>
      <c r="C51" s="1281"/>
      <c r="D51" s="106"/>
      <c r="E51" s="1286" t="s">
        <v>42</v>
      </c>
      <c r="F51" s="1286"/>
      <c r="G51" s="1286"/>
      <c r="H51" s="1287"/>
      <c r="I51" s="107">
        <v>83</v>
      </c>
      <c r="J51" s="108">
        <v>69</v>
      </c>
      <c r="K51" s="108">
        <v>132</v>
      </c>
      <c r="L51" s="108">
        <v>173</v>
      </c>
      <c r="M51" s="109">
        <v>306</v>
      </c>
    </row>
    <row r="52" spans="2:13" ht="27.75" customHeight="1" x14ac:dyDescent="0.15">
      <c r="B52" s="1282"/>
      <c r="C52" s="1283"/>
      <c r="D52" s="106"/>
      <c r="E52" s="1286" t="s">
        <v>43</v>
      </c>
      <c r="F52" s="1286"/>
      <c r="G52" s="1286"/>
      <c r="H52" s="1287"/>
      <c r="I52" s="107">
        <v>2775</v>
      </c>
      <c r="J52" s="108">
        <v>2697</v>
      </c>
      <c r="K52" s="108">
        <v>2811</v>
      </c>
      <c r="L52" s="108">
        <v>2875</v>
      </c>
      <c r="M52" s="109">
        <v>2799</v>
      </c>
    </row>
    <row r="53" spans="2:13" ht="27.75" customHeight="1" thickBot="1" x14ac:dyDescent="0.2">
      <c r="B53" s="1293" t="s">
        <v>44</v>
      </c>
      <c r="C53" s="1294"/>
      <c r="D53" s="113"/>
      <c r="E53" s="1295" t="s">
        <v>45</v>
      </c>
      <c r="F53" s="1295"/>
      <c r="G53" s="1295"/>
      <c r="H53" s="1296"/>
      <c r="I53" s="114">
        <v>-1213</v>
      </c>
      <c r="J53" s="115">
        <v>-839</v>
      </c>
      <c r="K53" s="115">
        <v>-1256</v>
      </c>
      <c r="L53" s="115">
        <v>-951</v>
      </c>
      <c r="M53" s="116">
        <v>-1176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kJJxi4M8MMiKh1aysgR90SiJrpq3e6QKmK+pKrgRS80bOfBd2HYLAecmpuUl2E/HdJMxfDmv+0lyK2ZC8GkWg==" saltValue="1YV++8DubB/YDwbRU+n6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1002</v>
      </c>
      <c r="G55" s="128">
        <v>948</v>
      </c>
      <c r="H55" s="129">
        <v>1049</v>
      </c>
    </row>
    <row r="56" spans="2:8" ht="52.5" customHeight="1" x14ac:dyDescent="0.15">
      <c r="B56" s="130"/>
      <c r="C56" s="1307" t="s">
        <v>49</v>
      </c>
      <c r="D56" s="1307"/>
      <c r="E56" s="1308"/>
      <c r="F56" s="131">
        <v>496</v>
      </c>
      <c r="G56" s="131">
        <v>496</v>
      </c>
      <c r="H56" s="132">
        <v>496</v>
      </c>
    </row>
    <row r="57" spans="2:8" ht="53.25" customHeight="1" x14ac:dyDescent="0.15">
      <c r="B57" s="130"/>
      <c r="C57" s="1309" t="s">
        <v>50</v>
      </c>
      <c r="D57" s="1309"/>
      <c r="E57" s="1310"/>
      <c r="F57" s="133">
        <v>1343</v>
      </c>
      <c r="G57" s="133">
        <v>1077</v>
      </c>
      <c r="H57" s="134">
        <v>1150</v>
      </c>
    </row>
    <row r="58" spans="2:8" ht="45.75" customHeight="1" x14ac:dyDescent="0.15">
      <c r="B58" s="135"/>
      <c r="C58" s="1297" t="s">
        <v>589</v>
      </c>
      <c r="D58" s="1298"/>
      <c r="E58" s="1299"/>
      <c r="F58" s="136">
        <v>497</v>
      </c>
      <c r="G58" s="136">
        <v>470</v>
      </c>
      <c r="H58" s="137">
        <v>461</v>
      </c>
    </row>
    <row r="59" spans="2:8" ht="45.75" customHeight="1" x14ac:dyDescent="0.15">
      <c r="B59" s="135"/>
      <c r="C59" s="1297" t="s">
        <v>590</v>
      </c>
      <c r="D59" s="1298"/>
      <c r="E59" s="1299"/>
      <c r="F59" s="136">
        <v>190</v>
      </c>
      <c r="G59" s="136">
        <v>183</v>
      </c>
      <c r="H59" s="137">
        <v>318</v>
      </c>
    </row>
    <row r="60" spans="2:8" ht="45.75" customHeight="1" x14ac:dyDescent="0.15">
      <c r="B60" s="135"/>
      <c r="C60" s="1297" t="s">
        <v>591</v>
      </c>
      <c r="D60" s="1298"/>
      <c r="E60" s="1299"/>
      <c r="F60" s="136">
        <v>163</v>
      </c>
      <c r="G60" s="136">
        <v>153</v>
      </c>
      <c r="H60" s="137">
        <v>134</v>
      </c>
    </row>
    <row r="61" spans="2:8" ht="45.75" customHeight="1" x14ac:dyDescent="0.15">
      <c r="B61" s="135"/>
      <c r="C61" s="1297" t="s">
        <v>592</v>
      </c>
      <c r="D61" s="1298"/>
      <c r="E61" s="1299"/>
      <c r="F61" s="136">
        <v>0</v>
      </c>
      <c r="G61" s="136">
        <v>0</v>
      </c>
      <c r="H61" s="137">
        <v>88</v>
      </c>
    </row>
    <row r="62" spans="2:8" ht="45.75" customHeight="1" thickBot="1" x14ac:dyDescent="0.2">
      <c r="B62" s="138"/>
      <c r="C62" s="1300" t="s">
        <v>593</v>
      </c>
      <c r="D62" s="1301"/>
      <c r="E62" s="1302"/>
      <c r="F62" s="139">
        <v>0</v>
      </c>
      <c r="G62" s="139">
        <v>0</v>
      </c>
      <c r="H62" s="140">
        <v>28</v>
      </c>
    </row>
    <row r="63" spans="2:8" ht="52.5" customHeight="1" thickBot="1" x14ac:dyDescent="0.2">
      <c r="B63" s="141"/>
      <c r="C63" s="1303" t="s">
        <v>51</v>
      </c>
      <c r="D63" s="1303"/>
      <c r="E63" s="1304"/>
      <c r="F63" s="142">
        <v>2841</v>
      </c>
      <c r="G63" s="142">
        <v>2521</v>
      </c>
      <c r="H63" s="143">
        <v>2695</v>
      </c>
    </row>
    <row r="64" spans="2:8" ht="15" customHeight="1" x14ac:dyDescent="0.15"/>
  </sheetData>
  <sheetProtection algorithmName="SHA-512" hashValue="TA1gv29LT4kQVz2kKe17IFEcyRuIYclDOglgVCXbSbSpg1+Yo8gG9JQBK6UjteHZ4o/JXY6LUQuIW3ICebSKig==" saltValue="5DY5bUuHz/HZDi3ORiWF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568</v>
      </c>
      <c r="BQ50" s="1316"/>
      <c r="BR50" s="1316"/>
      <c r="BS50" s="1316"/>
      <c r="BT50" s="1316"/>
      <c r="BU50" s="1316"/>
      <c r="BV50" s="1316"/>
      <c r="BW50" s="1316"/>
      <c r="BX50" s="1316" t="s">
        <v>569</v>
      </c>
      <c r="BY50" s="1316"/>
      <c r="BZ50" s="1316"/>
      <c r="CA50" s="1316"/>
      <c r="CB50" s="1316"/>
      <c r="CC50" s="1316"/>
      <c r="CD50" s="1316"/>
      <c r="CE50" s="1316"/>
      <c r="CF50" s="1316" t="s">
        <v>570</v>
      </c>
      <c r="CG50" s="1316"/>
      <c r="CH50" s="1316"/>
      <c r="CI50" s="1316"/>
      <c r="CJ50" s="1316"/>
      <c r="CK50" s="1316"/>
      <c r="CL50" s="1316"/>
      <c r="CM50" s="1316"/>
      <c r="CN50" s="1316" t="s">
        <v>571</v>
      </c>
      <c r="CO50" s="1316"/>
      <c r="CP50" s="1316"/>
      <c r="CQ50" s="1316"/>
      <c r="CR50" s="1316"/>
      <c r="CS50" s="1316"/>
      <c r="CT50" s="1316"/>
      <c r="CU50" s="1316"/>
      <c r="CV50" s="1316" t="s">
        <v>572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71.099999999999994</v>
      </c>
      <c r="BQ53" s="1311"/>
      <c r="BR53" s="1311"/>
      <c r="BS53" s="1311"/>
      <c r="BT53" s="1311"/>
      <c r="BU53" s="1311"/>
      <c r="BV53" s="1311"/>
      <c r="BW53" s="1311"/>
      <c r="BX53" s="1311">
        <v>71.099999999999994</v>
      </c>
      <c r="BY53" s="1311"/>
      <c r="BZ53" s="1311"/>
      <c r="CA53" s="1311"/>
      <c r="CB53" s="1311"/>
      <c r="CC53" s="1311"/>
      <c r="CD53" s="1311"/>
      <c r="CE53" s="1311"/>
      <c r="CF53" s="1311">
        <v>70.099999999999994</v>
      </c>
      <c r="CG53" s="1311"/>
      <c r="CH53" s="1311"/>
      <c r="CI53" s="1311"/>
      <c r="CJ53" s="1311"/>
      <c r="CK53" s="1311"/>
      <c r="CL53" s="1311"/>
      <c r="CM53" s="1311"/>
      <c r="CN53" s="1311">
        <v>67.099999999999994</v>
      </c>
      <c r="CO53" s="1311"/>
      <c r="CP53" s="1311"/>
      <c r="CQ53" s="1311"/>
      <c r="CR53" s="1311"/>
      <c r="CS53" s="1311"/>
      <c r="CT53" s="1311"/>
      <c r="CU53" s="1311"/>
      <c r="CV53" s="1311">
        <v>67.5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613</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568</v>
      </c>
      <c r="BQ72" s="1316"/>
      <c r="BR72" s="1316"/>
      <c r="BS72" s="1316"/>
      <c r="BT72" s="1316"/>
      <c r="BU72" s="1316"/>
      <c r="BV72" s="1316"/>
      <c r="BW72" s="1316"/>
      <c r="BX72" s="1316" t="s">
        <v>569</v>
      </c>
      <c r="BY72" s="1316"/>
      <c r="BZ72" s="1316"/>
      <c r="CA72" s="1316"/>
      <c r="CB72" s="1316"/>
      <c r="CC72" s="1316"/>
      <c r="CD72" s="1316"/>
      <c r="CE72" s="1316"/>
      <c r="CF72" s="1316" t="s">
        <v>570</v>
      </c>
      <c r="CG72" s="1316"/>
      <c r="CH72" s="1316"/>
      <c r="CI72" s="1316"/>
      <c r="CJ72" s="1316"/>
      <c r="CK72" s="1316"/>
      <c r="CL72" s="1316"/>
      <c r="CM72" s="1316"/>
      <c r="CN72" s="1316" t="s">
        <v>571</v>
      </c>
      <c r="CO72" s="1316"/>
      <c r="CP72" s="1316"/>
      <c r="CQ72" s="1316"/>
      <c r="CR72" s="1316"/>
      <c r="CS72" s="1316"/>
      <c r="CT72" s="1316"/>
      <c r="CU72" s="1316"/>
      <c r="CV72" s="1316" t="s">
        <v>572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5.0999999999999996</v>
      </c>
      <c r="BQ75" s="1311"/>
      <c r="BR75" s="1311"/>
      <c r="BS75" s="1311"/>
      <c r="BT75" s="1311"/>
      <c r="BU75" s="1311"/>
      <c r="BV75" s="1311"/>
      <c r="BW75" s="1311"/>
      <c r="BX75" s="1311">
        <v>4.9000000000000004</v>
      </c>
      <c r="BY75" s="1311"/>
      <c r="BZ75" s="1311"/>
      <c r="CA75" s="1311"/>
      <c r="CB75" s="1311"/>
      <c r="CC75" s="1311"/>
      <c r="CD75" s="1311"/>
      <c r="CE75" s="1311"/>
      <c r="CF75" s="1311">
        <v>5.8</v>
      </c>
      <c r="CG75" s="1311"/>
      <c r="CH75" s="1311"/>
      <c r="CI75" s="1311"/>
      <c r="CJ75" s="1311"/>
      <c r="CK75" s="1311"/>
      <c r="CL75" s="1311"/>
      <c r="CM75" s="1311"/>
      <c r="CN75" s="1311">
        <v>5.9</v>
      </c>
      <c r="CO75" s="1311"/>
      <c r="CP75" s="1311"/>
      <c r="CQ75" s="1311"/>
      <c r="CR75" s="1311"/>
      <c r="CS75" s="1311"/>
      <c r="CT75" s="1311"/>
      <c r="CU75" s="1311"/>
      <c r="CV75" s="1311">
        <v>6.1</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613</v>
      </c>
      <c r="AO77" s="1316"/>
      <c r="AP77" s="1316"/>
      <c r="AQ77" s="1316"/>
      <c r="AR77" s="1316"/>
      <c r="AS77" s="1316"/>
      <c r="AT77" s="1316"/>
      <c r="AU77" s="1316"/>
      <c r="AV77" s="1316"/>
      <c r="AW77" s="1316"/>
      <c r="AX77" s="1316"/>
      <c r="AY77" s="1316"/>
      <c r="AZ77" s="1316"/>
      <c r="BA77" s="1316"/>
      <c r="BB77" s="1314" t="s">
        <v>611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616</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3kUIhq0AFapov0HXqQx84w4LKdnuFSiLZZiF4s40O0hHYDi+SjmSqU4BE4J+ioT+Gpq+8ev0+IJoi6om/hOxbw==" saltValue="i5MHXfB6deC2xDxBHpWg1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06" zoomScaleNormal="106"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qEMejk2gpPBcSzybbURwrOVaxqXZ+oBKUlwmwyNYBXrELITrbgZWRmPFlJVoyCRjqlCxKyrREiDhdyYf5mmGJQ==" saltValue="rFLpWXcVpCYkB3akKc6U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VkYSCOmNC1puYO89fgWEXFF37k4GC6zjCAFxAZfnRZUOQK5UodByTNvylgOFF2qa5SB3oYzAneJP/O9TyohNug==" saltValue="cdVxII48SBOzaZziLpiI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635190</v>
      </c>
      <c r="S5" s="675"/>
      <c r="T5" s="675"/>
      <c r="U5" s="675"/>
      <c r="V5" s="675"/>
      <c r="W5" s="675"/>
      <c r="X5" s="675"/>
      <c r="Y5" s="676"/>
      <c r="Z5" s="677">
        <v>13.3</v>
      </c>
      <c r="AA5" s="677"/>
      <c r="AB5" s="677"/>
      <c r="AC5" s="677"/>
      <c r="AD5" s="678">
        <v>635190</v>
      </c>
      <c r="AE5" s="678"/>
      <c r="AF5" s="678"/>
      <c r="AG5" s="678"/>
      <c r="AH5" s="678"/>
      <c r="AI5" s="678"/>
      <c r="AJ5" s="678"/>
      <c r="AK5" s="678"/>
      <c r="AL5" s="679">
        <v>29.9</v>
      </c>
      <c r="AM5" s="680"/>
      <c r="AN5" s="680"/>
      <c r="AO5" s="681"/>
      <c r="AP5" s="671" t="s">
        <v>230</v>
      </c>
      <c r="AQ5" s="672"/>
      <c r="AR5" s="672"/>
      <c r="AS5" s="672"/>
      <c r="AT5" s="672"/>
      <c r="AU5" s="672"/>
      <c r="AV5" s="672"/>
      <c r="AW5" s="672"/>
      <c r="AX5" s="672"/>
      <c r="AY5" s="672"/>
      <c r="AZ5" s="672"/>
      <c r="BA5" s="672"/>
      <c r="BB5" s="672"/>
      <c r="BC5" s="672"/>
      <c r="BD5" s="672"/>
      <c r="BE5" s="672"/>
      <c r="BF5" s="673"/>
      <c r="BG5" s="685">
        <v>635190</v>
      </c>
      <c r="BH5" s="686"/>
      <c r="BI5" s="686"/>
      <c r="BJ5" s="686"/>
      <c r="BK5" s="686"/>
      <c r="BL5" s="686"/>
      <c r="BM5" s="686"/>
      <c r="BN5" s="687"/>
      <c r="BO5" s="688">
        <v>100</v>
      </c>
      <c r="BP5" s="688"/>
      <c r="BQ5" s="688"/>
      <c r="BR5" s="688"/>
      <c r="BS5" s="689" t="s">
        <v>138</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27071</v>
      </c>
      <c r="S6" s="686"/>
      <c r="T6" s="686"/>
      <c r="U6" s="686"/>
      <c r="V6" s="686"/>
      <c r="W6" s="686"/>
      <c r="X6" s="686"/>
      <c r="Y6" s="687"/>
      <c r="Z6" s="688">
        <v>0.6</v>
      </c>
      <c r="AA6" s="688"/>
      <c r="AB6" s="688"/>
      <c r="AC6" s="688"/>
      <c r="AD6" s="689">
        <v>27071</v>
      </c>
      <c r="AE6" s="689"/>
      <c r="AF6" s="689"/>
      <c r="AG6" s="689"/>
      <c r="AH6" s="689"/>
      <c r="AI6" s="689"/>
      <c r="AJ6" s="689"/>
      <c r="AK6" s="689"/>
      <c r="AL6" s="690">
        <v>1.3</v>
      </c>
      <c r="AM6" s="691"/>
      <c r="AN6" s="691"/>
      <c r="AO6" s="692"/>
      <c r="AP6" s="682" t="s">
        <v>235</v>
      </c>
      <c r="AQ6" s="683"/>
      <c r="AR6" s="683"/>
      <c r="AS6" s="683"/>
      <c r="AT6" s="683"/>
      <c r="AU6" s="683"/>
      <c r="AV6" s="683"/>
      <c r="AW6" s="683"/>
      <c r="AX6" s="683"/>
      <c r="AY6" s="683"/>
      <c r="AZ6" s="683"/>
      <c r="BA6" s="683"/>
      <c r="BB6" s="683"/>
      <c r="BC6" s="683"/>
      <c r="BD6" s="683"/>
      <c r="BE6" s="683"/>
      <c r="BF6" s="684"/>
      <c r="BG6" s="685">
        <v>635190</v>
      </c>
      <c r="BH6" s="686"/>
      <c r="BI6" s="686"/>
      <c r="BJ6" s="686"/>
      <c r="BK6" s="686"/>
      <c r="BL6" s="686"/>
      <c r="BM6" s="686"/>
      <c r="BN6" s="687"/>
      <c r="BO6" s="688">
        <v>100</v>
      </c>
      <c r="BP6" s="688"/>
      <c r="BQ6" s="688"/>
      <c r="BR6" s="688"/>
      <c r="BS6" s="689" t="s">
        <v>236</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53330</v>
      </c>
      <c r="CS6" s="686"/>
      <c r="CT6" s="686"/>
      <c r="CU6" s="686"/>
      <c r="CV6" s="686"/>
      <c r="CW6" s="686"/>
      <c r="CX6" s="686"/>
      <c r="CY6" s="687"/>
      <c r="CZ6" s="679">
        <v>1.1000000000000001</v>
      </c>
      <c r="DA6" s="680"/>
      <c r="DB6" s="680"/>
      <c r="DC6" s="699"/>
      <c r="DD6" s="694" t="s">
        <v>129</v>
      </c>
      <c r="DE6" s="686"/>
      <c r="DF6" s="686"/>
      <c r="DG6" s="686"/>
      <c r="DH6" s="686"/>
      <c r="DI6" s="686"/>
      <c r="DJ6" s="686"/>
      <c r="DK6" s="686"/>
      <c r="DL6" s="686"/>
      <c r="DM6" s="686"/>
      <c r="DN6" s="686"/>
      <c r="DO6" s="686"/>
      <c r="DP6" s="687"/>
      <c r="DQ6" s="694">
        <v>53330</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464</v>
      </c>
      <c r="S7" s="686"/>
      <c r="T7" s="686"/>
      <c r="U7" s="686"/>
      <c r="V7" s="686"/>
      <c r="W7" s="686"/>
      <c r="X7" s="686"/>
      <c r="Y7" s="687"/>
      <c r="Z7" s="688">
        <v>0</v>
      </c>
      <c r="AA7" s="688"/>
      <c r="AB7" s="688"/>
      <c r="AC7" s="688"/>
      <c r="AD7" s="689">
        <v>464</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204431</v>
      </c>
      <c r="BH7" s="686"/>
      <c r="BI7" s="686"/>
      <c r="BJ7" s="686"/>
      <c r="BK7" s="686"/>
      <c r="BL7" s="686"/>
      <c r="BM7" s="686"/>
      <c r="BN7" s="687"/>
      <c r="BO7" s="688">
        <v>32.200000000000003</v>
      </c>
      <c r="BP7" s="688"/>
      <c r="BQ7" s="688"/>
      <c r="BR7" s="688"/>
      <c r="BS7" s="689" t="s">
        <v>236</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1360252</v>
      </c>
      <c r="CS7" s="686"/>
      <c r="CT7" s="686"/>
      <c r="CU7" s="686"/>
      <c r="CV7" s="686"/>
      <c r="CW7" s="686"/>
      <c r="CX7" s="686"/>
      <c r="CY7" s="687"/>
      <c r="CZ7" s="688">
        <v>29.1</v>
      </c>
      <c r="DA7" s="688"/>
      <c r="DB7" s="688"/>
      <c r="DC7" s="688"/>
      <c r="DD7" s="694">
        <v>10623</v>
      </c>
      <c r="DE7" s="686"/>
      <c r="DF7" s="686"/>
      <c r="DG7" s="686"/>
      <c r="DH7" s="686"/>
      <c r="DI7" s="686"/>
      <c r="DJ7" s="686"/>
      <c r="DK7" s="686"/>
      <c r="DL7" s="686"/>
      <c r="DM7" s="686"/>
      <c r="DN7" s="686"/>
      <c r="DO7" s="686"/>
      <c r="DP7" s="687"/>
      <c r="DQ7" s="694">
        <v>577363</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967</v>
      </c>
      <c r="S8" s="686"/>
      <c r="T8" s="686"/>
      <c r="U8" s="686"/>
      <c r="V8" s="686"/>
      <c r="W8" s="686"/>
      <c r="X8" s="686"/>
      <c r="Y8" s="687"/>
      <c r="Z8" s="688">
        <v>0</v>
      </c>
      <c r="AA8" s="688"/>
      <c r="AB8" s="688"/>
      <c r="AC8" s="688"/>
      <c r="AD8" s="689">
        <v>967</v>
      </c>
      <c r="AE8" s="689"/>
      <c r="AF8" s="689"/>
      <c r="AG8" s="689"/>
      <c r="AH8" s="689"/>
      <c r="AI8" s="689"/>
      <c r="AJ8" s="689"/>
      <c r="AK8" s="689"/>
      <c r="AL8" s="690">
        <v>0</v>
      </c>
      <c r="AM8" s="691"/>
      <c r="AN8" s="691"/>
      <c r="AO8" s="692"/>
      <c r="AP8" s="682" t="s">
        <v>242</v>
      </c>
      <c r="AQ8" s="683"/>
      <c r="AR8" s="683"/>
      <c r="AS8" s="683"/>
      <c r="AT8" s="683"/>
      <c r="AU8" s="683"/>
      <c r="AV8" s="683"/>
      <c r="AW8" s="683"/>
      <c r="AX8" s="683"/>
      <c r="AY8" s="683"/>
      <c r="AZ8" s="683"/>
      <c r="BA8" s="683"/>
      <c r="BB8" s="683"/>
      <c r="BC8" s="683"/>
      <c r="BD8" s="683"/>
      <c r="BE8" s="683"/>
      <c r="BF8" s="684"/>
      <c r="BG8" s="685">
        <v>7164</v>
      </c>
      <c r="BH8" s="686"/>
      <c r="BI8" s="686"/>
      <c r="BJ8" s="686"/>
      <c r="BK8" s="686"/>
      <c r="BL8" s="686"/>
      <c r="BM8" s="686"/>
      <c r="BN8" s="687"/>
      <c r="BO8" s="688">
        <v>1.1000000000000001</v>
      </c>
      <c r="BP8" s="688"/>
      <c r="BQ8" s="688"/>
      <c r="BR8" s="688"/>
      <c r="BS8" s="694" t="s">
        <v>129</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883991</v>
      </c>
      <c r="CS8" s="686"/>
      <c r="CT8" s="686"/>
      <c r="CU8" s="686"/>
      <c r="CV8" s="686"/>
      <c r="CW8" s="686"/>
      <c r="CX8" s="686"/>
      <c r="CY8" s="687"/>
      <c r="CZ8" s="688">
        <v>18.899999999999999</v>
      </c>
      <c r="DA8" s="688"/>
      <c r="DB8" s="688"/>
      <c r="DC8" s="688"/>
      <c r="DD8" s="694">
        <v>21810</v>
      </c>
      <c r="DE8" s="686"/>
      <c r="DF8" s="686"/>
      <c r="DG8" s="686"/>
      <c r="DH8" s="686"/>
      <c r="DI8" s="686"/>
      <c r="DJ8" s="686"/>
      <c r="DK8" s="686"/>
      <c r="DL8" s="686"/>
      <c r="DM8" s="686"/>
      <c r="DN8" s="686"/>
      <c r="DO8" s="686"/>
      <c r="DP8" s="687"/>
      <c r="DQ8" s="694">
        <v>522200</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1123</v>
      </c>
      <c r="S9" s="686"/>
      <c r="T9" s="686"/>
      <c r="U9" s="686"/>
      <c r="V9" s="686"/>
      <c r="W9" s="686"/>
      <c r="X9" s="686"/>
      <c r="Y9" s="687"/>
      <c r="Z9" s="688">
        <v>0</v>
      </c>
      <c r="AA9" s="688"/>
      <c r="AB9" s="688"/>
      <c r="AC9" s="688"/>
      <c r="AD9" s="689">
        <v>1123</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163177</v>
      </c>
      <c r="BH9" s="686"/>
      <c r="BI9" s="686"/>
      <c r="BJ9" s="686"/>
      <c r="BK9" s="686"/>
      <c r="BL9" s="686"/>
      <c r="BM9" s="686"/>
      <c r="BN9" s="687"/>
      <c r="BO9" s="688">
        <v>25.7</v>
      </c>
      <c r="BP9" s="688"/>
      <c r="BQ9" s="688"/>
      <c r="BR9" s="688"/>
      <c r="BS9" s="694" t="s">
        <v>236</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309907</v>
      </c>
      <c r="CS9" s="686"/>
      <c r="CT9" s="686"/>
      <c r="CU9" s="686"/>
      <c r="CV9" s="686"/>
      <c r="CW9" s="686"/>
      <c r="CX9" s="686"/>
      <c r="CY9" s="687"/>
      <c r="CZ9" s="688">
        <v>6.6</v>
      </c>
      <c r="DA9" s="688"/>
      <c r="DB9" s="688"/>
      <c r="DC9" s="688"/>
      <c r="DD9" s="694">
        <v>12518</v>
      </c>
      <c r="DE9" s="686"/>
      <c r="DF9" s="686"/>
      <c r="DG9" s="686"/>
      <c r="DH9" s="686"/>
      <c r="DI9" s="686"/>
      <c r="DJ9" s="686"/>
      <c r="DK9" s="686"/>
      <c r="DL9" s="686"/>
      <c r="DM9" s="686"/>
      <c r="DN9" s="686"/>
      <c r="DO9" s="686"/>
      <c r="DP9" s="687"/>
      <c r="DQ9" s="694">
        <v>285959</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236</v>
      </c>
      <c r="AA10" s="688"/>
      <c r="AB10" s="688"/>
      <c r="AC10" s="688"/>
      <c r="AD10" s="689" t="s">
        <v>138</v>
      </c>
      <c r="AE10" s="689"/>
      <c r="AF10" s="689"/>
      <c r="AG10" s="689"/>
      <c r="AH10" s="689"/>
      <c r="AI10" s="689"/>
      <c r="AJ10" s="689"/>
      <c r="AK10" s="689"/>
      <c r="AL10" s="690" t="s">
        <v>138</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11177</v>
      </c>
      <c r="BH10" s="686"/>
      <c r="BI10" s="686"/>
      <c r="BJ10" s="686"/>
      <c r="BK10" s="686"/>
      <c r="BL10" s="686"/>
      <c r="BM10" s="686"/>
      <c r="BN10" s="687"/>
      <c r="BO10" s="688">
        <v>1.8</v>
      </c>
      <c r="BP10" s="688"/>
      <c r="BQ10" s="688"/>
      <c r="BR10" s="688"/>
      <c r="BS10" s="694" t="s">
        <v>129</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54</v>
      </c>
      <c r="CS10" s="686"/>
      <c r="CT10" s="686"/>
      <c r="CU10" s="686"/>
      <c r="CV10" s="686"/>
      <c r="CW10" s="686"/>
      <c r="CX10" s="686"/>
      <c r="CY10" s="687"/>
      <c r="CZ10" s="688">
        <v>0</v>
      </c>
      <c r="DA10" s="688"/>
      <c r="DB10" s="688"/>
      <c r="DC10" s="688"/>
      <c r="DD10" s="694" t="s">
        <v>236</v>
      </c>
      <c r="DE10" s="686"/>
      <c r="DF10" s="686"/>
      <c r="DG10" s="686"/>
      <c r="DH10" s="686"/>
      <c r="DI10" s="686"/>
      <c r="DJ10" s="686"/>
      <c r="DK10" s="686"/>
      <c r="DL10" s="686"/>
      <c r="DM10" s="686"/>
      <c r="DN10" s="686"/>
      <c r="DO10" s="686"/>
      <c r="DP10" s="687"/>
      <c r="DQ10" s="694">
        <v>54</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96022</v>
      </c>
      <c r="S11" s="686"/>
      <c r="T11" s="686"/>
      <c r="U11" s="686"/>
      <c r="V11" s="686"/>
      <c r="W11" s="686"/>
      <c r="X11" s="686"/>
      <c r="Y11" s="687"/>
      <c r="Z11" s="690">
        <v>2</v>
      </c>
      <c r="AA11" s="691"/>
      <c r="AB11" s="691"/>
      <c r="AC11" s="703"/>
      <c r="AD11" s="694">
        <v>96022</v>
      </c>
      <c r="AE11" s="686"/>
      <c r="AF11" s="686"/>
      <c r="AG11" s="686"/>
      <c r="AH11" s="686"/>
      <c r="AI11" s="686"/>
      <c r="AJ11" s="686"/>
      <c r="AK11" s="687"/>
      <c r="AL11" s="690">
        <v>4.5</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22913</v>
      </c>
      <c r="BH11" s="686"/>
      <c r="BI11" s="686"/>
      <c r="BJ11" s="686"/>
      <c r="BK11" s="686"/>
      <c r="BL11" s="686"/>
      <c r="BM11" s="686"/>
      <c r="BN11" s="687"/>
      <c r="BO11" s="688">
        <v>3.6</v>
      </c>
      <c r="BP11" s="688"/>
      <c r="BQ11" s="688"/>
      <c r="BR11" s="688"/>
      <c r="BS11" s="694" t="s">
        <v>236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487245</v>
      </c>
      <c r="CS11" s="686"/>
      <c r="CT11" s="686"/>
      <c r="CU11" s="686"/>
      <c r="CV11" s="686"/>
      <c r="CW11" s="686"/>
      <c r="CX11" s="686"/>
      <c r="CY11" s="687"/>
      <c r="CZ11" s="688">
        <v>10.4</v>
      </c>
      <c r="DA11" s="688"/>
      <c r="DB11" s="688"/>
      <c r="DC11" s="688"/>
      <c r="DD11" s="694">
        <v>278442</v>
      </c>
      <c r="DE11" s="686"/>
      <c r="DF11" s="686"/>
      <c r="DG11" s="686"/>
      <c r="DH11" s="686"/>
      <c r="DI11" s="686"/>
      <c r="DJ11" s="686"/>
      <c r="DK11" s="686"/>
      <c r="DL11" s="686"/>
      <c r="DM11" s="686"/>
      <c r="DN11" s="686"/>
      <c r="DO11" s="686"/>
      <c r="DP11" s="687"/>
      <c r="DQ11" s="694">
        <v>166742</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138</v>
      </c>
      <c r="AE12" s="689"/>
      <c r="AF12" s="689"/>
      <c r="AG12" s="689"/>
      <c r="AH12" s="689"/>
      <c r="AI12" s="689"/>
      <c r="AJ12" s="689"/>
      <c r="AK12" s="689"/>
      <c r="AL12" s="690" t="s">
        <v>236</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376204</v>
      </c>
      <c r="BH12" s="686"/>
      <c r="BI12" s="686"/>
      <c r="BJ12" s="686"/>
      <c r="BK12" s="686"/>
      <c r="BL12" s="686"/>
      <c r="BM12" s="686"/>
      <c r="BN12" s="687"/>
      <c r="BO12" s="688">
        <v>59.2</v>
      </c>
      <c r="BP12" s="688"/>
      <c r="BQ12" s="688"/>
      <c r="BR12" s="688"/>
      <c r="BS12" s="694" t="s">
        <v>138</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122160</v>
      </c>
      <c r="CS12" s="686"/>
      <c r="CT12" s="686"/>
      <c r="CU12" s="686"/>
      <c r="CV12" s="686"/>
      <c r="CW12" s="686"/>
      <c r="CX12" s="686"/>
      <c r="CY12" s="687"/>
      <c r="CZ12" s="688">
        <v>2.6</v>
      </c>
      <c r="DA12" s="688"/>
      <c r="DB12" s="688"/>
      <c r="DC12" s="688"/>
      <c r="DD12" s="694" t="s">
        <v>129</v>
      </c>
      <c r="DE12" s="686"/>
      <c r="DF12" s="686"/>
      <c r="DG12" s="686"/>
      <c r="DH12" s="686"/>
      <c r="DI12" s="686"/>
      <c r="DJ12" s="686"/>
      <c r="DK12" s="686"/>
      <c r="DL12" s="686"/>
      <c r="DM12" s="686"/>
      <c r="DN12" s="686"/>
      <c r="DO12" s="686"/>
      <c r="DP12" s="687"/>
      <c r="DQ12" s="694">
        <v>86824</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138</v>
      </c>
      <c r="AA13" s="688"/>
      <c r="AB13" s="688"/>
      <c r="AC13" s="688"/>
      <c r="AD13" s="689" t="s">
        <v>129</v>
      </c>
      <c r="AE13" s="689"/>
      <c r="AF13" s="689"/>
      <c r="AG13" s="689"/>
      <c r="AH13" s="689"/>
      <c r="AI13" s="689"/>
      <c r="AJ13" s="689"/>
      <c r="AK13" s="689"/>
      <c r="AL13" s="690" t="s">
        <v>138</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367064</v>
      </c>
      <c r="BH13" s="686"/>
      <c r="BI13" s="686"/>
      <c r="BJ13" s="686"/>
      <c r="BK13" s="686"/>
      <c r="BL13" s="686"/>
      <c r="BM13" s="686"/>
      <c r="BN13" s="687"/>
      <c r="BO13" s="688">
        <v>57.8</v>
      </c>
      <c r="BP13" s="688"/>
      <c r="BQ13" s="688"/>
      <c r="BR13" s="688"/>
      <c r="BS13" s="694" t="s">
        <v>236</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349396</v>
      </c>
      <c r="CS13" s="686"/>
      <c r="CT13" s="686"/>
      <c r="CU13" s="686"/>
      <c r="CV13" s="686"/>
      <c r="CW13" s="686"/>
      <c r="CX13" s="686"/>
      <c r="CY13" s="687"/>
      <c r="CZ13" s="688">
        <v>7.5</v>
      </c>
      <c r="DA13" s="688"/>
      <c r="DB13" s="688"/>
      <c r="DC13" s="688"/>
      <c r="DD13" s="694">
        <v>174524</v>
      </c>
      <c r="DE13" s="686"/>
      <c r="DF13" s="686"/>
      <c r="DG13" s="686"/>
      <c r="DH13" s="686"/>
      <c r="DI13" s="686"/>
      <c r="DJ13" s="686"/>
      <c r="DK13" s="686"/>
      <c r="DL13" s="686"/>
      <c r="DM13" s="686"/>
      <c r="DN13" s="686"/>
      <c r="DO13" s="686"/>
      <c r="DP13" s="687"/>
      <c r="DQ13" s="694">
        <v>127646</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13531</v>
      </c>
      <c r="BH14" s="686"/>
      <c r="BI14" s="686"/>
      <c r="BJ14" s="686"/>
      <c r="BK14" s="686"/>
      <c r="BL14" s="686"/>
      <c r="BM14" s="686"/>
      <c r="BN14" s="687"/>
      <c r="BO14" s="688">
        <v>2.1</v>
      </c>
      <c r="BP14" s="688"/>
      <c r="BQ14" s="688"/>
      <c r="BR14" s="688"/>
      <c r="BS14" s="694" t="s">
        <v>138</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380006</v>
      </c>
      <c r="CS14" s="686"/>
      <c r="CT14" s="686"/>
      <c r="CU14" s="686"/>
      <c r="CV14" s="686"/>
      <c r="CW14" s="686"/>
      <c r="CX14" s="686"/>
      <c r="CY14" s="687"/>
      <c r="CZ14" s="688">
        <v>8.1</v>
      </c>
      <c r="DA14" s="688"/>
      <c r="DB14" s="688"/>
      <c r="DC14" s="688"/>
      <c r="DD14" s="694">
        <v>58236</v>
      </c>
      <c r="DE14" s="686"/>
      <c r="DF14" s="686"/>
      <c r="DG14" s="686"/>
      <c r="DH14" s="686"/>
      <c r="DI14" s="686"/>
      <c r="DJ14" s="686"/>
      <c r="DK14" s="686"/>
      <c r="DL14" s="686"/>
      <c r="DM14" s="686"/>
      <c r="DN14" s="686"/>
      <c r="DO14" s="686"/>
      <c r="DP14" s="687"/>
      <c r="DQ14" s="694">
        <v>375106</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138</v>
      </c>
      <c r="AA15" s="688"/>
      <c r="AB15" s="688"/>
      <c r="AC15" s="688"/>
      <c r="AD15" s="689" t="s">
        <v>138</v>
      </c>
      <c r="AE15" s="689"/>
      <c r="AF15" s="689"/>
      <c r="AG15" s="689"/>
      <c r="AH15" s="689"/>
      <c r="AI15" s="689"/>
      <c r="AJ15" s="689"/>
      <c r="AK15" s="689"/>
      <c r="AL15" s="690" t="s">
        <v>129</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41024</v>
      </c>
      <c r="BH15" s="686"/>
      <c r="BI15" s="686"/>
      <c r="BJ15" s="686"/>
      <c r="BK15" s="686"/>
      <c r="BL15" s="686"/>
      <c r="BM15" s="686"/>
      <c r="BN15" s="687"/>
      <c r="BO15" s="688">
        <v>6.5</v>
      </c>
      <c r="BP15" s="688"/>
      <c r="BQ15" s="688"/>
      <c r="BR15" s="688"/>
      <c r="BS15" s="694" t="s">
        <v>129</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390479</v>
      </c>
      <c r="CS15" s="686"/>
      <c r="CT15" s="686"/>
      <c r="CU15" s="686"/>
      <c r="CV15" s="686"/>
      <c r="CW15" s="686"/>
      <c r="CX15" s="686"/>
      <c r="CY15" s="687"/>
      <c r="CZ15" s="688">
        <v>8.4</v>
      </c>
      <c r="DA15" s="688"/>
      <c r="DB15" s="688"/>
      <c r="DC15" s="688"/>
      <c r="DD15" s="694">
        <v>35191</v>
      </c>
      <c r="DE15" s="686"/>
      <c r="DF15" s="686"/>
      <c r="DG15" s="686"/>
      <c r="DH15" s="686"/>
      <c r="DI15" s="686"/>
      <c r="DJ15" s="686"/>
      <c r="DK15" s="686"/>
      <c r="DL15" s="686"/>
      <c r="DM15" s="686"/>
      <c r="DN15" s="686"/>
      <c r="DO15" s="686"/>
      <c r="DP15" s="687"/>
      <c r="DQ15" s="694">
        <v>227761</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1751</v>
      </c>
      <c r="S16" s="686"/>
      <c r="T16" s="686"/>
      <c r="U16" s="686"/>
      <c r="V16" s="686"/>
      <c r="W16" s="686"/>
      <c r="X16" s="686"/>
      <c r="Y16" s="687"/>
      <c r="Z16" s="688">
        <v>0</v>
      </c>
      <c r="AA16" s="688"/>
      <c r="AB16" s="688"/>
      <c r="AC16" s="688"/>
      <c r="AD16" s="689">
        <v>1751</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129</v>
      </c>
      <c r="BP16" s="688"/>
      <c r="BQ16" s="688"/>
      <c r="BR16" s="688"/>
      <c r="BS16" s="694" t="s">
        <v>138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236</v>
      </c>
      <c r="CS16" s="686"/>
      <c r="CT16" s="686"/>
      <c r="CU16" s="686"/>
      <c r="CV16" s="686"/>
      <c r="CW16" s="686"/>
      <c r="CX16" s="686"/>
      <c r="CY16" s="687"/>
      <c r="CZ16" s="688" t="s">
        <v>138</v>
      </c>
      <c r="DA16" s="688"/>
      <c r="DB16" s="688"/>
      <c r="DC16" s="688"/>
      <c r="DD16" s="694" t="s">
        <v>129</v>
      </c>
      <c r="DE16" s="686"/>
      <c r="DF16" s="686"/>
      <c r="DG16" s="686"/>
      <c r="DH16" s="686"/>
      <c r="DI16" s="686"/>
      <c r="DJ16" s="686"/>
      <c r="DK16" s="686"/>
      <c r="DL16" s="686"/>
      <c r="DM16" s="686"/>
      <c r="DN16" s="686"/>
      <c r="DO16" s="686"/>
      <c r="DP16" s="687"/>
      <c r="DQ16" s="694" t="s">
        <v>129</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10213</v>
      </c>
      <c r="S17" s="686"/>
      <c r="T17" s="686"/>
      <c r="U17" s="686"/>
      <c r="V17" s="686"/>
      <c r="W17" s="686"/>
      <c r="X17" s="686"/>
      <c r="Y17" s="687"/>
      <c r="Z17" s="688">
        <v>0.2</v>
      </c>
      <c r="AA17" s="688"/>
      <c r="AB17" s="688"/>
      <c r="AC17" s="688"/>
      <c r="AD17" s="689">
        <v>10213</v>
      </c>
      <c r="AE17" s="689"/>
      <c r="AF17" s="689"/>
      <c r="AG17" s="689"/>
      <c r="AH17" s="689"/>
      <c r="AI17" s="689"/>
      <c r="AJ17" s="689"/>
      <c r="AK17" s="689"/>
      <c r="AL17" s="690">
        <v>0.5</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334774</v>
      </c>
      <c r="CS17" s="686"/>
      <c r="CT17" s="686"/>
      <c r="CU17" s="686"/>
      <c r="CV17" s="686"/>
      <c r="CW17" s="686"/>
      <c r="CX17" s="686"/>
      <c r="CY17" s="687"/>
      <c r="CZ17" s="688">
        <v>7.2</v>
      </c>
      <c r="DA17" s="688"/>
      <c r="DB17" s="688"/>
      <c r="DC17" s="688"/>
      <c r="DD17" s="694" t="s">
        <v>236</v>
      </c>
      <c r="DE17" s="686"/>
      <c r="DF17" s="686"/>
      <c r="DG17" s="686"/>
      <c r="DH17" s="686"/>
      <c r="DI17" s="686"/>
      <c r="DJ17" s="686"/>
      <c r="DK17" s="686"/>
      <c r="DL17" s="686"/>
      <c r="DM17" s="686"/>
      <c r="DN17" s="686"/>
      <c r="DO17" s="686"/>
      <c r="DP17" s="687"/>
      <c r="DQ17" s="694">
        <v>329138</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2456</v>
      </c>
      <c r="S18" s="686"/>
      <c r="T18" s="686"/>
      <c r="U18" s="686"/>
      <c r="V18" s="686"/>
      <c r="W18" s="686"/>
      <c r="X18" s="686"/>
      <c r="Y18" s="687"/>
      <c r="Z18" s="688">
        <v>0.1</v>
      </c>
      <c r="AA18" s="688"/>
      <c r="AB18" s="688"/>
      <c r="AC18" s="688"/>
      <c r="AD18" s="689">
        <v>2456</v>
      </c>
      <c r="AE18" s="689"/>
      <c r="AF18" s="689"/>
      <c r="AG18" s="689"/>
      <c r="AH18" s="689"/>
      <c r="AI18" s="689"/>
      <c r="AJ18" s="689"/>
      <c r="AK18" s="689"/>
      <c r="AL18" s="690">
        <v>0.1</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236</v>
      </c>
      <c r="BP18" s="688"/>
      <c r="BQ18" s="688"/>
      <c r="BR18" s="688"/>
      <c r="BS18" s="694" t="s">
        <v>236</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236</v>
      </c>
      <c r="DA18" s="688"/>
      <c r="DB18" s="688"/>
      <c r="DC18" s="688"/>
      <c r="DD18" s="694" t="s">
        <v>138</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1336</v>
      </c>
      <c r="S19" s="686"/>
      <c r="T19" s="686"/>
      <c r="U19" s="686"/>
      <c r="V19" s="686"/>
      <c r="W19" s="686"/>
      <c r="X19" s="686"/>
      <c r="Y19" s="687"/>
      <c r="Z19" s="688">
        <v>0</v>
      </c>
      <c r="AA19" s="688"/>
      <c r="AB19" s="688"/>
      <c r="AC19" s="688"/>
      <c r="AD19" s="689">
        <v>1336</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236</v>
      </c>
      <c r="BH19" s="686"/>
      <c r="BI19" s="686"/>
      <c r="BJ19" s="686"/>
      <c r="BK19" s="686"/>
      <c r="BL19" s="686"/>
      <c r="BM19" s="686"/>
      <c r="BN19" s="687"/>
      <c r="BO19" s="688" t="s">
        <v>236</v>
      </c>
      <c r="BP19" s="688"/>
      <c r="BQ19" s="688"/>
      <c r="BR19" s="688"/>
      <c r="BS19" s="694" t="s">
        <v>236</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236</v>
      </c>
      <c r="DA19" s="688"/>
      <c r="DB19" s="688"/>
      <c r="DC19" s="688"/>
      <c r="DD19" s="694" t="s">
        <v>138</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736</v>
      </c>
      <c r="S20" s="686"/>
      <c r="T20" s="686"/>
      <c r="U20" s="686"/>
      <c r="V20" s="686"/>
      <c r="W20" s="686"/>
      <c r="X20" s="686"/>
      <c r="Y20" s="687"/>
      <c r="Z20" s="688">
        <v>0</v>
      </c>
      <c r="AA20" s="688"/>
      <c r="AB20" s="688"/>
      <c r="AC20" s="688"/>
      <c r="AD20" s="689">
        <v>736</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138</v>
      </c>
      <c r="BH20" s="686"/>
      <c r="BI20" s="686"/>
      <c r="BJ20" s="686"/>
      <c r="BK20" s="686"/>
      <c r="BL20" s="686"/>
      <c r="BM20" s="686"/>
      <c r="BN20" s="687"/>
      <c r="BO20" s="688" t="s">
        <v>236</v>
      </c>
      <c r="BP20" s="688"/>
      <c r="BQ20" s="688"/>
      <c r="BR20" s="688"/>
      <c r="BS20" s="694" t="s">
        <v>138</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4671594</v>
      </c>
      <c r="CS20" s="686"/>
      <c r="CT20" s="686"/>
      <c r="CU20" s="686"/>
      <c r="CV20" s="686"/>
      <c r="CW20" s="686"/>
      <c r="CX20" s="686"/>
      <c r="CY20" s="687"/>
      <c r="CZ20" s="688">
        <v>100</v>
      </c>
      <c r="DA20" s="688"/>
      <c r="DB20" s="688"/>
      <c r="DC20" s="688"/>
      <c r="DD20" s="694">
        <v>591344</v>
      </c>
      <c r="DE20" s="686"/>
      <c r="DF20" s="686"/>
      <c r="DG20" s="686"/>
      <c r="DH20" s="686"/>
      <c r="DI20" s="686"/>
      <c r="DJ20" s="686"/>
      <c r="DK20" s="686"/>
      <c r="DL20" s="686"/>
      <c r="DM20" s="686"/>
      <c r="DN20" s="686"/>
      <c r="DO20" s="686"/>
      <c r="DP20" s="687"/>
      <c r="DQ20" s="694">
        <v>2752123</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384</v>
      </c>
      <c r="S21" s="686"/>
      <c r="T21" s="686"/>
      <c r="U21" s="686"/>
      <c r="V21" s="686"/>
      <c r="W21" s="686"/>
      <c r="X21" s="686"/>
      <c r="Y21" s="687"/>
      <c r="Z21" s="688">
        <v>0</v>
      </c>
      <c r="AA21" s="688"/>
      <c r="AB21" s="688"/>
      <c r="AC21" s="688"/>
      <c r="AD21" s="689">
        <v>384</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236</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1528563</v>
      </c>
      <c r="S22" s="686"/>
      <c r="T22" s="686"/>
      <c r="U22" s="686"/>
      <c r="V22" s="686"/>
      <c r="W22" s="686"/>
      <c r="X22" s="686"/>
      <c r="Y22" s="687"/>
      <c r="Z22" s="688">
        <v>32.1</v>
      </c>
      <c r="AA22" s="688"/>
      <c r="AB22" s="688"/>
      <c r="AC22" s="688"/>
      <c r="AD22" s="689">
        <v>1347745</v>
      </c>
      <c r="AE22" s="689"/>
      <c r="AF22" s="689"/>
      <c r="AG22" s="689"/>
      <c r="AH22" s="689"/>
      <c r="AI22" s="689"/>
      <c r="AJ22" s="689"/>
      <c r="AK22" s="689"/>
      <c r="AL22" s="690">
        <v>63.4</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1347745</v>
      </c>
      <c r="S23" s="686"/>
      <c r="T23" s="686"/>
      <c r="U23" s="686"/>
      <c r="V23" s="686"/>
      <c r="W23" s="686"/>
      <c r="X23" s="686"/>
      <c r="Y23" s="687"/>
      <c r="Z23" s="688">
        <v>28.3</v>
      </c>
      <c r="AA23" s="688"/>
      <c r="AB23" s="688"/>
      <c r="AC23" s="688"/>
      <c r="AD23" s="689">
        <v>1347745</v>
      </c>
      <c r="AE23" s="689"/>
      <c r="AF23" s="689"/>
      <c r="AG23" s="689"/>
      <c r="AH23" s="689"/>
      <c r="AI23" s="689"/>
      <c r="AJ23" s="689"/>
      <c r="AK23" s="689"/>
      <c r="AL23" s="690">
        <v>63.4</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236</v>
      </c>
      <c r="BH23" s="686"/>
      <c r="BI23" s="686"/>
      <c r="BJ23" s="686"/>
      <c r="BK23" s="686"/>
      <c r="BL23" s="686"/>
      <c r="BM23" s="686"/>
      <c r="BN23" s="687"/>
      <c r="BO23" s="688" t="s">
        <v>138</v>
      </c>
      <c r="BP23" s="688"/>
      <c r="BQ23" s="688"/>
      <c r="BR23" s="688"/>
      <c r="BS23" s="694" t="s">
        <v>138</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180774</v>
      </c>
      <c r="S24" s="686"/>
      <c r="T24" s="686"/>
      <c r="U24" s="686"/>
      <c r="V24" s="686"/>
      <c r="W24" s="686"/>
      <c r="X24" s="686"/>
      <c r="Y24" s="687"/>
      <c r="Z24" s="688">
        <v>3.8</v>
      </c>
      <c r="AA24" s="688"/>
      <c r="AB24" s="688"/>
      <c r="AC24" s="688"/>
      <c r="AD24" s="689" t="s">
        <v>138</v>
      </c>
      <c r="AE24" s="689"/>
      <c r="AF24" s="689"/>
      <c r="AG24" s="689"/>
      <c r="AH24" s="689"/>
      <c r="AI24" s="689"/>
      <c r="AJ24" s="689"/>
      <c r="AK24" s="689"/>
      <c r="AL24" s="690" t="s">
        <v>129</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236</v>
      </c>
      <c r="BP24" s="688"/>
      <c r="BQ24" s="688"/>
      <c r="BR24" s="688"/>
      <c r="BS24" s="694" t="s">
        <v>129</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1335096</v>
      </c>
      <c r="CS24" s="675"/>
      <c r="CT24" s="675"/>
      <c r="CU24" s="675"/>
      <c r="CV24" s="675"/>
      <c r="CW24" s="675"/>
      <c r="CX24" s="675"/>
      <c r="CY24" s="676"/>
      <c r="CZ24" s="679">
        <v>28.6</v>
      </c>
      <c r="DA24" s="680"/>
      <c r="DB24" s="680"/>
      <c r="DC24" s="699"/>
      <c r="DD24" s="719">
        <v>1052027</v>
      </c>
      <c r="DE24" s="675"/>
      <c r="DF24" s="675"/>
      <c r="DG24" s="675"/>
      <c r="DH24" s="675"/>
      <c r="DI24" s="675"/>
      <c r="DJ24" s="675"/>
      <c r="DK24" s="676"/>
      <c r="DL24" s="719">
        <v>1038856</v>
      </c>
      <c r="DM24" s="675"/>
      <c r="DN24" s="675"/>
      <c r="DO24" s="675"/>
      <c r="DP24" s="675"/>
      <c r="DQ24" s="675"/>
      <c r="DR24" s="675"/>
      <c r="DS24" s="675"/>
      <c r="DT24" s="675"/>
      <c r="DU24" s="675"/>
      <c r="DV24" s="676"/>
      <c r="DW24" s="679">
        <v>47.4</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44</v>
      </c>
      <c r="S25" s="686"/>
      <c r="T25" s="686"/>
      <c r="U25" s="686"/>
      <c r="V25" s="686"/>
      <c r="W25" s="686"/>
      <c r="X25" s="686"/>
      <c r="Y25" s="687"/>
      <c r="Z25" s="688">
        <v>0</v>
      </c>
      <c r="AA25" s="688"/>
      <c r="AB25" s="688"/>
      <c r="AC25" s="688"/>
      <c r="AD25" s="689" t="s">
        <v>138</v>
      </c>
      <c r="AE25" s="689"/>
      <c r="AF25" s="689"/>
      <c r="AG25" s="689"/>
      <c r="AH25" s="689"/>
      <c r="AI25" s="689"/>
      <c r="AJ25" s="689"/>
      <c r="AK25" s="689"/>
      <c r="AL25" s="690" t="s">
        <v>129</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236</v>
      </c>
      <c r="BP25" s="688"/>
      <c r="BQ25" s="688"/>
      <c r="BR25" s="688"/>
      <c r="BS25" s="694" t="s">
        <v>129</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622959</v>
      </c>
      <c r="CS25" s="722"/>
      <c r="CT25" s="722"/>
      <c r="CU25" s="722"/>
      <c r="CV25" s="722"/>
      <c r="CW25" s="722"/>
      <c r="CX25" s="722"/>
      <c r="CY25" s="723"/>
      <c r="CZ25" s="690">
        <v>13.3</v>
      </c>
      <c r="DA25" s="720"/>
      <c r="DB25" s="720"/>
      <c r="DC25" s="724"/>
      <c r="DD25" s="694">
        <v>596602</v>
      </c>
      <c r="DE25" s="722"/>
      <c r="DF25" s="722"/>
      <c r="DG25" s="722"/>
      <c r="DH25" s="722"/>
      <c r="DI25" s="722"/>
      <c r="DJ25" s="722"/>
      <c r="DK25" s="723"/>
      <c r="DL25" s="694">
        <v>588619</v>
      </c>
      <c r="DM25" s="722"/>
      <c r="DN25" s="722"/>
      <c r="DO25" s="722"/>
      <c r="DP25" s="722"/>
      <c r="DQ25" s="722"/>
      <c r="DR25" s="722"/>
      <c r="DS25" s="722"/>
      <c r="DT25" s="722"/>
      <c r="DU25" s="722"/>
      <c r="DV25" s="723"/>
      <c r="DW25" s="690">
        <v>26.9</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2303821</v>
      </c>
      <c r="S26" s="686"/>
      <c r="T26" s="686"/>
      <c r="U26" s="686"/>
      <c r="V26" s="686"/>
      <c r="W26" s="686"/>
      <c r="X26" s="686"/>
      <c r="Y26" s="687"/>
      <c r="Z26" s="688">
        <v>48.4</v>
      </c>
      <c r="AA26" s="688"/>
      <c r="AB26" s="688"/>
      <c r="AC26" s="688"/>
      <c r="AD26" s="689">
        <v>2123003</v>
      </c>
      <c r="AE26" s="689"/>
      <c r="AF26" s="689"/>
      <c r="AG26" s="689"/>
      <c r="AH26" s="689"/>
      <c r="AI26" s="689"/>
      <c r="AJ26" s="689"/>
      <c r="AK26" s="689"/>
      <c r="AL26" s="690">
        <v>99.9</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236</v>
      </c>
      <c r="BH26" s="686"/>
      <c r="BI26" s="686"/>
      <c r="BJ26" s="686"/>
      <c r="BK26" s="686"/>
      <c r="BL26" s="686"/>
      <c r="BM26" s="686"/>
      <c r="BN26" s="687"/>
      <c r="BO26" s="688" t="s">
        <v>236</v>
      </c>
      <c r="BP26" s="688"/>
      <c r="BQ26" s="688"/>
      <c r="BR26" s="688"/>
      <c r="BS26" s="694" t="s">
        <v>236</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400757</v>
      </c>
      <c r="CS26" s="686"/>
      <c r="CT26" s="686"/>
      <c r="CU26" s="686"/>
      <c r="CV26" s="686"/>
      <c r="CW26" s="686"/>
      <c r="CX26" s="686"/>
      <c r="CY26" s="687"/>
      <c r="CZ26" s="690">
        <v>8.6</v>
      </c>
      <c r="DA26" s="720"/>
      <c r="DB26" s="720"/>
      <c r="DC26" s="724"/>
      <c r="DD26" s="694">
        <v>376610</v>
      </c>
      <c r="DE26" s="686"/>
      <c r="DF26" s="686"/>
      <c r="DG26" s="686"/>
      <c r="DH26" s="686"/>
      <c r="DI26" s="686"/>
      <c r="DJ26" s="686"/>
      <c r="DK26" s="687"/>
      <c r="DL26" s="694" t="s">
        <v>138</v>
      </c>
      <c r="DM26" s="686"/>
      <c r="DN26" s="686"/>
      <c r="DO26" s="686"/>
      <c r="DP26" s="686"/>
      <c r="DQ26" s="686"/>
      <c r="DR26" s="686"/>
      <c r="DS26" s="686"/>
      <c r="DT26" s="686"/>
      <c r="DU26" s="686"/>
      <c r="DV26" s="687"/>
      <c r="DW26" s="690" t="s">
        <v>236</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t="s">
        <v>138</v>
      </c>
      <c r="S27" s="686"/>
      <c r="T27" s="686"/>
      <c r="U27" s="686"/>
      <c r="V27" s="686"/>
      <c r="W27" s="686"/>
      <c r="X27" s="686"/>
      <c r="Y27" s="687"/>
      <c r="Z27" s="688" t="s">
        <v>236</v>
      </c>
      <c r="AA27" s="688"/>
      <c r="AB27" s="688"/>
      <c r="AC27" s="688"/>
      <c r="AD27" s="689" t="s">
        <v>138</v>
      </c>
      <c r="AE27" s="689"/>
      <c r="AF27" s="689"/>
      <c r="AG27" s="689"/>
      <c r="AH27" s="689"/>
      <c r="AI27" s="689"/>
      <c r="AJ27" s="689"/>
      <c r="AK27" s="689"/>
      <c r="AL27" s="690" t="s">
        <v>236</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635190</v>
      </c>
      <c r="BH27" s="686"/>
      <c r="BI27" s="686"/>
      <c r="BJ27" s="686"/>
      <c r="BK27" s="686"/>
      <c r="BL27" s="686"/>
      <c r="BM27" s="686"/>
      <c r="BN27" s="687"/>
      <c r="BO27" s="688">
        <v>100</v>
      </c>
      <c r="BP27" s="688"/>
      <c r="BQ27" s="688"/>
      <c r="BR27" s="688"/>
      <c r="BS27" s="694" t="s">
        <v>236</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377363</v>
      </c>
      <c r="CS27" s="722"/>
      <c r="CT27" s="722"/>
      <c r="CU27" s="722"/>
      <c r="CV27" s="722"/>
      <c r="CW27" s="722"/>
      <c r="CX27" s="722"/>
      <c r="CY27" s="723"/>
      <c r="CZ27" s="690">
        <v>8.1</v>
      </c>
      <c r="DA27" s="720"/>
      <c r="DB27" s="720"/>
      <c r="DC27" s="724"/>
      <c r="DD27" s="694">
        <v>126287</v>
      </c>
      <c r="DE27" s="722"/>
      <c r="DF27" s="722"/>
      <c r="DG27" s="722"/>
      <c r="DH27" s="722"/>
      <c r="DI27" s="722"/>
      <c r="DJ27" s="722"/>
      <c r="DK27" s="723"/>
      <c r="DL27" s="694">
        <v>121099</v>
      </c>
      <c r="DM27" s="722"/>
      <c r="DN27" s="722"/>
      <c r="DO27" s="722"/>
      <c r="DP27" s="722"/>
      <c r="DQ27" s="722"/>
      <c r="DR27" s="722"/>
      <c r="DS27" s="722"/>
      <c r="DT27" s="722"/>
      <c r="DU27" s="722"/>
      <c r="DV27" s="723"/>
      <c r="DW27" s="690">
        <v>5.5</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17433</v>
      </c>
      <c r="S28" s="686"/>
      <c r="T28" s="686"/>
      <c r="U28" s="686"/>
      <c r="V28" s="686"/>
      <c r="W28" s="686"/>
      <c r="X28" s="686"/>
      <c r="Y28" s="687"/>
      <c r="Z28" s="688">
        <v>0.4</v>
      </c>
      <c r="AA28" s="688"/>
      <c r="AB28" s="688"/>
      <c r="AC28" s="688"/>
      <c r="AD28" s="689" t="s">
        <v>236</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334774</v>
      </c>
      <c r="CS28" s="686"/>
      <c r="CT28" s="686"/>
      <c r="CU28" s="686"/>
      <c r="CV28" s="686"/>
      <c r="CW28" s="686"/>
      <c r="CX28" s="686"/>
      <c r="CY28" s="687"/>
      <c r="CZ28" s="690">
        <v>7.2</v>
      </c>
      <c r="DA28" s="720"/>
      <c r="DB28" s="720"/>
      <c r="DC28" s="724"/>
      <c r="DD28" s="694">
        <v>329138</v>
      </c>
      <c r="DE28" s="686"/>
      <c r="DF28" s="686"/>
      <c r="DG28" s="686"/>
      <c r="DH28" s="686"/>
      <c r="DI28" s="686"/>
      <c r="DJ28" s="686"/>
      <c r="DK28" s="687"/>
      <c r="DL28" s="694">
        <v>329138</v>
      </c>
      <c r="DM28" s="686"/>
      <c r="DN28" s="686"/>
      <c r="DO28" s="686"/>
      <c r="DP28" s="686"/>
      <c r="DQ28" s="686"/>
      <c r="DR28" s="686"/>
      <c r="DS28" s="686"/>
      <c r="DT28" s="686"/>
      <c r="DU28" s="686"/>
      <c r="DV28" s="687"/>
      <c r="DW28" s="690">
        <v>15</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29452</v>
      </c>
      <c r="S29" s="686"/>
      <c r="T29" s="686"/>
      <c r="U29" s="686"/>
      <c r="V29" s="686"/>
      <c r="W29" s="686"/>
      <c r="X29" s="686"/>
      <c r="Y29" s="687"/>
      <c r="Z29" s="688">
        <v>0.6</v>
      </c>
      <c r="AA29" s="688"/>
      <c r="AB29" s="688"/>
      <c r="AC29" s="688"/>
      <c r="AD29" s="689">
        <v>1237</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70</v>
      </c>
      <c r="CG29" s="701"/>
      <c r="CH29" s="701"/>
      <c r="CI29" s="701"/>
      <c r="CJ29" s="701"/>
      <c r="CK29" s="701"/>
      <c r="CL29" s="701"/>
      <c r="CM29" s="701"/>
      <c r="CN29" s="701"/>
      <c r="CO29" s="701"/>
      <c r="CP29" s="701"/>
      <c r="CQ29" s="702"/>
      <c r="CR29" s="685">
        <v>334774</v>
      </c>
      <c r="CS29" s="722"/>
      <c r="CT29" s="722"/>
      <c r="CU29" s="722"/>
      <c r="CV29" s="722"/>
      <c r="CW29" s="722"/>
      <c r="CX29" s="722"/>
      <c r="CY29" s="723"/>
      <c r="CZ29" s="690">
        <v>7.2</v>
      </c>
      <c r="DA29" s="720"/>
      <c r="DB29" s="720"/>
      <c r="DC29" s="724"/>
      <c r="DD29" s="694">
        <v>329138</v>
      </c>
      <c r="DE29" s="722"/>
      <c r="DF29" s="722"/>
      <c r="DG29" s="722"/>
      <c r="DH29" s="722"/>
      <c r="DI29" s="722"/>
      <c r="DJ29" s="722"/>
      <c r="DK29" s="723"/>
      <c r="DL29" s="694">
        <v>329138</v>
      </c>
      <c r="DM29" s="722"/>
      <c r="DN29" s="722"/>
      <c r="DO29" s="722"/>
      <c r="DP29" s="722"/>
      <c r="DQ29" s="722"/>
      <c r="DR29" s="722"/>
      <c r="DS29" s="722"/>
      <c r="DT29" s="722"/>
      <c r="DU29" s="722"/>
      <c r="DV29" s="723"/>
      <c r="DW29" s="690">
        <v>15</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7531</v>
      </c>
      <c r="S30" s="686"/>
      <c r="T30" s="686"/>
      <c r="U30" s="686"/>
      <c r="V30" s="686"/>
      <c r="W30" s="686"/>
      <c r="X30" s="686"/>
      <c r="Y30" s="687"/>
      <c r="Z30" s="688">
        <v>0.2</v>
      </c>
      <c r="AA30" s="688"/>
      <c r="AB30" s="688"/>
      <c r="AC30" s="688"/>
      <c r="AD30" s="689" t="s">
        <v>236</v>
      </c>
      <c r="AE30" s="689"/>
      <c r="AF30" s="689"/>
      <c r="AG30" s="689"/>
      <c r="AH30" s="689"/>
      <c r="AI30" s="689"/>
      <c r="AJ30" s="689"/>
      <c r="AK30" s="689"/>
      <c r="AL30" s="690" t="s">
        <v>236</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318681</v>
      </c>
      <c r="CS30" s="686"/>
      <c r="CT30" s="686"/>
      <c r="CU30" s="686"/>
      <c r="CV30" s="686"/>
      <c r="CW30" s="686"/>
      <c r="CX30" s="686"/>
      <c r="CY30" s="687"/>
      <c r="CZ30" s="690">
        <v>6.8</v>
      </c>
      <c r="DA30" s="720"/>
      <c r="DB30" s="720"/>
      <c r="DC30" s="724"/>
      <c r="DD30" s="694">
        <v>313045</v>
      </c>
      <c r="DE30" s="686"/>
      <c r="DF30" s="686"/>
      <c r="DG30" s="686"/>
      <c r="DH30" s="686"/>
      <c r="DI30" s="686"/>
      <c r="DJ30" s="686"/>
      <c r="DK30" s="687"/>
      <c r="DL30" s="694">
        <v>313045</v>
      </c>
      <c r="DM30" s="686"/>
      <c r="DN30" s="686"/>
      <c r="DO30" s="686"/>
      <c r="DP30" s="686"/>
      <c r="DQ30" s="686"/>
      <c r="DR30" s="686"/>
      <c r="DS30" s="686"/>
      <c r="DT30" s="686"/>
      <c r="DU30" s="686"/>
      <c r="DV30" s="687"/>
      <c r="DW30" s="690">
        <v>14.3</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984031</v>
      </c>
      <c r="S31" s="686"/>
      <c r="T31" s="686"/>
      <c r="U31" s="686"/>
      <c r="V31" s="686"/>
      <c r="W31" s="686"/>
      <c r="X31" s="686"/>
      <c r="Y31" s="687"/>
      <c r="Z31" s="688">
        <v>20.7</v>
      </c>
      <c r="AA31" s="688"/>
      <c r="AB31" s="688"/>
      <c r="AC31" s="688"/>
      <c r="AD31" s="689" t="s">
        <v>138</v>
      </c>
      <c r="AE31" s="689"/>
      <c r="AF31" s="689"/>
      <c r="AG31" s="689"/>
      <c r="AH31" s="689"/>
      <c r="AI31" s="689"/>
      <c r="AJ31" s="689"/>
      <c r="AK31" s="689"/>
      <c r="AL31" s="690" t="s">
        <v>236</v>
      </c>
      <c r="AM31" s="691"/>
      <c r="AN31" s="691"/>
      <c r="AO31" s="692"/>
      <c r="AP31" s="739" t="s">
        <v>313</v>
      </c>
      <c r="AQ31" s="740"/>
      <c r="AR31" s="740"/>
      <c r="AS31" s="740"/>
      <c r="AT31" s="745" t="s">
        <v>314</v>
      </c>
      <c r="AU31" s="231"/>
      <c r="AV31" s="231"/>
      <c r="AW31" s="231"/>
      <c r="AX31" s="671" t="s">
        <v>189</v>
      </c>
      <c r="AY31" s="672"/>
      <c r="AZ31" s="672"/>
      <c r="BA31" s="672"/>
      <c r="BB31" s="672"/>
      <c r="BC31" s="672"/>
      <c r="BD31" s="672"/>
      <c r="BE31" s="672"/>
      <c r="BF31" s="673"/>
      <c r="BG31" s="753">
        <v>98.9</v>
      </c>
      <c r="BH31" s="737"/>
      <c r="BI31" s="737"/>
      <c r="BJ31" s="737"/>
      <c r="BK31" s="737"/>
      <c r="BL31" s="737"/>
      <c r="BM31" s="680">
        <v>96.7</v>
      </c>
      <c r="BN31" s="737"/>
      <c r="BO31" s="737"/>
      <c r="BP31" s="737"/>
      <c r="BQ31" s="738"/>
      <c r="BR31" s="753">
        <v>98.9</v>
      </c>
      <c r="BS31" s="737"/>
      <c r="BT31" s="737"/>
      <c r="BU31" s="737"/>
      <c r="BV31" s="737"/>
      <c r="BW31" s="737"/>
      <c r="BX31" s="680">
        <v>96.2</v>
      </c>
      <c r="BY31" s="737"/>
      <c r="BZ31" s="737"/>
      <c r="CA31" s="737"/>
      <c r="CB31" s="738"/>
      <c r="CD31" s="727"/>
      <c r="CE31" s="728"/>
      <c r="CF31" s="700" t="s">
        <v>315</v>
      </c>
      <c r="CG31" s="701"/>
      <c r="CH31" s="701"/>
      <c r="CI31" s="701"/>
      <c r="CJ31" s="701"/>
      <c r="CK31" s="701"/>
      <c r="CL31" s="701"/>
      <c r="CM31" s="701"/>
      <c r="CN31" s="701"/>
      <c r="CO31" s="701"/>
      <c r="CP31" s="701"/>
      <c r="CQ31" s="702"/>
      <c r="CR31" s="685">
        <v>16093</v>
      </c>
      <c r="CS31" s="722"/>
      <c r="CT31" s="722"/>
      <c r="CU31" s="722"/>
      <c r="CV31" s="722"/>
      <c r="CW31" s="722"/>
      <c r="CX31" s="722"/>
      <c r="CY31" s="723"/>
      <c r="CZ31" s="690">
        <v>0.3</v>
      </c>
      <c r="DA31" s="720"/>
      <c r="DB31" s="720"/>
      <c r="DC31" s="724"/>
      <c r="DD31" s="694">
        <v>16093</v>
      </c>
      <c r="DE31" s="722"/>
      <c r="DF31" s="722"/>
      <c r="DG31" s="722"/>
      <c r="DH31" s="722"/>
      <c r="DI31" s="722"/>
      <c r="DJ31" s="722"/>
      <c r="DK31" s="723"/>
      <c r="DL31" s="694">
        <v>16093</v>
      </c>
      <c r="DM31" s="722"/>
      <c r="DN31" s="722"/>
      <c r="DO31" s="722"/>
      <c r="DP31" s="722"/>
      <c r="DQ31" s="722"/>
      <c r="DR31" s="722"/>
      <c r="DS31" s="722"/>
      <c r="DT31" s="722"/>
      <c r="DU31" s="722"/>
      <c r="DV31" s="723"/>
      <c r="DW31" s="690">
        <v>0.7</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236</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98.6</v>
      </c>
      <c r="BH32" s="722"/>
      <c r="BI32" s="722"/>
      <c r="BJ32" s="722"/>
      <c r="BK32" s="722"/>
      <c r="BL32" s="722"/>
      <c r="BM32" s="691">
        <v>95.8</v>
      </c>
      <c r="BN32" s="751"/>
      <c r="BO32" s="751"/>
      <c r="BP32" s="751"/>
      <c r="BQ32" s="752"/>
      <c r="BR32" s="754">
        <v>98.6</v>
      </c>
      <c r="BS32" s="722"/>
      <c r="BT32" s="722"/>
      <c r="BU32" s="722"/>
      <c r="BV32" s="722"/>
      <c r="BW32" s="722"/>
      <c r="BX32" s="691">
        <v>95.4</v>
      </c>
      <c r="BY32" s="751"/>
      <c r="BZ32" s="751"/>
      <c r="CA32" s="751"/>
      <c r="CB32" s="752"/>
      <c r="CD32" s="729"/>
      <c r="CE32" s="730"/>
      <c r="CF32" s="700" t="s">
        <v>319</v>
      </c>
      <c r="CG32" s="701"/>
      <c r="CH32" s="701"/>
      <c r="CI32" s="701"/>
      <c r="CJ32" s="701"/>
      <c r="CK32" s="701"/>
      <c r="CL32" s="701"/>
      <c r="CM32" s="701"/>
      <c r="CN32" s="701"/>
      <c r="CO32" s="701"/>
      <c r="CP32" s="701"/>
      <c r="CQ32" s="702"/>
      <c r="CR32" s="685" t="s">
        <v>138</v>
      </c>
      <c r="CS32" s="686"/>
      <c r="CT32" s="686"/>
      <c r="CU32" s="686"/>
      <c r="CV32" s="686"/>
      <c r="CW32" s="686"/>
      <c r="CX32" s="686"/>
      <c r="CY32" s="687"/>
      <c r="CZ32" s="690" t="s">
        <v>236</v>
      </c>
      <c r="DA32" s="720"/>
      <c r="DB32" s="720"/>
      <c r="DC32" s="724"/>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236</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750452</v>
      </c>
      <c r="S33" s="686"/>
      <c r="T33" s="686"/>
      <c r="U33" s="686"/>
      <c r="V33" s="686"/>
      <c r="W33" s="686"/>
      <c r="X33" s="686"/>
      <c r="Y33" s="687"/>
      <c r="Z33" s="688">
        <v>15.8</v>
      </c>
      <c r="AA33" s="688"/>
      <c r="AB33" s="688"/>
      <c r="AC33" s="688"/>
      <c r="AD33" s="689" t="s">
        <v>236</v>
      </c>
      <c r="AE33" s="689"/>
      <c r="AF33" s="689"/>
      <c r="AG33" s="689"/>
      <c r="AH33" s="689"/>
      <c r="AI33" s="689"/>
      <c r="AJ33" s="689"/>
      <c r="AK33" s="689"/>
      <c r="AL33" s="690" t="s">
        <v>129</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99</v>
      </c>
      <c r="BH33" s="756"/>
      <c r="BI33" s="756"/>
      <c r="BJ33" s="756"/>
      <c r="BK33" s="756"/>
      <c r="BL33" s="756"/>
      <c r="BM33" s="757">
        <v>96.9</v>
      </c>
      <c r="BN33" s="756"/>
      <c r="BO33" s="756"/>
      <c r="BP33" s="756"/>
      <c r="BQ33" s="758"/>
      <c r="BR33" s="755">
        <v>98.9</v>
      </c>
      <c r="BS33" s="756"/>
      <c r="BT33" s="756"/>
      <c r="BU33" s="756"/>
      <c r="BV33" s="756"/>
      <c r="BW33" s="756"/>
      <c r="BX33" s="757">
        <v>96.1</v>
      </c>
      <c r="BY33" s="756"/>
      <c r="BZ33" s="756"/>
      <c r="CA33" s="756"/>
      <c r="CB33" s="758"/>
      <c r="CD33" s="700" t="s">
        <v>322</v>
      </c>
      <c r="CE33" s="701"/>
      <c r="CF33" s="701"/>
      <c r="CG33" s="701"/>
      <c r="CH33" s="701"/>
      <c r="CI33" s="701"/>
      <c r="CJ33" s="701"/>
      <c r="CK33" s="701"/>
      <c r="CL33" s="701"/>
      <c r="CM33" s="701"/>
      <c r="CN33" s="701"/>
      <c r="CO33" s="701"/>
      <c r="CP33" s="701"/>
      <c r="CQ33" s="702"/>
      <c r="CR33" s="685">
        <v>2745154</v>
      </c>
      <c r="CS33" s="722"/>
      <c r="CT33" s="722"/>
      <c r="CU33" s="722"/>
      <c r="CV33" s="722"/>
      <c r="CW33" s="722"/>
      <c r="CX33" s="722"/>
      <c r="CY33" s="723"/>
      <c r="CZ33" s="690">
        <v>58.8</v>
      </c>
      <c r="DA33" s="720"/>
      <c r="DB33" s="720"/>
      <c r="DC33" s="724"/>
      <c r="DD33" s="694">
        <v>1579113</v>
      </c>
      <c r="DE33" s="722"/>
      <c r="DF33" s="722"/>
      <c r="DG33" s="722"/>
      <c r="DH33" s="722"/>
      <c r="DI33" s="722"/>
      <c r="DJ33" s="722"/>
      <c r="DK33" s="723"/>
      <c r="DL33" s="694">
        <v>998781</v>
      </c>
      <c r="DM33" s="722"/>
      <c r="DN33" s="722"/>
      <c r="DO33" s="722"/>
      <c r="DP33" s="722"/>
      <c r="DQ33" s="722"/>
      <c r="DR33" s="722"/>
      <c r="DS33" s="722"/>
      <c r="DT33" s="722"/>
      <c r="DU33" s="722"/>
      <c r="DV33" s="723"/>
      <c r="DW33" s="690">
        <v>45.6</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3957</v>
      </c>
      <c r="S34" s="686"/>
      <c r="T34" s="686"/>
      <c r="U34" s="686"/>
      <c r="V34" s="686"/>
      <c r="W34" s="686"/>
      <c r="X34" s="686"/>
      <c r="Y34" s="687"/>
      <c r="Z34" s="688">
        <v>0.1</v>
      </c>
      <c r="AA34" s="688"/>
      <c r="AB34" s="688"/>
      <c r="AC34" s="688"/>
      <c r="AD34" s="689">
        <v>120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795980</v>
      </c>
      <c r="CS34" s="686"/>
      <c r="CT34" s="686"/>
      <c r="CU34" s="686"/>
      <c r="CV34" s="686"/>
      <c r="CW34" s="686"/>
      <c r="CX34" s="686"/>
      <c r="CY34" s="687"/>
      <c r="CZ34" s="690">
        <v>17</v>
      </c>
      <c r="DA34" s="720"/>
      <c r="DB34" s="720"/>
      <c r="DC34" s="724"/>
      <c r="DD34" s="694">
        <v>541816</v>
      </c>
      <c r="DE34" s="686"/>
      <c r="DF34" s="686"/>
      <c r="DG34" s="686"/>
      <c r="DH34" s="686"/>
      <c r="DI34" s="686"/>
      <c r="DJ34" s="686"/>
      <c r="DK34" s="687"/>
      <c r="DL34" s="694">
        <v>205319</v>
      </c>
      <c r="DM34" s="686"/>
      <c r="DN34" s="686"/>
      <c r="DO34" s="686"/>
      <c r="DP34" s="686"/>
      <c r="DQ34" s="686"/>
      <c r="DR34" s="686"/>
      <c r="DS34" s="686"/>
      <c r="DT34" s="686"/>
      <c r="DU34" s="686"/>
      <c r="DV34" s="687"/>
      <c r="DW34" s="690">
        <v>9.4</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19067</v>
      </c>
      <c r="S35" s="686"/>
      <c r="T35" s="686"/>
      <c r="U35" s="686"/>
      <c r="V35" s="686"/>
      <c r="W35" s="686"/>
      <c r="X35" s="686"/>
      <c r="Y35" s="687"/>
      <c r="Z35" s="688">
        <v>0.4</v>
      </c>
      <c r="AA35" s="688"/>
      <c r="AB35" s="688"/>
      <c r="AC35" s="688"/>
      <c r="AD35" s="689" t="s">
        <v>236</v>
      </c>
      <c r="AE35" s="689"/>
      <c r="AF35" s="689"/>
      <c r="AG35" s="689"/>
      <c r="AH35" s="689"/>
      <c r="AI35" s="689"/>
      <c r="AJ35" s="689"/>
      <c r="AK35" s="689"/>
      <c r="AL35" s="690" t="s">
        <v>138</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116236</v>
      </c>
      <c r="CS35" s="722"/>
      <c r="CT35" s="722"/>
      <c r="CU35" s="722"/>
      <c r="CV35" s="722"/>
      <c r="CW35" s="722"/>
      <c r="CX35" s="722"/>
      <c r="CY35" s="723"/>
      <c r="CZ35" s="690">
        <v>2.5</v>
      </c>
      <c r="DA35" s="720"/>
      <c r="DB35" s="720"/>
      <c r="DC35" s="724"/>
      <c r="DD35" s="694">
        <v>64040</v>
      </c>
      <c r="DE35" s="722"/>
      <c r="DF35" s="722"/>
      <c r="DG35" s="722"/>
      <c r="DH35" s="722"/>
      <c r="DI35" s="722"/>
      <c r="DJ35" s="722"/>
      <c r="DK35" s="723"/>
      <c r="DL35" s="694">
        <v>60873</v>
      </c>
      <c r="DM35" s="722"/>
      <c r="DN35" s="722"/>
      <c r="DO35" s="722"/>
      <c r="DP35" s="722"/>
      <c r="DQ35" s="722"/>
      <c r="DR35" s="722"/>
      <c r="DS35" s="722"/>
      <c r="DT35" s="722"/>
      <c r="DU35" s="722"/>
      <c r="DV35" s="723"/>
      <c r="DW35" s="690">
        <v>2.8</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247283</v>
      </c>
      <c r="S36" s="686"/>
      <c r="T36" s="686"/>
      <c r="U36" s="686"/>
      <c r="V36" s="686"/>
      <c r="W36" s="686"/>
      <c r="X36" s="686"/>
      <c r="Y36" s="687"/>
      <c r="Z36" s="688">
        <v>5.2</v>
      </c>
      <c r="AA36" s="688"/>
      <c r="AB36" s="688"/>
      <c r="AC36" s="688"/>
      <c r="AD36" s="689" t="s">
        <v>236</v>
      </c>
      <c r="AE36" s="689"/>
      <c r="AF36" s="689"/>
      <c r="AG36" s="689"/>
      <c r="AH36" s="689"/>
      <c r="AI36" s="689"/>
      <c r="AJ36" s="689"/>
      <c r="AK36" s="689"/>
      <c r="AL36" s="690" t="s">
        <v>138</v>
      </c>
      <c r="AM36" s="691"/>
      <c r="AN36" s="691"/>
      <c r="AO36" s="692"/>
      <c r="AP36" s="235"/>
      <c r="AQ36" s="759" t="s">
        <v>330</v>
      </c>
      <c r="AR36" s="760"/>
      <c r="AS36" s="760"/>
      <c r="AT36" s="760"/>
      <c r="AU36" s="760"/>
      <c r="AV36" s="760"/>
      <c r="AW36" s="760"/>
      <c r="AX36" s="760"/>
      <c r="AY36" s="761"/>
      <c r="AZ36" s="674">
        <v>394827</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2270</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1094505</v>
      </c>
      <c r="CS36" s="686"/>
      <c r="CT36" s="686"/>
      <c r="CU36" s="686"/>
      <c r="CV36" s="686"/>
      <c r="CW36" s="686"/>
      <c r="CX36" s="686"/>
      <c r="CY36" s="687"/>
      <c r="CZ36" s="690">
        <v>23.4</v>
      </c>
      <c r="DA36" s="720"/>
      <c r="DB36" s="720"/>
      <c r="DC36" s="724"/>
      <c r="DD36" s="694">
        <v>592725</v>
      </c>
      <c r="DE36" s="686"/>
      <c r="DF36" s="686"/>
      <c r="DG36" s="686"/>
      <c r="DH36" s="686"/>
      <c r="DI36" s="686"/>
      <c r="DJ36" s="686"/>
      <c r="DK36" s="687"/>
      <c r="DL36" s="694">
        <v>455109</v>
      </c>
      <c r="DM36" s="686"/>
      <c r="DN36" s="686"/>
      <c r="DO36" s="686"/>
      <c r="DP36" s="686"/>
      <c r="DQ36" s="686"/>
      <c r="DR36" s="686"/>
      <c r="DS36" s="686"/>
      <c r="DT36" s="686"/>
      <c r="DU36" s="686"/>
      <c r="DV36" s="687"/>
      <c r="DW36" s="690">
        <v>20.8</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31300</v>
      </c>
      <c r="S37" s="686"/>
      <c r="T37" s="686"/>
      <c r="U37" s="686"/>
      <c r="V37" s="686"/>
      <c r="W37" s="686"/>
      <c r="X37" s="686"/>
      <c r="Y37" s="687"/>
      <c r="Z37" s="688">
        <v>0.7</v>
      </c>
      <c r="AA37" s="688"/>
      <c r="AB37" s="688"/>
      <c r="AC37" s="688"/>
      <c r="AD37" s="689" t="s">
        <v>236</v>
      </c>
      <c r="AE37" s="689"/>
      <c r="AF37" s="689"/>
      <c r="AG37" s="689"/>
      <c r="AH37" s="689"/>
      <c r="AI37" s="689"/>
      <c r="AJ37" s="689"/>
      <c r="AK37" s="689"/>
      <c r="AL37" s="690" t="s">
        <v>236</v>
      </c>
      <c r="AM37" s="691"/>
      <c r="AN37" s="691"/>
      <c r="AO37" s="692"/>
      <c r="AQ37" s="763" t="s">
        <v>334</v>
      </c>
      <c r="AR37" s="764"/>
      <c r="AS37" s="764"/>
      <c r="AT37" s="764"/>
      <c r="AU37" s="764"/>
      <c r="AV37" s="764"/>
      <c r="AW37" s="764"/>
      <c r="AX37" s="764"/>
      <c r="AY37" s="765"/>
      <c r="AZ37" s="685">
        <v>71037</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903</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395174</v>
      </c>
      <c r="CS37" s="722"/>
      <c r="CT37" s="722"/>
      <c r="CU37" s="722"/>
      <c r="CV37" s="722"/>
      <c r="CW37" s="722"/>
      <c r="CX37" s="722"/>
      <c r="CY37" s="723"/>
      <c r="CZ37" s="690">
        <v>8.5</v>
      </c>
      <c r="DA37" s="720"/>
      <c r="DB37" s="720"/>
      <c r="DC37" s="724"/>
      <c r="DD37" s="694">
        <v>395120</v>
      </c>
      <c r="DE37" s="722"/>
      <c r="DF37" s="722"/>
      <c r="DG37" s="722"/>
      <c r="DH37" s="722"/>
      <c r="DI37" s="722"/>
      <c r="DJ37" s="722"/>
      <c r="DK37" s="723"/>
      <c r="DL37" s="694">
        <v>339430</v>
      </c>
      <c r="DM37" s="722"/>
      <c r="DN37" s="722"/>
      <c r="DO37" s="722"/>
      <c r="DP37" s="722"/>
      <c r="DQ37" s="722"/>
      <c r="DR37" s="722"/>
      <c r="DS37" s="722"/>
      <c r="DT37" s="722"/>
      <c r="DU37" s="722"/>
      <c r="DV37" s="723"/>
      <c r="DW37" s="690">
        <v>15.5</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59007</v>
      </c>
      <c r="S38" s="686"/>
      <c r="T38" s="686"/>
      <c r="U38" s="686"/>
      <c r="V38" s="686"/>
      <c r="W38" s="686"/>
      <c r="X38" s="686"/>
      <c r="Y38" s="687"/>
      <c r="Z38" s="688">
        <v>1.2</v>
      </c>
      <c r="AA38" s="688"/>
      <c r="AB38" s="688"/>
      <c r="AC38" s="688"/>
      <c r="AD38" s="689">
        <v>383</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18532</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742</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323790</v>
      </c>
      <c r="CS38" s="686"/>
      <c r="CT38" s="686"/>
      <c r="CU38" s="686"/>
      <c r="CV38" s="686"/>
      <c r="CW38" s="686"/>
      <c r="CX38" s="686"/>
      <c r="CY38" s="687"/>
      <c r="CZ38" s="690">
        <v>6.9</v>
      </c>
      <c r="DA38" s="720"/>
      <c r="DB38" s="720"/>
      <c r="DC38" s="724"/>
      <c r="DD38" s="694">
        <v>271912</v>
      </c>
      <c r="DE38" s="686"/>
      <c r="DF38" s="686"/>
      <c r="DG38" s="686"/>
      <c r="DH38" s="686"/>
      <c r="DI38" s="686"/>
      <c r="DJ38" s="686"/>
      <c r="DK38" s="687"/>
      <c r="DL38" s="694">
        <v>264660</v>
      </c>
      <c r="DM38" s="686"/>
      <c r="DN38" s="686"/>
      <c r="DO38" s="686"/>
      <c r="DP38" s="686"/>
      <c r="DQ38" s="686"/>
      <c r="DR38" s="686"/>
      <c r="DS38" s="686"/>
      <c r="DT38" s="686"/>
      <c r="DU38" s="686"/>
      <c r="DV38" s="687"/>
      <c r="DW38" s="690">
        <v>12.1</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309600</v>
      </c>
      <c r="S39" s="686"/>
      <c r="T39" s="686"/>
      <c r="U39" s="686"/>
      <c r="V39" s="686"/>
      <c r="W39" s="686"/>
      <c r="X39" s="686"/>
      <c r="Y39" s="687"/>
      <c r="Z39" s="688">
        <v>6.5</v>
      </c>
      <c r="AA39" s="688"/>
      <c r="AB39" s="688"/>
      <c r="AC39" s="688"/>
      <c r="AD39" s="689" t="s">
        <v>129</v>
      </c>
      <c r="AE39" s="689"/>
      <c r="AF39" s="689"/>
      <c r="AG39" s="689"/>
      <c r="AH39" s="689"/>
      <c r="AI39" s="689"/>
      <c r="AJ39" s="689"/>
      <c r="AK39" s="689"/>
      <c r="AL39" s="690" t="s">
        <v>138</v>
      </c>
      <c r="AM39" s="691"/>
      <c r="AN39" s="691"/>
      <c r="AO39" s="692"/>
      <c r="AQ39" s="763" t="s">
        <v>342</v>
      </c>
      <c r="AR39" s="764"/>
      <c r="AS39" s="764"/>
      <c r="AT39" s="764"/>
      <c r="AU39" s="764"/>
      <c r="AV39" s="764"/>
      <c r="AW39" s="764"/>
      <c r="AX39" s="764"/>
      <c r="AY39" s="765"/>
      <c r="AZ39" s="685" t="s">
        <v>138</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1264</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385288</v>
      </c>
      <c r="CS39" s="722"/>
      <c r="CT39" s="722"/>
      <c r="CU39" s="722"/>
      <c r="CV39" s="722"/>
      <c r="CW39" s="722"/>
      <c r="CX39" s="722"/>
      <c r="CY39" s="723"/>
      <c r="CZ39" s="690">
        <v>8.1999999999999993</v>
      </c>
      <c r="DA39" s="720"/>
      <c r="DB39" s="720"/>
      <c r="DC39" s="724"/>
      <c r="DD39" s="694">
        <v>91265</v>
      </c>
      <c r="DE39" s="722"/>
      <c r="DF39" s="722"/>
      <c r="DG39" s="722"/>
      <c r="DH39" s="722"/>
      <c r="DI39" s="722"/>
      <c r="DJ39" s="722"/>
      <c r="DK39" s="723"/>
      <c r="DL39" s="694" t="s">
        <v>129</v>
      </c>
      <c r="DM39" s="722"/>
      <c r="DN39" s="722"/>
      <c r="DO39" s="722"/>
      <c r="DP39" s="722"/>
      <c r="DQ39" s="722"/>
      <c r="DR39" s="722"/>
      <c r="DS39" s="722"/>
      <c r="DT39" s="722"/>
      <c r="DU39" s="722"/>
      <c r="DV39" s="723"/>
      <c r="DW39" s="690" t="s">
        <v>236</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138</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236</v>
      </c>
      <c r="AM40" s="691"/>
      <c r="AN40" s="691"/>
      <c r="AO40" s="692"/>
      <c r="AQ40" s="763" t="s">
        <v>346</v>
      </c>
      <c r="AR40" s="764"/>
      <c r="AS40" s="764"/>
      <c r="AT40" s="764"/>
      <c r="AU40" s="764"/>
      <c r="AV40" s="764"/>
      <c r="AW40" s="764"/>
      <c r="AX40" s="764"/>
      <c r="AY40" s="765"/>
      <c r="AZ40" s="685" t="s">
        <v>129</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122</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29355</v>
      </c>
      <c r="CS40" s="686"/>
      <c r="CT40" s="686"/>
      <c r="CU40" s="686"/>
      <c r="CV40" s="686"/>
      <c r="CW40" s="686"/>
      <c r="CX40" s="686"/>
      <c r="CY40" s="687"/>
      <c r="CZ40" s="690">
        <v>0.6</v>
      </c>
      <c r="DA40" s="720"/>
      <c r="DB40" s="720"/>
      <c r="DC40" s="724"/>
      <c r="DD40" s="694">
        <v>17355</v>
      </c>
      <c r="DE40" s="686"/>
      <c r="DF40" s="686"/>
      <c r="DG40" s="686"/>
      <c r="DH40" s="686"/>
      <c r="DI40" s="686"/>
      <c r="DJ40" s="686"/>
      <c r="DK40" s="687"/>
      <c r="DL40" s="694">
        <v>12820</v>
      </c>
      <c r="DM40" s="686"/>
      <c r="DN40" s="686"/>
      <c r="DO40" s="686"/>
      <c r="DP40" s="686"/>
      <c r="DQ40" s="686"/>
      <c r="DR40" s="686"/>
      <c r="DS40" s="686"/>
      <c r="DT40" s="686"/>
      <c r="DU40" s="686"/>
      <c r="DV40" s="687"/>
      <c r="DW40" s="690">
        <v>0.6</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236</v>
      </c>
      <c r="AA41" s="688"/>
      <c r="AB41" s="688"/>
      <c r="AC41" s="688"/>
      <c r="AD41" s="689" t="s">
        <v>129</v>
      </c>
      <c r="AE41" s="689"/>
      <c r="AF41" s="689"/>
      <c r="AG41" s="689"/>
      <c r="AH41" s="689"/>
      <c r="AI41" s="689"/>
      <c r="AJ41" s="689"/>
      <c r="AK41" s="689"/>
      <c r="AL41" s="690" t="s">
        <v>138</v>
      </c>
      <c r="AM41" s="691"/>
      <c r="AN41" s="691"/>
      <c r="AO41" s="692"/>
      <c r="AQ41" s="763" t="s">
        <v>351</v>
      </c>
      <c r="AR41" s="764"/>
      <c r="AS41" s="764"/>
      <c r="AT41" s="764"/>
      <c r="AU41" s="764"/>
      <c r="AV41" s="764"/>
      <c r="AW41" s="764"/>
      <c r="AX41" s="764"/>
      <c r="AY41" s="765"/>
      <c r="AZ41" s="685">
        <v>59381</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11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138</v>
      </c>
      <c r="CS41" s="722"/>
      <c r="CT41" s="722"/>
      <c r="CU41" s="722"/>
      <c r="CV41" s="722"/>
      <c r="CW41" s="722"/>
      <c r="CX41" s="722"/>
      <c r="CY41" s="723"/>
      <c r="CZ41" s="690" t="s">
        <v>138</v>
      </c>
      <c r="DA41" s="720"/>
      <c r="DB41" s="720"/>
      <c r="DC41" s="724"/>
      <c r="DD41" s="694" t="s">
        <v>236</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65200</v>
      </c>
      <c r="S42" s="686"/>
      <c r="T42" s="686"/>
      <c r="U42" s="686"/>
      <c r="V42" s="686"/>
      <c r="W42" s="686"/>
      <c r="X42" s="686"/>
      <c r="Y42" s="687"/>
      <c r="Z42" s="688">
        <v>1.4</v>
      </c>
      <c r="AA42" s="688"/>
      <c r="AB42" s="688"/>
      <c r="AC42" s="688"/>
      <c r="AD42" s="689" t="s">
        <v>129</v>
      </c>
      <c r="AE42" s="689"/>
      <c r="AF42" s="689"/>
      <c r="AG42" s="689"/>
      <c r="AH42" s="689"/>
      <c r="AI42" s="689"/>
      <c r="AJ42" s="689"/>
      <c r="AK42" s="689"/>
      <c r="AL42" s="690" t="s">
        <v>129</v>
      </c>
      <c r="AM42" s="691"/>
      <c r="AN42" s="691"/>
      <c r="AO42" s="692"/>
      <c r="AQ42" s="784" t="s">
        <v>355</v>
      </c>
      <c r="AR42" s="785"/>
      <c r="AS42" s="785"/>
      <c r="AT42" s="785"/>
      <c r="AU42" s="785"/>
      <c r="AV42" s="785"/>
      <c r="AW42" s="785"/>
      <c r="AX42" s="785"/>
      <c r="AY42" s="786"/>
      <c r="AZ42" s="776">
        <v>245877</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291</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591344</v>
      </c>
      <c r="CS42" s="686"/>
      <c r="CT42" s="686"/>
      <c r="CU42" s="686"/>
      <c r="CV42" s="686"/>
      <c r="CW42" s="686"/>
      <c r="CX42" s="686"/>
      <c r="CY42" s="687"/>
      <c r="CZ42" s="690">
        <v>12.7</v>
      </c>
      <c r="DA42" s="691"/>
      <c r="DB42" s="691"/>
      <c r="DC42" s="703"/>
      <c r="DD42" s="694">
        <v>120983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4762934</v>
      </c>
      <c r="S43" s="777"/>
      <c r="T43" s="777"/>
      <c r="U43" s="777"/>
      <c r="V43" s="777"/>
      <c r="W43" s="777"/>
      <c r="X43" s="777"/>
      <c r="Y43" s="778"/>
      <c r="Z43" s="779">
        <v>100</v>
      </c>
      <c r="AA43" s="779"/>
      <c r="AB43" s="779"/>
      <c r="AC43" s="779"/>
      <c r="AD43" s="780">
        <v>2124743</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14993</v>
      </c>
      <c r="CS43" s="722"/>
      <c r="CT43" s="722"/>
      <c r="CU43" s="722"/>
      <c r="CV43" s="722"/>
      <c r="CW43" s="722"/>
      <c r="CX43" s="722"/>
      <c r="CY43" s="723"/>
      <c r="CZ43" s="690">
        <v>0.3</v>
      </c>
      <c r="DA43" s="720"/>
      <c r="DB43" s="720"/>
      <c r="DC43" s="724"/>
      <c r="DD43" s="694">
        <v>11751</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591344</v>
      </c>
      <c r="CS44" s="686"/>
      <c r="CT44" s="686"/>
      <c r="CU44" s="686"/>
      <c r="CV44" s="686"/>
      <c r="CW44" s="686"/>
      <c r="CX44" s="686"/>
      <c r="CY44" s="687"/>
      <c r="CZ44" s="690">
        <v>12.7</v>
      </c>
      <c r="DA44" s="691"/>
      <c r="DB44" s="691"/>
      <c r="DC44" s="703"/>
      <c r="DD44" s="694">
        <v>120983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402963</v>
      </c>
      <c r="CS45" s="722"/>
      <c r="CT45" s="722"/>
      <c r="CU45" s="722"/>
      <c r="CV45" s="722"/>
      <c r="CW45" s="722"/>
      <c r="CX45" s="722"/>
      <c r="CY45" s="723"/>
      <c r="CZ45" s="690">
        <v>8.6</v>
      </c>
      <c r="DA45" s="720"/>
      <c r="DB45" s="720"/>
      <c r="DC45" s="724"/>
      <c r="DD45" s="694">
        <v>7419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173581</v>
      </c>
      <c r="CS46" s="686"/>
      <c r="CT46" s="686"/>
      <c r="CU46" s="686"/>
      <c r="CV46" s="686"/>
      <c r="CW46" s="686"/>
      <c r="CX46" s="686"/>
      <c r="CY46" s="687"/>
      <c r="CZ46" s="690">
        <v>3.7</v>
      </c>
      <c r="DA46" s="691"/>
      <c r="DB46" s="691"/>
      <c r="DC46" s="703"/>
      <c r="DD46" s="694">
        <v>113164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129</v>
      </c>
      <c r="CS47" s="722"/>
      <c r="CT47" s="722"/>
      <c r="CU47" s="722"/>
      <c r="CV47" s="722"/>
      <c r="CW47" s="722"/>
      <c r="CX47" s="722"/>
      <c r="CY47" s="723"/>
      <c r="CZ47" s="690" t="s">
        <v>129</v>
      </c>
      <c r="DA47" s="720"/>
      <c r="DB47" s="720"/>
      <c r="DC47" s="724"/>
      <c r="DD47" s="694" t="s">
        <v>129</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4671594</v>
      </c>
      <c r="CS49" s="756"/>
      <c r="CT49" s="756"/>
      <c r="CU49" s="756"/>
      <c r="CV49" s="756"/>
      <c r="CW49" s="756"/>
      <c r="CX49" s="756"/>
      <c r="CY49" s="787"/>
      <c r="CZ49" s="781">
        <v>100</v>
      </c>
      <c r="DA49" s="788"/>
      <c r="DB49" s="788"/>
      <c r="DC49" s="789"/>
      <c r="DD49" s="790">
        <v>2752123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ad2FYgtsPt+t9CrqcPod3j+bPJZ9DHdrdQ2qtDbYFxj4rClUfFRhoPZvKwu+ufz3Csa0k/SC/YTg6foYG3lEQ==" saltValue="nMKPPistclEB/P6+idpwG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284729</v>
      </c>
      <c r="E3" s="162"/>
      <c r="F3" s="163">
        <v>291945</v>
      </c>
      <c r="G3" s="164"/>
      <c r="H3" s="165"/>
    </row>
    <row r="4" spans="1:8" x14ac:dyDescent="0.15">
      <c r="A4" s="166"/>
      <c r="B4" s="167"/>
      <c r="C4" s="168"/>
      <c r="D4" s="169">
        <v>40685</v>
      </c>
      <c r="E4" s="170"/>
      <c r="F4" s="171">
        <v>127651</v>
      </c>
      <c r="G4" s="172"/>
      <c r="H4" s="173"/>
    </row>
    <row r="5" spans="1:8" x14ac:dyDescent="0.15">
      <c r="A5" s="154" t="s">
        <v>560</v>
      </c>
      <c r="B5" s="159"/>
      <c r="C5" s="160"/>
      <c r="D5" s="161">
        <v>142216</v>
      </c>
      <c r="E5" s="162"/>
      <c r="F5" s="163">
        <v>291173</v>
      </c>
      <c r="G5" s="164"/>
      <c r="H5" s="165"/>
    </row>
    <row r="6" spans="1:8" x14ac:dyDescent="0.15">
      <c r="A6" s="166"/>
      <c r="B6" s="167"/>
      <c r="C6" s="168"/>
      <c r="D6" s="169">
        <v>61087</v>
      </c>
      <c r="E6" s="170"/>
      <c r="F6" s="171">
        <v>119071</v>
      </c>
      <c r="G6" s="172"/>
      <c r="H6" s="173"/>
    </row>
    <row r="7" spans="1:8" x14ac:dyDescent="0.15">
      <c r="A7" s="154" t="s">
        <v>561</v>
      </c>
      <c r="B7" s="159"/>
      <c r="C7" s="160"/>
      <c r="D7" s="161">
        <v>257763</v>
      </c>
      <c r="E7" s="162"/>
      <c r="F7" s="163">
        <v>271581</v>
      </c>
      <c r="G7" s="164"/>
      <c r="H7" s="165"/>
    </row>
    <row r="8" spans="1:8" x14ac:dyDescent="0.15">
      <c r="A8" s="166"/>
      <c r="B8" s="167"/>
      <c r="C8" s="168"/>
      <c r="D8" s="169">
        <v>132180</v>
      </c>
      <c r="E8" s="170"/>
      <c r="F8" s="171">
        <v>117844</v>
      </c>
      <c r="G8" s="172"/>
      <c r="H8" s="173"/>
    </row>
    <row r="9" spans="1:8" x14ac:dyDescent="0.15">
      <c r="A9" s="154" t="s">
        <v>562</v>
      </c>
      <c r="B9" s="159"/>
      <c r="C9" s="160"/>
      <c r="D9" s="161">
        <v>381920</v>
      </c>
      <c r="E9" s="162"/>
      <c r="F9" s="163">
        <v>268375</v>
      </c>
      <c r="G9" s="164"/>
      <c r="H9" s="165"/>
    </row>
    <row r="10" spans="1:8" x14ac:dyDescent="0.15">
      <c r="A10" s="166"/>
      <c r="B10" s="167"/>
      <c r="C10" s="168"/>
      <c r="D10" s="169">
        <v>38935</v>
      </c>
      <c r="E10" s="170"/>
      <c r="F10" s="171">
        <v>119602</v>
      </c>
      <c r="G10" s="172"/>
      <c r="H10" s="173"/>
    </row>
    <row r="11" spans="1:8" x14ac:dyDescent="0.15">
      <c r="A11" s="154" t="s">
        <v>563</v>
      </c>
      <c r="B11" s="159"/>
      <c r="C11" s="160"/>
      <c r="D11" s="161">
        <v>135133</v>
      </c>
      <c r="E11" s="162"/>
      <c r="F11" s="163">
        <v>301035</v>
      </c>
      <c r="G11" s="164"/>
      <c r="H11" s="165"/>
    </row>
    <row r="12" spans="1:8" x14ac:dyDescent="0.15">
      <c r="A12" s="166"/>
      <c r="B12" s="167"/>
      <c r="C12" s="174"/>
      <c r="D12" s="169">
        <v>39667</v>
      </c>
      <c r="E12" s="170"/>
      <c r="F12" s="171">
        <v>154376</v>
      </c>
      <c r="G12" s="172"/>
      <c r="H12" s="173"/>
    </row>
    <row r="13" spans="1:8" x14ac:dyDescent="0.15">
      <c r="A13" s="154"/>
      <c r="B13" s="159"/>
      <c r="C13" s="175"/>
      <c r="D13" s="176">
        <v>240352</v>
      </c>
      <c r="E13" s="177"/>
      <c r="F13" s="178">
        <v>284822</v>
      </c>
      <c r="G13" s="179"/>
      <c r="H13" s="165"/>
    </row>
    <row r="14" spans="1:8" x14ac:dyDescent="0.15">
      <c r="A14" s="166"/>
      <c r="B14" s="167"/>
      <c r="C14" s="168"/>
      <c r="D14" s="169">
        <v>62511</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4.59</v>
      </c>
      <c r="C19" s="180">
        <f>ROUND(VALUE(SUBSTITUTE(実質収支比率等に係る経年分析!G$48,"▲","-")),2)</f>
        <v>2.82</v>
      </c>
      <c r="D19" s="180">
        <f>ROUND(VALUE(SUBSTITUTE(実質収支比率等に係る経年分析!H$48,"▲","-")),2)</f>
        <v>3.13</v>
      </c>
      <c r="E19" s="180">
        <f>ROUND(VALUE(SUBSTITUTE(実質収支比率等に係る経年分析!I$48,"▲","-")),2)</f>
        <v>2.93</v>
      </c>
      <c r="F19" s="180">
        <f>ROUND(VALUE(SUBSTITUTE(実質収支比率等に係る経年分析!J$48,"▲","-")),2)</f>
        <v>4.1900000000000004</v>
      </c>
    </row>
    <row r="20" spans="1:11" x14ac:dyDescent="0.15">
      <c r="A20" s="180" t="s">
        <v>55</v>
      </c>
      <c r="B20" s="180">
        <f>ROUND(VALUE(SUBSTITUTE(実質収支比率等に係る経年分析!F$47,"▲","-")),2)</f>
        <v>85.16</v>
      </c>
      <c r="C20" s="180">
        <f>ROUND(VALUE(SUBSTITUTE(実質収支比率等に係る経年分析!G$47,"▲","-")),2)</f>
        <v>43.92</v>
      </c>
      <c r="D20" s="180">
        <f>ROUND(VALUE(SUBSTITUTE(実質収支比率等に係る経年分析!H$47,"▲","-")),2)</f>
        <v>46.03</v>
      </c>
      <c r="E20" s="180">
        <f>ROUND(VALUE(SUBSTITUTE(実質収支比率等に係る経年分析!I$47,"▲","-")),2)</f>
        <v>44.22</v>
      </c>
      <c r="F20" s="180">
        <f>ROUND(VALUE(SUBSTITUTE(実質収支比率等に係る経年分析!J$47,"▲","-")),2)</f>
        <v>48.5</v>
      </c>
    </row>
    <row r="21" spans="1:11" x14ac:dyDescent="0.15">
      <c r="A21" s="180" t="s">
        <v>56</v>
      </c>
      <c r="B21" s="180">
        <f>IF(ISNUMBER(VALUE(SUBSTITUTE(実質収支比率等に係る経年分析!F$49,"▲","-"))),ROUND(VALUE(SUBSTITUTE(実質収支比率等に係る経年分析!F$49,"▲","-")),2),NA())</f>
        <v>9.16</v>
      </c>
      <c r="C21" s="180">
        <f>IF(ISNUMBER(VALUE(SUBSTITUTE(実質収支比率等に係る経年分析!G$49,"▲","-"))),ROUND(VALUE(SUBSTITUTE(実質収支比率等に係る経年分析!G$49,"▲","-")),2),NA())</f>
        <v>-47.75</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-4.3499999999999996</v>
      </c>
      <c r="F21" s="180">
        <f>IF(ISNUMBER(VALUE(SUBSTITUTE(実質収支比率等に係る経年分析!J$49,"▲","-"))),ROUND(VALUE(SUBSTITUTE(実質収支比率等に係る経年分析!J$49,"▲","-")),2),NA())</f>
        <v>4.49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百目木地区農業集落排水事業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2.3199999999999998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4.1900000000000004</v>
      </c>
    </row>
    <row r="36" spans="1:16" x14ac:dyDescent="0.15">
      <c r="A36" s="181" t="str">
        <f>IF(連結実質赤字比率に係る赤字・黒字の構成分析!C$34="",NA(),連結実質赤字比率に係る赤字・黒字の構成分析!C$34)</f>
        <v>横浜町水道事業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8.5500000000000007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307</v>
      </c>
      <c r="E42" s="182"/>
      <c r="F42" s="182"/>
      <c r="G42" s="182">
        <f>'実質公債費比率（分子）の構造'!L$52</f>
        <v>301</v>
      </c>
      <c r="H42" s="182"/>
      <c r="I42" s="182"/>
      <c r="J42" s="182">
        <f>'実質公債費比率（分子）の構造'!M$52</f>
        <v>296</v>
      </c>
      <c r="K42" s="182"/>
      <c r="L42" s="182"/>
      <c r="M42" s="182">
        <f>'実質公債費比率（分子）の構造'!N$52</f>
        <v>285</v>
      </c>
      <c r="N42" s="182"/>
      <c r="O42" s="182"/>
      <c r="P42" s="182">
        <f>'実質公債費比率（分子）の構造'!O$52</f>
        <v>272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9</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29</v>
      </c>
      <c r="C45" s="182"/>
      <c r="D45" s="182"/>
      <c r="E45" s="182">
        <f>'実質公債費比率（分子）の構造'!L$49</f>
        <v>31</v>
      </c>
      <c r="F45" s="182"/>
      <c r="G45" s="182"/>
      <c r="H45" s="182">
        <f>'実質公債費比率（分子）の構造'!M$49</f>
        <v>31</v>
      </c>
      <c r="I45" s="182"/>
      <c r="J45" s="182"/>
      <c r="K45" s="182">
        <f>'実質公債費比率（分子）の構造'!N$49</f>
        <v>32</v>
      </c>
      <c r="L45" s="182"/>
      <c r="M45" s="182"/>
      <c r="N45" s="182">
        <f>'実質公債費比率（分子）の構造'!O$49</f>
        <v>29</v>
      </c>
      <c r="O45" s="182"/>
      <c r="P45" s="182"/>
    </row>
    <row r="46" spans="1:16" x14ac:dyDescent="0.15">
      <c r="A46" s="182" t="s">
        <v>67</v>
      </c>
      <c r="B46" s="182">
        <f>'実質公債費比率（分子）の構造'!K$48</f>
        <v>27</v>
      </c>
      <c r="C46" s="182"/>
      <c r="D46" s="182"/>
      <c r="E46" s="182">
        <f>'実質公債費比率（分子）の構造'!L$48</f>
        <v>21</v>
      </c>
      <c r="F46" s="182"/>
      <c r="G46" s="182"/>
      <c r="H46" s="182">
        <f>'実質公債費比率（分子）の構造'!M$48</f>
        <v>77</v>
      </c>
      <c r="I46" s="182"/>
      <c r="J46" s="182"/>
      <c r="K46" s="182">
        <f>'実質公債費比率（分子）の構造'!N$48</f>
        <v>14</v>
      </c>
      <c r="L46" s="182"/>
      <c r="M46" s="182"/>
      <c r="N46" s="182">
        <f>'実質公債費比率（分子）の構造'!O$48</f>
        <v>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332</v>
      </c>
      <c r="C49" s="182"/>
      <c r="D49" s="182"/>
      <c r="E49" s="182">
        <f>'実質公債費比率（分子）の構造'!L$45</f>
        <v>336</v>
      </c>
      <c r="F49" s="182"/>
      <c r="G49" s="182"/>
      <c r="H49" s="182">
        <f>'実質公債費比率（分子）の構造'!M$45</f>
        <v>336</v>
      </c>
      <c r="I49" s="182"/>
      <c r="J49" s="182"/>
      <c r="K49" s="182">
        <f>'実質公債費比率（分子）の構造'!N$45</f>
        <v>332</v>
      </c>
      <c r="L49" s="182"/>
      <c r="M49" s="182"/>
      <c r="N49" s="182">
        <f>'実質公債費比率（分子）の構造'!O$45</f>
        <v>335</v>
      </c>
      <c r="O49" s="182"/>
      <c r="P49" s="182"/>
    </row>
    <row r="50" spans="1:16" x14ac:dyDescent="0.15">
      <c r="A50" s="182" t="s">
        <v>71</v>
      </c>
      <c r="B50" s="182" t="e">
        <f>NA()</f>
        <v>#N/A</v>
      </c>
      <c r="C50" s="182">
        <f>IF(ISNUMBER('実質公債費比率（分子）の構造'!K$53),'実質公債費比率（分子）の構造'!K$53,NA())</f>
        <v>90</v>
      </c>
      <c r="D50" s="182" t="e">
        <f>NA()</f>
        <v>#N/A</v>
      </c>
      <c r="E50" s="182" t="e">
        <f>NA()</f>
        <v>#N/A</v>
      </c>
      <c r="F50" s="182">
        <f>IF(ISNUMBER('実質公債費比率（分子）の構造'!L$53),'実質公債費比率（分子）の構造'!L$53,NA())</f>
        <v>96</v>
      </c>
      <c r="G50" s="182" t="e">
        <f>NA()</f>
        <v>#N/A</v>
      </c>
      <c r="H50" s="182" t="e">
        <f>NA()</f>
        <v>#N/A</v>
      </c>
      <c r="I50" s="182">
        <f>IF(ISNUMBER('実質公債費比率（分子）の構造'!M$53),'実質公債費比率（分子）の構造'!M$53,NA())</f>
        <v>148</v>
      </c>
      <c r="J50" s="182" t="e">
        <f>NA()</f>
        <v>#N/A</v>
      </c>
      <c r="K50" s="182" t="e">
        <f>NA()</f>
        <v>#N/A</v>
      </c>
      <c r="L50" s="182">
        <f>IF(ISNUMBER('実質公債費比率（分子）の構造'!N$53),'実質公債費比率（分子）の構造'!N$53,NA())</f>
        <v>93</v>
      </c>
      <c r="M50" s="182" t="e">
        <f>NA()</f>
        <v>#N/A</v>
      </c>
      <c r="N50" s="182" t="e">
        <f>NA()</f>
        <v>#N/A</v>
      </c>
      <c r="O50" s="182">
        <f>IF(ISNUMBER('実質公債費比率（分子）の構造'!O$53),'実質公債費比率（分子）の構造'!O$53,NA())</f>
        <v>106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2775</v>
      </c>
      <c r="E56" s="181"/>
      <c r="F56" s="181"/>
      <c r="G56" s="181">
        <f>'将来負担比率（分子）の構造'!J$52</f>
        <v>2697</v>
      </c>
      <c r="H56" s="181"/>
      <c r="I56" s="181"/>
      <c r="J56" s="181">
        <f>'将来負担比率（分子）の構造'!K$52</f>
        <v>2811</v>
      </c>
      <c r="K56" s="181"/>
      <c r="L56" s="181"/>
      <c r="M56" s="181">
        <f>'将来負担比率（分子）の構造'!L$52</f>
        <v>2875</v>
      </c>
      <c r="N56" s="181"/>
      <c r="O56" s="181"/>
      <c r="P56" s="181">
        <f>'将来負担比率（分子）の構造'!M$52</f>
        <v>2799</v>
      </c>
    </row>
    <row r="57" spans="1:16" x14ac:dyDescent="0.15">
      <c r="A57" s="181" t="s">
        <v>42</v>
      </c>
      <c r="B57" s="181"/>
      <c r="C57" s="181"/>
      <c r="D57" s="181">
        <f>'将来負担比率（分子）の構造'!I$51</f>
        <v>83</v>
      </c>
      <c r="E57" s="181"/>
      <c r="F57" s="181"/>
      <c r="G57" s="181">
        <f>'将来負担比率（分子）の構造'!J$51</f>
        <v>69</v>
      </c>
      <c r="H57" s="181"/>
      <c r="I57" s="181"/>
      <c r="J57" s="181">
        <f>'将来負担比率（分子）の構造'!K$51</f>
        <v>132</v>
      </c>
      <c r="K57" s="181"/>
      <c r="L57" s="181"/>
      <c r="M57" s="181">
        <f>'将来負担比率（分子）の構造'!L$51</f>
        <v>173</v>
      </c>
      <c r="N57" s="181"/>
      <c r="O57" s="181"/>
      <c r="P57" s="181">
        <f>'将来負担比率（分子）の構造'!M$51</f>
        <v>306</v>
      </c>
    </row>
    <row r="58" spans="1:16" x14ac:dyDescent="0.15">
      <c r="A58" s="181" t="s">
        <v>41</v>
      </c>
      <c r="B58" s="181"/>
      <c r="C58" s="181"/>
      <c r="D58" s="181">
        <f>'将来負担比率（分子）の構造'!I$50</f>
        <v>2726</v>
      </c>
      <c r="E58" s="181"/>
      <c r="F58" s="181"/>
      <c r="G58" s="181">
        <f>'将来負担比率（分子）の構造'!J$50</f>
        <v>2310</v>
      </c>
      <c r="H58" s="181"/>
      <c r="I58" s="181"/>
      <c r="J58" s="181">
        <f>'将来負担比率（分子）の構造'!K$50</f>
        <v>2716</v>
      </c>
      <c r="K58" s="181"/>
      <c r="L58" s="181"/>
      <c r="M58" s="181">
        <f>'将来負担比率（分子）の構造'!L$50</f>
        <v>2448</v>
      </c>
      <c r="N58" s="181"/>
      <c r="O58" s="181"/>
      <c r="P58" s="181">
        <f>'将来負担比率（分子）の構造'!M$50</f>
        <v>2512</v>
      </c>
    </row>
    <row r="59" spans="1:16" x14ac:dyDescent="0.15">
      <c r="A59" s="181" t="s">
        <v>39</v>
      </c>
      <c r="B59" s="181" t="str">
        <f>'将来負担比率（分子）の構造'!I$49</f>
        <v>-</v>
      </c>
      <c r="C59" s="181"/>
      <c r="D59" s="181"/>
      <c r="E59" s="181" t="str">
        <f>'将来負担比率（分子）の構造'!J$49</f>
        <v>-</v>
      </c>
      <c r="F59" s="181"/>
      <c r="G59" s="181"/>
      <c r="H59" s="181">
        <f>'将来負担比率（分子）の構造'!K$49</f>
        <v>2</v>
      </c>
      <c r="I59" s="181"/>
      <c r="J59" s="181"/>
      <c r="K59" s="181">
        <f>'将来負担比率（分子）の構造'!L$49</f>
        <v>6</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645</v>
      </c>
      <c r="C62" s="181"/>
      <c r="D62" s="181"/>
      <c r="E62" s="181">
        <f>'将来負担比率（分子）の構造'!J$45</f>
        <v>594</v>
      </c>
      <c r="F62" s="181"/>
      <c r="G62" s="181"/>
      <c r="H62" s="181">
        <f>'将来負担比率（分子）の構造'!K$45</f>
        <v>559</v>
      </c>
      <c r="I62" s="181"/>
      <c r="J62" s="181"/>
      <c r="K62" s="181">
        <f>'将来負担比率（分子）の構造'!L$45</f>
        <v>538</v>
      </c>
      <c r="L62" s="181"/>
      <c r="M62" s="181"/>
      <c r="N62" s="181">
        <f>'将来負担比率（分子）の構造'!M$45</f>
        <v>469</v>
      </c>
      <c r="O62" s="181"/>
      <c r="P62" s="181"/>
    </row>
    <row r="63" spans="1:16" x14ac:dyDescent="0.15">
      <c r="A63" s="181" t="s">
        <v>34</v>
      </c>
      <c r="B63" s="181">
        <f>'将来負担比率（分子）の構造'!I$44</f>
        <v>144</v>
      </c>
      <c r="C63" s="181"/>
      <c r="D63" s="181"/>
      <c r="E63" s="181">
        <f>'将来負担比率（分子）の構造'!J$44</f>
        <v>131</v>
      </c>
      <c r="F63" s="181"/>
      <c r="G63" s="181"/>
      <c r="H63" s="181">
        <f>'将来負担比率（分子）の構造'!K$44</f>
        <v>125</v>
      </c>
      <c r="I63" s="181"/>
      <c r="J63" s="181"/>
      <c r="K63" s="181">
        <f>'将来負担比率（分子）の構造'!L$44</f>
        <v>104</v>
      </c>
      <c r="L63" s="181"/>
      <c r="M63" s="181"/>
      <c r="N63" s="181">
        <f>'将来負担比率（分子）の構造'!M$44</f>
        <v>78</v>
      </c>
      <c r="O63" s="181"/>
      <c r="P63" s="181"/>
    </row>
    <row r="64" spans="1:16" x14ac:dyDescent="0.15">
      <c r="A64" s="181" t="s">
        <v>33</v>
      </c>
      <c r="B64" s="181">
        <f>'将来負担比率（分子）の構造'!I$43</f>
        <v>246</v>
      </c>
      <c r="C64" s="181"/>
      <c r="D64" s="181"/>
      <c r="E64" s="181">
        <f>'将来負担比率（分子）の構造'!J$43</f>
        <v>232</v>
      </c>
      <c r="F64" s="181"/>
      <c r="G64" s="181"/>
      <c r="H64" s="181">
        <f>'将来負担比率（分子）の構造'!K$43</f>
        <v>160</v>
      </c>
      <c r="I64" s="181"/>
      <c r="J64" s="181"/>
      <c r="K64" s="181">
        <f>'将来負担比率（分子）の構造'!L$43</f>
        <v>150</v>
      </c>
      <c r="L64" s="181"/>
      <c r="M64" s="181"/>
      <c r="N64" s="181">
        <f>'将来負担比率（分子）の構造'!M$43</f>
        <v>157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3336</v>
      </c>
      <c r="C66" s="181"/>
      <c r="D66" s="181"/>
      <c r="E66" s="181">
        <f>'将来負担比率（分子）の構造'!J$41</f>
        <v>3280</v>
      </c>
      <c r="F66" s="181"/>
      <c r="G66" s="181"/>
      <c r="H66" s="181">
        <f>'将来負担比率（分子）の構造'!K$41</f>
        <v>3558</v>
      </c>
      <c r="I66" s="181"/>
      <c r="J66" s="181"/>
      <c r="K66" s="181">
        <f>'将来負担比率（分子）の構造'!L$41</f>
        <v>3746</v>
      </c>
      <c r="L66" s="181"/>
      <c r="M66" s="181"/>
      <c r="N66" s="181">
        <f>'将来負担比率（分子）の構造'!M$41</f>
        <v>3737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1002</v>
      </c>
      <c r="C72" s="185">
        <f>基金残高に係る経年分析!G55</f>
        <v>948</v>
      </c>
      <c r="D72" s="185">
        <f>基金残高に係る経年分析!H55</f>
        <v>1049</v>
      </c>
    </row>
    <row r="73" spans="1:16" x14ac:dyDescent="0.15">
      <c r="A73" s="184" t="s">
        <v>78</v>
      </c>
      <c r="B73" s="185">
        <f>基金残高に係る経年分析!F56</f>
        <v>496</v>
      </c>
      <c r="C73" s="185">
        <f>基金残高に係る経年分析!G56</f>
        <v>496</v>
      </c>
      <c r="D73" s="185">
        <f>基金残高に係る経年分析!H56</f>
        <v>496</v>
      </c>
    </row>
    <row r="74" spans="1:16" x14ac:dyDescent="0.15">
      <c r="A74" s="184" t="s">
        <v>79</v>
      </c>
      <c r="B74" s="185">
        <f>基金残高に係る経年分析!F57</f>
        <v>1343</v>
      </c>
      <c r="C74" s="185">
        <f>基金残高に係る経年分析!G57</f>
        <v>1077</v>
      </c>
      <c r="D74" s="185">
        <f>基金残高に係る経年分析!H57</f>
        <v>1150</v>
      </c>
    </row>
  </sheetData>
  <sheetProtection algorithmName="SHA-512" hashValue="8m+dDGq2Dx6lffetbxDVC2qqWSJ4KoPasdh3yo2SxQRLtNJiaurBfo5QkOB+H4azGCihmmFlhigaQIpkj9PUQw==" saltValue="RY/1y6WQ3rNx3U9BGR8B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1" zoomScale="70" zoomScaleNormal="25" zoomScaleSheetLayoutView="70" workbookViewId="0">
      <selection activeCell="AP88" sqref="AP88:AT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4763</v>
      </c>
      <c r="R7" s="821"/>
      <c r="S7" s="821"/>
      <c r="T7" s="821"/>
      <c r="U7" s="821"/>
      <c r="V7" s="821">
        <v>4672</v>
      </c>
      <c r="W7" s="821"/>
      <c r="X7" s="821"/>
      <c r="Y7" s="821"/>
      <c r="Z7" s="821"/>
      <c r="AA7" s="821">
        <v>91</v>
      </c>
      <c r="AB7" s="821"/>
      <c r="AC7" s="821"/>
      <c r="AD7" s="821"/>
      <c r="AE7" s="822"/>
      <c r="AF7" s="823">
        <v>91</v>
      </c>
      <c r="AG7" s="824"/>
      <c r="AH7" s="824"/>
      <c r="AI7" s="824"/>
      <c r="AJ7" s="825"/>
      <c r="AK7" s="860">
        <v>247</v>
      </c>
      <c r="AL7" s="861"/>
      <c r="AM7" s="861"/>
      <c r="AN7" s="861"/>
      <c r="AO7" s="861"/>
      <c r="AP7" s="861">
        <v>3737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604</v>
      </c>
      <c r="BT7" s="865"/>
      <c r="BU7" s="865"/>
      <c r="BV7" s="865"/>
      <c r="BW7" s="865"/>
      <c r="BX7" s="865"/>
      <c r="BY7" s="865"/>
      <c r="BZ7" s="865"/>
      <c r="CA7" s="865"/>
      <c r="CB7" s="865"/>
      <c r="CC7" s="865"/>
      <c r="CD7" s="865"/>
      <c r="CE7" s="865"/>
      <c r="CF7" s="865"/>
      <c r="CG7" s="866"/>
      <c r="CH7" s="857">
        <v>-15</v>
      </c>
      <c r="CI7" s="858"/>
      <c r="CJ7" s="858"/>
      <c r="CK7" s="858"/>
      <c r="CL7" s="859"/>
      <c r="CM7" s="857">
        <v>39</v>
      </c>
      <c r="CN7" s="858"/>
      <c r="CO7" s="858"/>
      <c r="CP7" s="858"/>
      <c r="CQ7" s="859"/>
      <c r="CR7" s="857">
        <v>49</v>
      </c>
      <c r="CS7" s="858"/>
      <c r="CT7" s="858"/>
      <c r="CU7" s="858"/>
      <c r="CV7" s="859"/>
      <c r="CW7" s="857" t="s">
        <v>603</v>
      </c>
      <c r="CX7" s="858"/>
      <c r="CY7" s="858"/>
      <c r="CZ7" s="858"/>
      <c r="DA7" s="859"/>
      <c r="DB7" s="857" t="s">
        <v>603</v>
      </c>
      <c r="DC7" s="858"/>
      <c r="DD7" s="858"/>
      <c r="DE7" s="858"/>
      <c r="DF7" s="859"/>
      <c r="DG7" s="857" t="s">
        <v>603</v>
      </c>
      <c r="DH7" s="858"/>
      <c r="DI7" s="858"/>
      <c r="DJ7" s="858"/>
      <c r="DK7" s="859"/>
      <c r="DL7" s="857" t="s">
        <v>603</v>
      </c>
      <c r="DM7" s="858"/>
      <c r="DN7" s="858"/>
      <c r="DO7" s="858"/>
      <c r="DP7" s="859"/>
      <c r="DQ7" s="857" t="s">
        <v>603</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4763</v>
      </c>
      <c r="R23" s="880"/>
      <c r="S23" s="880"/>
      <c r="T23" s="880"/>
      <c r="U23" s="880"/>
      <c r="V23" s="880">
        <v>4672</v>
      </c>
      <c r="W23" s="880"/>
      <c r="X23" s="880"/>
      <c r="Y23" s="880"/>
      <c r="Z23" s="880"/>
      <c r="AA23" s="880">
        <v>91</v>
      </c>
      <c r="AB23" s="880"/>
      <c r="AC23" s="880"/>
      <c r="AD23" s="880"/>
      <c r="AE23" s="881"/>
      <c r="AF23" s="882">
        <v>91</v>
      </c>
      <c r="AG23" s="880"/>
      <c r="AH23" s="880"/>
      <c r="AI23" s="880"/>
      <c r="AJ23" s="883"/>
      <c r="AK23" s="884"/>
      <c r="AL23" s="885"/>
      <c r="AM23" s="885"/>
      <c r="AN23" s="885"/>
      <c r="AO23" s="885"/>
      <c r="AP23" s="880">
        <v>3737</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636</v>
      </c>
      <c r="R28" s="909"/>
      <c r="S28" s="909"/>
      <c r="T28" s="909"/>
      <c r="U28" s="909"/>
      <c r="V28" s="909">
        <v>633</v>
      </c>
      <c r="W28" s="909"/>
      <c r="X28" s="909"/>
      <c r="Y28" s="909"/>
      <c r="Z28" s="909"/>
      <c r="AA28" s="909">
        <v>2</v>
      </c>
      <c r="AB28" s="909"/>
      <c r="AC28" s="909"/>
      <c r="AD28" s="909"/>
      <c r="AE28" s="910"/>
      <c r="AF28" s="911">
        <v>2</v>
      </c>
      <c r="AG28" s="909"/>
      <c r="AH28" s="909"/>
      <c r="AI28" s="909"/>
      <c r="AJ28" s="912"/>
      <c r="AK28" s="913">
        <v>69</v>
      </c>
      <c r="AL28" s="904"/>
      <c r="AM28" s="904"/>
      <c r="AN28" s="904"/>
      <c r="AO28" s="904"/>
      <c r="AP28" s="904" t="s">
        <v>603</v>
      </c>
      <c r="AQ28" s="904"/>
      <c r="AR28" s="904"/>
      <c r="AS28" s="904"/>
      <c r="AT28" s="904"/>
      <c r="AU28" s="904" t="s">
        <v>603</v>
      </c>
      <c r="AV28" s="904"/>
      <c r="AW28" s="904"/>
      <c r="AX28" s="904"/>
      <c r="AY28" s="904"/>
      <c r="AZ28" s="905" t="s">
        <v>603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778</v>
      </c>
      <c r="R29" s="845"/>
      <c r="S29" s="845"/>
      <c r="T29" s="845"/>
      <c r="U29" s="845"/>
      <c r="V29" s="845">
        <v>736</v>
      </c>
      <c r="W29" s="845"/>
      <c r="X29" s="845"/>
      <c r="Y29" s="845"/>
      <c r="Z29" s="845"/>
      <c r="AA29" s="845">
        <v>42</v>
      </c>
      <c r="AB29" s="845"/>
      <c r="AC29" s="845"/>
      <c r="AD29" s="845"/>
      <c r="AE29" s="846"/>
      <c r="AF29" s="847">
        <v>42</v>
      </c>
      <c r="AG29" s="848"/>
      <c r="AH29" s="848"/>
      <c r="AI29" s="848"/>
      <c r="AJ29" s="849"/>
      <c r="AK29" s="916">
        <v>185</v>
      </c>
      <c r="AL29" s="917"/>
      <c r="AM29" s="917"/>
      <c r="AN29" s="917"/>
      <c r="AO29" s="917"/>
      <c r="AP29" s="917" t="s">
        <v>603</v>
      </c>
      <c r="AQ29" s="917"/>
      <c r="AR29" s="917"/>
      <c r="AS29" s="917"/>
      <c r="AT29" s="917"/>
      <c r="AU29" s="917" t="s">
        <v>603</v>
      </c>
      <c r="AV29" s="917"/>
      <c r="AW29" s="917"/>
      <c r="AX29" s="917"/>
      <c r="AY29" s="917"/>
      <c r="AZ29" s="918" t="s">
        <v>603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59</v>
      </c>
      <c r="R30" s="845"/>
      <c r="S30" s="845"/>
      <c r="T30" s="845"/>
      <c r="U30" s="845"/>
      <c r="V30" s="845">
        <v>58</v>
      </c>
      <c r="W30" s="845"/>
      <c r="X30" s="845"/>
      <c r="Y30" s="845"/>
      <c r="Z30" s="845"/>
      <c r="AA30" s="845">
        <v>1</v>
      </c>
      <c r="AB30" s="845"/>
      <c r="AC30" s="845"/>
      <c r="AD30" s="845"/>
      <c r="AE30" s="846"/>
      <c r="AF30" s="847">
        <v>1</v>
      </c>
      <c r="AG30" s="848"/>
      <c r="AH30" s="848"/>
      <c r="AI30" s="848"/>
      <c r="AJ30" s="849"/>
      <c r="AK30" s="916">
        <v>24</v>
      </c>
      <c r="AL30" s="917"/>
      <c r="AM30" s="917"/>
      <c r="AN30" s="917"/>
      <c r="AO30" s="917"/>
      <c r="AP30" s="917" t="s">
        <v>603</v>
      </c>
      <c r="AQ30" s="917"/>
      <c r="AR30" s="917"/>
      <c r="AS30" s="917"/>
      <c r="AT30" s="917"/>
      <c r="AU30" s="917" t="s">
        <v>603</v>
      </c>
      <c r="AV30" s="917"/>
      <c r="AW30" s="917"/>
      <c r="AX30" s="917"/>
      <c r="AY30" s="917"/>
      <c r="AZ30" s="918" t="s">
        <v>603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251</v>
      </c>
      <c r="R31" s="845"/>
      <c r="S31" s="845"/>
      <c r="T31" s="845"/>
      <c r="U31" s="845"/>
      <c r="V31" s="845">
        <v>223</v>
      </c>
      <c r="W31" s="845"/>
      <c r="X31" s="845"/>
      <c r="Y31" s="845"/>
      <c r="Z31" s="845"/>
      <c r="AA31" s="845">
        <v>28</v>
      </c>
      <c r="AB31" s="845"/>
      <c r="AC31" s="845"/>
      <c r="AD31" s="845"/>
      <c r="AE31" s="846"/>
      <c r="AF31" s="847">
        <v>275</v>
      </c>
      <c r="AG31" s="848"/>
      <c r="AH31" s="848"/>
      <c r="AI31" s="848"/>
      <c r="AJ31" s="849"/>
      <c r="AK31" s="916" t="s">
        <v>603</v>
      </c>
      <c r="AL31" s="917"/>
      <c r="AM31" s="917"/>
      <c r="AN31" s="917"/>
      <c r="AO31" s="917"/>
      <c r="AP31" s="917">
        <v>974</v>
      </c>
      <c r="AQ31" s="917"/>
      <c r="AR31" s="917"/>
      <c r="AS31" s="917"/>
      <c r="AT31" s="917"/>
      <c r="AU31" s="917">
        <v>22</v>
      </c>
      <c r="AV31" s="917"/>
      <c r="AW31" s="917"/>
      <c r="AX31" s="917"/>
      <c r="AY31" s="917"/>
      <c r="AZ31" s="918" t="s">
        <v>603</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42</v>
      </c>
      <c r="R32" s="845"/>
      <c r="S32" s="845"/>
      <c r="T32" s="845"/>
      <c r="U32" s="845"/>
      <c r="V32" s="845">
        <v>42</v>
      </c>
      <c r="W32" s="845"/>
      <c r="X32" s="845"/>
      <c r="Y32" s="845"/>
      <c r="Z32" s="845"/>
      <c r="AA32" s="845">
        <v>1</v>
      </c>
      <c r="AB32" s="845"/>
      <c r="AC32" s="845"/>
      <c r="AD32" s="845"/>
      <c r="AE32" s="846"/>
      <c r="AF32" s="847">
        <v>1</v>
      </c>
      <c r="AG32" s="848"/>
      <c r="AH32" s="848"/>
      <c r="AI32" s="848"/>
      <c r="AJ32" s="849"/>
      <c r="AK32" s="916">
        <v>19</v>
      </c>
      <c r="AL32" s="917"/>
      <c r="AM32" s="917"/>
      <c r="AN32" s="917"/>
      <c r="AO32" s="917"/>
      <c r="AP32" s="917">
        <v>136</v>
      </c>
      <c r="AQ32" s="917"/>
      <c r="AR32" s="917"/>
      <c r="AS32" s="917"/>
      <c r="AT32" s="917"/>
      <c r="AU32" s="917">
        <v>136</v>
      </c>
      <c r="AV32" s="917"/>
      <c r="AW32" s="917"/>
      <c r="AX32" s="917"/>
      <c r="AY32" s="917"/>
      <c r="AZ32" s="918" t="s">
        <v>603</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322</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2537</v>
      </c>
      <c r="R68" s="952"/>
      <c r="S68" s="952"/>
      <c r="T68" s="952"/>
      <c r="U68" s="952"/>
      <c r="V68" s="952">
        <v>2514</v>
      </c>
      <c r="W68" s="952"/>
      <c r="X68" s="952"/>
      <c r="Y68" s="952"/>
      <c r="Z68" s="952"/>
      <c r="AA68" s="952">
        <v>23</v>
      </c>
      <c r="AB68" s="952"/>
      <c r="AC68" s="952"/>
      <c r="AD68" s="952"/>
      <c r="AE68" s="952"/>
      <c r="AF68" s="952">
        <v>23</v>
      </c>
      <c r="AG68" s="952"/>
      <c r="AH68" s="952"/>
      <c r="AI68" s="952"/>
      <c r="AJ68" s="952"/>
      <c r="AK68" s="952">
        <v>0</v>
      </c>
      <c r="AL68" s="952"/>
      <c r="AM68" s="952"/>
      <c r="AN68" s="952"/>
      <c r="AO68" s="952"/>
      <c r="AP68" s="952">
        <v>96</v>
      </c>
      <c r="AQ68" s="952"/>
      <c r="AR68" s="952"/>
      <c r="AS68" s="952"/>
      <c r="AT68" s="952"/>
      <c r="AU68" s="952">
        <v>14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2913</v>
      </c>
      <c r="R69" s="917"/>
      <c r="S69" s="917"/>
      <c r="T69" s="917"/>
      <c r="U69" s="917"/>
      <c r="V69" s="917">
        <v>2786</v>
      </c>
      <c r="W69" s="917"/>
      <c r="X69" s="917"/>
      <c r="Y69" s="917"/>
      <c r="Z69" s="917"/>
      <c r="AA69" s="917">
        <v>127</v>
      </c>
      <c r="AB69" s="917"/>
      <c r="AC69" s="917"/>
      <c r="AD69" s="917"/>
      <c r="AE69" s="917"/>
      <c r="AF69" s="917">
        <v>0</v>
      </c>
      <c r="AG69" s="917"/>
      <c r="AH69" s="917"/>
      <c r="AI69" s="917"/>
      <c r="AJ69" s="917"/>
      <c r="AK69" s="917">
        <v>572</v>
      </c>
      <c r="AL69" s="917"/>
      <c r="AM69" s="917"/>
      <c r="AN69" s="917"/>
      <c r="AO69" s="917"/>
      <c r="AP69" s="917">
        <v>308</v>
      </c>
      <c r="AQ69" s="917"/>
      <c r="AR69" s="917"/>
      <c r="AS69" s="917"/>
      <c r="AT69" s="917"/>
      <c r="AU69" s="917">
        <v>26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5726</v>
      </c>
      <c r="R70" s="917"/>
      <c r="S70" s="917"/>
      <c r="T70" s="917"/>
      <c r="U70" s="917"/>
      <c r="V70" s="917">
        <v>5666</v>
      </c>
      <c r="W70" s="917"/>
      <c r="X70" s="917"/>
      <c r="Y70" s="917"/>
      <c r="Z70" s="917"/>
      <c r="AA70" s="917">
        <v>60</v>
      </c>
      <c r="AB70" s="917"/>
      <c r="AC70" s="917"/>
      <c r="AD70" s="917"/>
      <c r="AE70" s="917"/>
      <c r="AF70" s="917">
        <v>60</v>
      </c>
      <c r="AG70" s="917"/>
      <c r="AH70" s="917"/>
      <c r="AI70" s="917"/>
      <c r="AJ70" s="917"/>
      <c r="AK70" s="917">
        <v>28</v>
      </c>
      <c r="AL70" s="917"/>
      <c r="AM70" s="917"/>
      <c r="AN70" s="917"/>
      <c r="AO70" s="917"/>
      <c r="AP70" s="917">
        <v>1578</v>
      </c>
      <c r="AQ70" s="917"/>
      <c r="AR70" s="917"/>
      <c r="AS70" s="917"/>
      <c r="AT70" s="917"/>
      <c r="AU70" s="917">
        <v>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790</v>
      </c>
      <c r="R71" s="917"/>
      <c r="S71" s="917"/>
      <c r="T71" s="917"/>
      <c r="U71" s="917"/>
      <c r="V71" s="917">
        <v>774</v>
      </c>
      <c r="W71" s="917"/>
      <c r="X71" s="917"/>
      <c r="Y71" s="917"/>
      <c r="Z71" s="917"/>
      <c r="AA71" s="917">
        <v>16</v>
      </c>
      <c r="AB71" s="917"/>
      <c r="AC71" s="917"/>
      <c r="AD71" s="917"/>
      <c r="AE71" s="917"/>
      <c r="AF71" s="917">
        <v>16</v>
      </c>
      <c r="AG71" s="917"/>
      <c r="AH71" s="917"/>
      <c r="AI71" s="917"/>
      <c r="AJ71" s="917"/>
      <c r="AK71" s="917">
        <v>57</v>
      </c>
      <c r="AL71" s="917"/>
      <c r="AM71" s="917"/>
      <c r="AN71" s="917"/>
      <c r="AO71" s="917"/>
      <c r="AP71" s="917">
        <v>765</v>
      </c>
      <c r="AQ71" s="917"/>
      <c r="AR71" s="917"/>
      <c r="AS71" s="917"/>
      <c r="AT71" s="917"/>
      <c r="AU71" s="917">
        <v>34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9867</v>
      </c>
      <c r="R72" s="917"/>
      <c r="S72" s="917"/>
      <c r="T72" s="917"/>
      <c r="U72" s="917"/>
      <c r="V72" s="917">
        <v>6844</v>
      </c>
      <c r="W72" s="917"/>
      <c r="X72" s="917"/>
      <c r="Y72" s="917"/>
      <c r="Z72" s="917"/>
      <c r="AA72" s="917">
        <v>3023</v>
      </c>
      <c r="AB72" s="917"/>
      <c r="AC72" s="917"/>
      <c r="AD72" s="917"/>
      <c r="AE72" s="917"/>
      <c r="AF72" s="917">
        <v>3023</v>
      </c>
      <c r="AG72" s="917"/>
      <c r="AH72" s="917"/>
      <c r="AI72" s="917"/>
      <c r="AJ72" s="917"/>
      <c r="AK72" s="917">
        <v>0</v>
      </c>
      <c r="AL72" s="917"/>
      <c r="AM72" s="917"/>
      <c r="AN72" s="917"/>
      <c r="AO72" s="917"/>
      <c r="AP72" s="917">
        <v>0</v>
      </c>
      <c r="AQ72" s="917"/>
      <c r="AR72" s="917"/>
      <c r="AS72" s="917"/>
      <c r="AT72" s="917"/>
      <c r="AU72" s="917">
        <v>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704</v>
      </c>
      <c r="R73" s="917"/>
      <c r="S73" s="917"/>
      <c r="T73" s="917"/>
      <c r="U73" s="917"/>
      <c r="V73" s="917">
        <v>685</v>
      </c>
      <c r="W73" s="917"/>
      <c r="X73" s="917"/>
      <c r="Y73" s="917"/>
      <c r="Z73" s="917"/>
      <c r="AA73" s="917">
        <v>19</v>
      </c>
      <c r="AB73" s="917"/>
      <c r="AC73" s="917"/>
      <c r="AD73" s="917"/>
      <c r="AE73" s="917"/>
      <c r="AF73" s="917">
        <v>19</v>
      </c>
      <c r="AG73" s="917"/>
      <c r="AH73" s="917"/>
      <c r="AI73" s="917"/>
      <c r="AJ73" s="917"/>
      <c r="AK73" s="917">
        <v>14</v>
      </c>
      <c r="AL73" s="917"/>
      <c r="AM73" s="917"/>
      <c r="AN73" s="917"/>
      <c r="AO73" s="917"/>
      <c r="AP73" s="917">
        <v>0</v>
      </c>
      <c r="AQ73" s="917"/>
      <c r="AR73" s="917"/>
      <c r="AS73" s="917"/>
      <c r="AT73" s="917"/>
      <c r="AU73" s="917">
        <v>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600</v>
      </c>
      <c r="C74" s="960"/>
      <c r="D74" s="960"/>
      <c r="E74" s="960"/>
      <c r="F74" s="960"/>
      <c r="G74" s="960"/>
      <c r="H74" s="960"/>
      <c r="I74" s="960"/>
      <c r="J74" s="960"/>
      <c r="K74" s="960"/>
      <c r="L74" s="960"/>
      <c r="M74" s="960"/>
      <c r="N74" s="960"/>
      <c r="O74" s="960"/>
      <c r="P74" s="961"/>
      <c r="Q74" s="962">
        <v>534</v>
      </c>
      <c r="R74" s="917"/>
      <c r="S74" s="917"/>
      <c r="T74" s="917"/>
      <c r="U74" s="917"/>
      <c r="V74" s="917">
        <v>508</v>
      </c>
      <c r="W74" s="917"/>
      <c r="X74" s="917"/>
      <c r="Y74" s="917"/>
      <c r="Z74" s="917"/>
      <c r="AA74" s="917">
        <v>26</v>
      </c>
      <c r="AB74" s="917"/>
      <c r="AC74" s="917"/>
      <c r="AD74" s="917"/>
      <c r="AE74" s="917"/>
      <c r="AF74" s="917">
        <v>26</v>
      </c>
      <c r="AG74" s="917"/>
      <c r="AH74" s="917"/>
      <c r="AI74" s="917"/>
      <c r="AJ74" s="917"/>
      <c r="AK74" s="917">
        <v>5</v>
      </c>
      <c r="AL74" s="917"/>
      <c r="AM74" s="917"/>
      <c r="AN74" s="917"/>
      <c r="AO74" s="917"/>
      <c r="AP74" s="917">
        <v>0</v>
      </c>
      <c r="AQ74" s="917"/>
      <c r="AR74" s="917"/>
      <c r="AS74" s="917"/>
      <c r="AT74" s="917"/>
      <c r="AU74" s="917">
        <v>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601</v>
      </c>
      <c r="C75" s="960"/>
      <c r="D75" s="960"/>
      <c r="E75" s="960"/>
      <c r="F75" s="960"/>
      <c r="G75" s="960"/>
      <c r="H75" s="960"/>
      <c r="I75" s="960"/>
      <c r="J75" s="960"/>
      <c r="K75" s="960"/>
      <c r="L75" s="960"/>
      <c r="M75" s="960"/>
      <c r="N75" s="960"/>
      <c r="O75" s="960"/>
      <c r="P75" s="961"/>
      <c r="Q75" s="965">
        <v>171935</v>
      </c>
      <c r="R75" s="966"/>
      <c r="S75" s="966"/>
      <c r="T75" s="966"/>
      <c r="U75" s="916"/>
      <c r="V75" s="967">
        <v>162213</v>
      </c>
      <c r="W75" s="966"/>
      <c r="X75" s="966"/>
      <c r="Y75" s="966"/>
      <c r="Z75" s="916"/>
      <c r="AA75" s="967">
        <v>9722</v>
      </c>
      <c r="AB75" s="966"/>
      <c r="AC75" s="966"/>
      <c r="AD75" s="966"/>
      <c r="AE75" s="916"/>
      <c r="AF75" s="967">
        <v>9719</v>
      </c>
      <c r="AG75" s="966"/>
      <c r="AH75" s="966"/>
      <c r="AI75" s="966"/>
      <c r="AJ75" s="916"/>
      <c r="AK75" s="967">
        <v>4660</v>
      </c>
      <c r="AL75" s="966"/>
      <c r="AM75" s="966"/>
      <c r="AN75" s="966"/>
      <c r="AO75" s="916"/>
      <c r="AP75" s="967">
        <v>0</v>
      </c>
      <c r="AQ75" s="966"/>
      <c r="AR75" s="966"/>
      <c r="AS75" s="966"/>
      <c r="AT75" s="916"/>
      <c r="AU75" s="967">
        <v>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602</v>
      </c>
      <c r="C76" s="960"/>
      <c r="D76" s="960"/>
      <c r="E76" s="960"/>
      <c r="F76" s="960"/>
      <c r="G76" s="960"/>
      <c r="H76" s="960"/>
      <c r="I76" s="960"/>
      <c r="J76" s="960"/>
      <c r="K76" s="960"/>
      <c r="L76" s="960"/>
      <c r="M76" s="960"/>
      <c r="N76" s="960"/>
      <c r="O76" s="960"/>
      <c r="P76" s="961"/>
      <c r="Q76" s="965">
        <v>148</v>
      </c>
      <c r="R76" s="966"/>
      <c r="S76" s="966"/>
      <c r="T76" s="966"/>
      <c r="U76" s="916"/>
      <c r="V76" s="967">
        <v>143</v>
      </c>
      <c r="W76" s="966"/>
      <c r="X76" s="966"/>
      <c r="Y76" s="966"/>
      <c r="Z76" s="916"/>
      <c r="AA76" s="967">
        <v>6</v>
      </c>
      <c r="AB76" s="966"/>
      <c r="AC76" s="966"/>
      <c r="AD76" s="966"/>
      <c r="AE76" s="916"/>
      <c r="AF76" s="967">
        <v>6</v>
      </c>
      <c r="AG76" s="966"/>
      <c r="AH76" s="966"/>
      <c r="AI76" s="966"/>
      <c r="AJ76" s="916"/>
      <c r="AK76" s="967">
        <v>12</v>
      </c>
      <c r="AL76" s="966"/>
      <c r="AM76" s="966"/>
      <c r="AN76" s="966"/>
      <c r="AO76" s="916"/>
      <c r="AP76" s="967">
        <v>0</v>
      </c>
      <c r="AQ76" s="966"/>
      <c r="AR76" s="966"/>
      <c r="AS76" s="966"/>
      <c r="AT76" s="916"/>
      <c r="AU76" s="967">
        <v>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12892</v>
      </c>
      <c r="AG88" s="928"/>
      <c r="AH88" s="928"/>
      <c r="AI88" s="928"/>
      <c r="AJ88" s="928"/>
      <c r="AK88" s="925"/>
      <c r="AL88" s="925"/>
      <c r="AM88" s="925"/>
      <c r="AN88" s="925"/>
      <c r="AO88" s="925"/>
      <c r="AP88" s="928">
        <f>SUM(AP68:AT76)</f>
        <v>2747</v>
      </c>
      <c r="AQ88" s="928"/>
      <c r="AR88" s="928"/>
      <c r="AS88" s="928"/>
      <c r="AT88" s="928"/>
      <c r="AU88" s="928">
        <f>SUM(AU68:AY76)</f>
        <v>77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309</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309</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309</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336430</v>
      </c>
      <c r="AB110" s="988"/>
      <c r="AC110" s="988"/>
      <c r="AD110" s="988"/>
      <c r="AE110" s="989"/>
      <c r="AF110" s="990">
        <v>331708</v>
      </c>
      <c r="AG110" s="988"/>
      <c r="AH110" s="988"/>
      <c r="AI110" s="988"/>
      <c r="AJ110" s="989"/>
      <c r="AK110" s="990">
        <v>334774</v>
      </c>
      <c r="AL110" s="988"/>
      <c r="AM110" s="988"/>
      <c r="AN110" s="988"/>
      <c r="AO110" s="989"/>
      <c r="AP110" s="991">
        <v>17.7</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3557869</v>
      </c>
      <c r="BR110" s="1023"/>
      <c r="BS110" s="1023"/>
      <c r="BT110" s="1023"/>
      <c r="BU110" s="1023"/>
      <c r="BV110" s="1023">
        <v>3746064</v>
      </c>
      <c r="BW110" s="1023"/>
      <c r="BX110" s="1023"/>
      <c r="BY110" s="1023"/>
      <c r="BZ110" s="1023"/>
      <c r="CA110" s="1023">
        <v>3736983</v>
      </c>
      <c r="CB110" s="1023"/>
      <c r="CC110" s="1023"/>
      <c r="CD110" s="1023"/>
      <c r="CE110" s="1023"/>
      <c r="CF110" s="1037">
        <v>197.1</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443</v>
      </c>
      <c r="DM110" s="1023"/>
      <c r="DN110" s="1023"/>
      <c r="DO110" s="1023"/>
      <c r="DP110" s="1023"/>
      <c r="DQ110" s="1023" t="s">
        <v>415</v>
      </c>
      <c r="DR110" s="1023"/>
      <c r="DS110" s="1023"/>
      <c r="DT110" s="1023"/>
      <c r="DU110" s="1023"/>
      <c r="DV110" s="1024" t="s">
        <v>442</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415</v>
      </c>
      <c r="AB111" s="1030"/>
      <c r="AC111" s="1030"/>
      <c r="AD111" s="1030"/>
      <c r="AE111" s="1031"/>
      <c r="AF111" s="1032" t="s">
        <v>415</v>
      </c>
      <c r="AG111" s="1030"/>
      <c r="AH111" s="1030"/>
      <c r="AI111" s="1030"/>
      <c r="AJ111" s="1031"/>
      <c r="AK111" s="1032" t="s">
        <v>415</v>
      </c>
      <c r="AL111" s="1030"/>
      <c r="AM111" s="1030"/>
      <c r="AN111" s="1030"/>
      <c r="AO111" s="1031"/>
      <c r="AP111" s="1033" t="s">
        <v>415</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442</v>
      </c>
      <c r="BR111" s="1016"/>
      <c r="BS111" s="1016"/>
      <c r="BT111" s="1016"/>
      <c r="BU111" s="1016"/>
      <c r="BV111" s="1016" t="s">
        <v>442</v>
      </c>
      <c r="BW111" s="1016"/>
      <c r="BX111" s="1016"/>
      <c r="BY111" s="1016"/>
      <c r="BZ111" s="1016"/>
      <c r="CA111" s="1016" t="s">
        <v>442</v>
      </c>
      <c r="CB111" s="1016"/>
      <c r="CC111" s="1016"/>
      <c r="CD111" s="1016"/>
      <c r="CE111" s="1016"/>
      <c r="CF111" s="1010" t="s">
        <v>415</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447</v>
      </c>
      <c r="DM111" s="1016"/>
      <c r="DN111" s="1016"/>
      <c r="DO111" s="1016"/>
      <c r="DP111" s="1016"/>
      <c r="DQ111" s="1016" t="s">
        <v>442</v>
      </c>
      <c r="DR111" s="1016"/>
      <c r="DS111" s="1016"/>
      <c r="DT111" s="1016"/>
      <c r="DU111" s="1016"/>
      <c r="DV111" s="1017" t="s">
        <v>443</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415</v>
      </c>
      <c r="AB112" s="1055"/>
      <c r="AC112" s="1055"/>
      <c r="AD112" s="1055"/>
      <c r="AE112" s="1056"/>
      <c r="AF112" s="1057" t="s">
        <v>415</v>
      </c>
      <c r="AG112" s="1055"/>
      <c r="AH112" s="1055"/>
      <c r="AI112" s="1055"/>
      <c r="AJ112" s="1056"/>
      <c r="AK112" s="1057" t="s">
        <v>442</v>
      </c>
      <c r="AL112" s="1055"/>
      <c r="AM112" s="1055"/>
      <c r="AN112" s="1055"/>
      <c r="AO112" s="1056"/>
      <c r="AP112" s="1058" t="s">
        <v>442</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159531</v>
      </c>
      <c r="BR112" s="1016"/>
      <c r="BS112" s="1016"/>
      <c r="BT112" s="1016"/>
      <c r="BU112" s="1016"/>
      <c r="BV112" s="1016">
        <v>150339</v>
      </c>
      <c r="BW112" s="1016"/>
      <c r="BX112" s="1016"/>
      <c r="BY112" s="1016"/>
      <c r="BZ112" s="1016"/>
      <c r="CA112" s="1016">
        <v>157350</v>
      </c>
      <c r="CB112" s="1016"/>
      <c r="CC112" s="1016"/>
      <c r="CD112" s="1016"/>
      <c r="CE112" s="1016"/>
      <c r="CF112" s="1010">
        <v>8.3000000000000007</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415</v>
      </c>
      <c r="DM112" s="1016"/>
      <c r="DN112" s="1016"/>
      <c r="DO112" s="1016"/>
      <c r="DP112" s="1016"/>
      <c r="DQ112" s="1016" t="s">
        <v>415</v>
      </c>
      <c r="DR112" s="1016"/>
      <c r="DS112" s="1016"/>
      <c r="DT112" s="1016"/>
      <c r="DU112" s="1016"/>
      <c r="DV112" s="1017" t="s">
        <v>443</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77330</v>
      </c>
      <c r="AB113" s="1030"/>
      <c r="AC113" s="1030"/>
      <c r="AD113" s="1030"/>
      <c r="AE113" s="1031"/>
      <c r="AF113" s="1032">
        <v>14236</v>
      </c>
      <c r="AG113" s="1030"/>
      <c r="AH113" s="1030"/>
      <c r="AI113" s="1030"/>
      <c r="AJ113" s="1031"/>
      <c r="AK113" s="1032">
        <v>13941</v>
      </c>
      <c r="AL113" s="1030"/>
      <c r="AM113" s="1030"/>
      <c r="AN113" s="1030"/>
      <c r="AO113" s="1031"/>
      <c r="AP113" s="1033">
        <v>0.7</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125368</v>
      </c>
      <c r="BR113" s="1016"/>
      <c r="BS113" s="1016"/>
      <c r="BT113" s="1016"/>
      <c r="BU113" s="1016"/>
      <c r="BV113" s="1016">
        <v>104407</v>
      </c>
      <c r="BW113" s="1016"/>
      <c r="BX113" s="1016"/>
      <c r="BY113" s="1016"/>
      <c r="BZ113" s="1016"/>
      <c r="CA113" s="1016">
        <v>77860</v>
      </c>
      <c r="CB113" s="1016"/>
      <c r="CC113" s="1016"/>
      <c r="CD113" s="1016"/>
      <c r="CE113" s="1016"/>
      <c r="CF113" s="1010">
        <v>4.0999999999999996</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443</v>
      </c>
      <c r="DH113" s="1055"/>
      <c r="DI113" s="1055"/>
      <c r="DJ113" s="1055"/>
      <c r="DK113" s="1056"/>
      <c r="DL113" s="1057" t="s">
        <v>442</v>
      </c>
      <c r="DM113" s="1055"/>
      <c r="DN113" s="1055"/>
      <c r="DO113" s="1055"/>
      <c r="DP113" s="1056"/>
      <c r="DQ113" s="1057" t="s">
        <v>415</v>
      </c>
      <c r="DR113" s="1055"/>
      <c r="DS113" s="1055"/>
      <c r="DT113" s="1055"/>
      <c r="DU113" s="1056"/>
      <c r="DV113" s="1058" t="s">
        <v>442</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30980</v>
      </c>
      <c r="AB114" s="1055"/>
      <c r="AC114" s="1055"/>
      <c r="AD114" s="1055"/>
      <c r="AE114" s="1056"/>
      <c r="AF114" s="1057">
        <v>31708</v>
      </c>
      <c r="AG114" s="1055"/>
      <c r="AH114" s="1055"/>
      <c r="AI114" s="1055"/>
      <c r="AJ114" s="1056"/>
      <c r="AK114" s="1057">
        <v>28725</v>
      </c>
      <c r="AL114" s="1055"/>
      <c r="AM114" s="1055"/>
      <c r="AN114" s="1055"/>
      <c r="AO114" s="1056"/>
      <c r="AP114" s="1058">
        <v>1.5</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558738</v>
      </c>
      <c r="BR114" s="1016"/>
      <c r="BS114" s="1016"/>
      <c r="BT114" s="1016"/>
      <c r="BU114" s="1016"/>
      <c r="BV114" s="1016">
        <v>537782</v>
      </c>
      <c r="BW114" s="1016"/>
      <c r="BX114" s="1016"/>
      <c r="BY114" s="1016"/>
      <c r="BZ114" s="1016"/>
      <c r="CA114" s="1016">
        <v>469279</v>
      </c>
      <c r="CB114" s="1016"/>
      <c r="CC114" s="1016"/>
      <c r="CD114" s="1016"/>
      <c r="CE114" s="1016"/>
      <c r="CF114" s="1010">
        <v>24.7</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415</v>
      </c>
      <c r="DM114" s="1055"/>
      <c r="DN114" s="1055"/>
      <c r="DO114" s="1055"/>
      <c r="DP114" s="1056"/>
      <c r="DQ114" s="1057" t="s">
        <v>443</v>
      </c>
      <c r="DR114" s="1055"/>
      <c r="DS114" s="1055"/>
      <c r="DT114" s="1055"/>
      <c r="DU114" s="1056"/>
      <c r="DV114" s="1058" t="s">
        <v>415</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415</v>
      </c>
      <c r="AB115" s="1030"/>
      <c r="AC115" s="1030"/>
      <c r="AD115" s="1030"/>
      <c r="AE115" s="1031"/>
      <c r="AF115" s="1032" t="s">
        <v>415</v>
      </c>
      <c r="AG115" s="1030"/>
      <c r="AH115" s="1030"/>
      <c r="AI115" s="1030"/>
      <c r="AJ115" s="1031"/>
      <c r="AK115" s="1032" t="s">
        <v>443</v>
      </c>
      <c r="AL115" s="1030"/>
      <c r="AM115" s="1030"/>
      <c r="AN115" s="1030"/>
      <c r="AO115" s="1031"/>
      <c r="AP115" s="1033" t="s">
        <v>443</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442</v>
      </c>
      <c r="BR115" s="1016"/>
      <c r="BS115" s="1016"/>
      <c r="BT115" s="1016"/>
      <c r="BU115" s="1016"/>
      <c r="BV115" s="1016" t="s">
        <v>415</v>
      </c>
      <c r="BW115" s="1016"/>
      <c r="BX115" s="1016"/>
      <c r="BY115" s="1016"/>
      <c r="BZ115" s="1016"/>
      <c r="CA115" s="1016" t="s">
        <v>415</v>
      </c>
      <c r="CB115" s="1016"/>
      <c r="CC115" s="1016"/>
      <c r="CD115" s="1016"/>
      <c r="CE115" s="1016"/>
      <c r="CF115" s="1010" t="s">
        <v>442</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443</v>
      </c>
      <c r="DM115" s="1055"/>
      <c r="DN115" s="1055"/>
      <c r="DO115" s="1055"/>
      <c r="DP115" s="1056"/>
      <c r="DQ115" s="1057" t="s">
        <v>442</v>
      </c>
      <c r="DR115" s="1055"/>
      <c r="DS115" s="1055"/>
      <c r="DT115" s="1055"/>
      <c r="DU115" s="1056"/>
      <c r="DV115" s="1058" t="s">
        <v>442</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443</v>
      </c>
      <c r="AB116" s="1055"/>
      <c r="AC116" s="1055"/>
      <c r="AD116" s="1055"/>
      <c r="AE116" s="1056"/>
      <c r="AF116" s="1057" t="s">
        <v>443</v>
      </c>
      <c r="AG116" s="1055"/>
      <c r="AH116" s="1055"/>
      <c r="AI116" s="1055"/>
      <c r="AJ116" s="1056"/>
      <c r="AK116" s="1057" t="s">
        <v>443</v>
      </c>
      <c r="AL116" s="1055"/>
      <c r="AM116" s="1055"/>
      <c r="AN116" s="1055"/>
      <c r="AO116" s="1056"/>
      <c r="AP116" s="1058" t="s">
        <v>442</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442</v>
      </c>
      <c r="BW116" s="1016"/>
      <c r="BX116" s="1016"/>
      <c r="BY116" s="1016"/>
      <c r="BZ116" s="1016"/>
      <c r="CA116" s="1016" t="s">
        <v>442</v>
      </c>
      <c r="CB116" s="1016"/>
      <c r="CC116" s="1016"/>
      <c r="CD116" s="1016"/>
      <c r="CE116" s="1016"/>
      <c r="CF116" s="1010" t="s">
        <v>442</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443</v>
      </c>
      <c r="DM116" s="1055"/>
      <c r="DN116" s="1055"/>
      <c r="DO116" s="1055"/>
      <c r="DP116" s="1056"/>
      <c r="DQ116" s="1057" t="s">
        <v>447</v>
      </c>
      <c r="DR116" s="1055"/>
      <c r="DS116" s="1055"/>
      <c r="DT116" s="1055"/>
      <c r="DU116" s="1056"/>
      <c r="DV116" s="1058" t="s">
        <v>443</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444740</v>
      </c>
      <c r="AB117" s="1073"/>
      <c r="AC117" s="1073"/>
      <c r="AD117" s="1073"/>
      <c r="AE117" s="1074"/>
      <c r="AF117" s="1075">
        <v>377652</v>
      </c>
      <c r="AG117" s="1073"/>
      <c r="AH117" s="1073"/>
      <c r="AI117" s="1073"/>
      <c r="AJ117" s="1074"/>
      <c r="AK117" s="1075">
        <v>377440</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415</v>
      </c>
      <c r="BW117" s="1016"/>
      <c r="BX117" s="1016"/>
      <c r="BY117" s="1016"/>
      <c r="BZ117" s="1016"/>
      <c r="CA117" s="1016" t="s">
        <v>443</v>
      </c>
      <c r="CB117" s="1016"/>
      <c r="CC117" s="1016"/>
      <c r="CD117" s="1016"/>
      <c r="CE117" s="1016"/>
      <c r="CF117" s="1010" t="s">
        <v>442</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442</v>
      </c>
      <c r="DM117" s="1055"/>
      <c r="DN117" s="1055"/>
      <c r="DO117" s="1055"/>
      <c r="DP117" s="1056"/>
      <c r="DQ117" s="1057" t="s">
        <v>442</v>
      </c>
      <c r="DR117" s="1055"/>
      <c r="DS117" s="1055"/>
      <c r="DT117" s="1055"/>
      <c r="DU117" s="1056"/>
      <c r="DV117" s="1058" t="s">
        <v>443</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309</v>
      </c>
      <c r="AL118" s="981"/>
      <c r="AM118" s="981"/>
      <c r="AN118" s="981"/>
      <c r="AO118" s="982"/>
      <c r="AP118" s="1067" t="s">
        <v>436</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v>1816</v>
      </c>
      <c r="BR118" s="1094"/>
      <c r="BS118" s="1094"/>
      <c r="BT118" s="1094"/>
      <c r="BU118" s="1094"/>
      <c r="BV118" s="1094">
        <v>6302</v>
      </c>
      <c r="BW118" s="1094"/>
      <c r="BX118" s="1094"/>
      <c r="BY118" s="1094"/>
      <c r="BZ118" s="1094"/>
      <c r="CA118" s="1094" t="s">
        <v>442</v>
      </c>
      <c r="CB118" s="1094"/>
      <c r="CC118" s="1094"/>
      <c r="CD118" s="1094"/>
      <c r="CE118" s="1094"/>
      <c r="CF118" s="1010" t="s">
        <v>447</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443</v>
      </c>
      <c r="DH118" s="1055"/>
      <c r="DI118" s="1055"/>
      <c r="DJ118" s="1055"/>
      <c r="DK118" s="1056"/>
      <c r="DL118" s="1057" t="s">
        <v>447</v>
      </c>
      <c r="DM118" s="1055"/>
      <c r="DN118" s="1055"/>
      <c r="DO118" s="1055"/>
      <c r="DP118" s="1056"/>
      <c r="DQ118" s="1057" t="s">
        <v>447</v>
      </c>
      <c r="DR118" s="1055"/>
      <c r="DS118" s="1055"/>
      <c r="DT118" s="1055"/>
      <c r="DU118" s="1056"/>
      <c r="DV118" s="1058" t="s">
        <v>447</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447</v>
      </c>
      <c r="AB119" s="988"/>
      <c r="AC119" s="988"/>
      <c r="AD119" s="988"/>
      <c r="AE119" s="989"/>
      <c r="AF119" s="990" t="s">
        <v>443</v>
      </c>
      <c r="AG119" s="988"/>
      <c r="AH119" s="988"/>
      <c r="AI119" s="988"/>
      <c r="AJ119" s="989"/>
      <c r="AK119" s="990" t="s">
        <v>442</v>
      </c>
      <c r="AL119" s="988"/>
      <c r="AM119" s="988"/>
      <c r="AN119" s="988"/>
      <c r="AO119" s="989"/>
      <c r="AP119" s="991" t="s">
        <v>443</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469</v>
      </c>
      <c r="BP119" s="1102"/>
      <c r="BQ119" s="1093">
        <v>4403322</v>
      </c>
      <c r="BR119" s="1094"/>
      <c r="BS119" s="1094"/>
      <c r="BT119" s="1094"/>
      <c r="BU119" s="1094"/>
      <c r="BV119" s="1094">
        <v>4544894</v>
      </c>
      <c r="BW119" s="1094"/>
      <c r="BX119" s="1094"/>
      <c r="BY119" s="1094"/>
      <c r="BZ119" s="1094"/>
      <c r="CA119" s="1094">
        <v>4441472</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447</v>
      </c>
      <c r="DH119" s="1080"/>
      <c r="DI119" s="1080"/>
      <c r="DJ119" s="1080"/>
      <c r="DK119" s="1081"/>
      <c r="DL119" s="1079" t="s">
        <v>443</v>
      </c>
      <c r="DM119" s="1080"/>
      <c r="DN119" s="1080"/>
      <c r="DO119" s="1080"/>
      <c r="DP119" s="1081"/>
      <c r="DQ119" s="1079" t="s">
        <v>415</v>
      </c>
      <c r="DR119" s="1080"/>
      <c r="DS119" s="1080"/>
      <c r="DT119" s="1080"/>
      <c r="DU119" s="1081"/>
      <c r="DV119" s="1082" t="s">
        <v>447</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447</v>
      </c>
      <c r="AB120" s="1055"/>
      <c r="AC120" s="1055"/>
      <c r="AD120" s="1055"/>
      <c r="AE120" s="1056"/>
      <c r="AF120" s="1057" t="s">
        <v>447</v>
      </c>
      <c r="AG120" s="1055"/>
      <c r="AH120" s="1055"/>
      <c r="AI120" s="1055"/>
      <c r="AJ120" s="1056"/>
      <c r="AK120" s="1057" t="s">
        <v>447</v>
      </c>
      <c r="AL120" s="1055"/>
      <c r="AM120" s="1055"/>
      <c r="AN120" s="1055"/>
      <c r="AO120" s="1056"/>
      <c r="AP120" s="1058" t="s">
        <v>443</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2716383</v>
      </c>
      <c r="BR120" s="1023"/>
      <c r="BS120" s="1023"/>
      <c r="BT120" s="1023"/>
      <c r="BU120" s="1023"/>
      <c r="BV120" s="1023">
        <v>2448196</v>
      </c>
      <c r="BW120" s="1023"/>
      <c r="BX120" s="1023"/>
      <c r="BY120" s="1023"/>
      <c r="BZ120" s="1023"/>
      <c r="CA120" s="1023">
        <v>2511570</v>
      </c>
      <c r="CB120" s="1023"/>
      <c r="CC120" s="1023"/>
      <c r="CD120" s="1023"/>
      <c r="CE120" s="1023"/>
      <c r="CF120" s="1037">
        <v>132.5</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135655</v>
      </c>
      <c r="DH120" s="1023"/>
      <c r="DI120" s="1023"/>
      <c r="DJ120" s="1023"/>
      <c r="DK120" s="1023"/>
      <c r="DL120" s="1023">
        <v>126825</v>
      </c>
      <c r="DM120" s="1023"/>
      <c r="DN120" s="1023"/>
      <c r="DO120" s="1023"/>
      <c r="DP120" s="1023"/>
      <c r="DQ120" s="1023">
        <v>135802</v>
      </c>
      <c r="DR120" s="1023"/>
      <c r="DS120" s="1023"/>
      <c r="DT120" s="1023"/>
      <c r="DU120" s="1023"/>
      <c r="DV120" s="1024">
        <v>7.2</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447</v>
      </c>
      <c r="AG121" s="1055"/>
      <c r="AH121" s="1055"/>
      <c r="AI121" s="1055"/>
      <c r="AJ121" s="1056"/>
      <c r="AK121" s="1057" t="s">
        <v>447</v>
      </c>
      <c r="AL121" s="1055"/>
      <c r="AM121" s="1055"/>
      <c r="AN121" s="1055"/>
      <c r="AO121" s="1056"/>
      <c r="AP121" s="1058" t="s">
        <v>443</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132131</v>
      </c>
      <c r="BR121" s="1016"/>
      <c r="BS121" s="1016"/>
      <c r="BT121" s="1016"/>
      <c r="BU121" s="1016"/>
      <c r="BV121" s="1016">
        <v>172758</v>
      </c>
      <c r="BW121" s="1016"/>
      <c r="BX121" s="1016"/>
      <c r="BY121" s="1016"/>
      <c r="BZ121" s="1016"/>
      <c r="CA121" s="1016">
        <v>306411</v>
      </c>
      <c r="CB121" s="1016"/>
      <c r="CC121" s="1016"/>
      <c r="CD121" s="1016"/>
      <c r="CE121" s="1016"/>
      <c r="CF121" s="1010">
        <v>16.2</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23876</v>
      </c>
      <c r="DH121" s="1016"/>
      <c r="DI121" s="1016"/>
      <c r="DJ121" s="1016"/>
      <c r="DK121" s="1016"/>
      <c r="DL121" s="1016">
        <v>23514</v>
      </c>
      <c r="DM121" s="1016"/>
      <c r="DN121" s="1016"/>
      <c r="DO121" s="1016"/>
      <c r="DP121" s="1016"/>
      <c r="DQ121" s="1016">
        <v>21548</v>
      </c>
      <c r="DR121" s="1016"/>
      <c r="DS121" s="1016"/>
      <c r="DT121" s="1016"/>
      <c r="DU121" s="1016"/>
      <c r="DV121" s="1017">
        <v>1.1000000000000001</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443</v>
      </c>
      <c r="AB122" s="1055"/>
      <c r="AC122" s="1055"/>
      <c r="AD122" s="1055"/>
      <c r="AE122" s="1056"/>
      <c r="AF122" s="1057" t="s">
        <v>447</v>
      </c>
      <c r="AG122" s="1055"/>
      <c r="AH122" s="1055"/>
      <c r="AI122" s="1055"/>
      <c r="AJ122" s="1056"/>
      <c r="AK122" s="1057" t="s">
        <v>442</v>
      </c>
      <c r="AL122" s="1055"/>
      <c r="AM122" s="1055"/>
      <c r="AN122" s="1055"/>
      <c r="AO122" s="1056"/>
      <c r="AP122" s="1058" t="s">
        <v>447</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2811198</v>
      </c>
      <c r="BR122" s="1094"/>
      <c r="BS122" s="1094"/>
      <c r="BT122" s="1094"/>
      <c r="BU122" s="1094"/>
      <c r="BV122" s="1094">
        <v>2875032</v>
      </c>
      <c r="BW122" s="1094"/>
      <c r="BX122" s="1094"/>
      <c r="BY122" s="1094"/>
      <c r="BZ122" s="1094"/>
      <c r="CA122" s="1094">
        <v>2799325</v>
      </c>
      <c r="CB122" s="1094"/>
      <c r="CC122" s="1094"/>
      <c r="CD122" s="1094"/>
      <c r="CE122" s="1094"/>
      <c r="CF122" s="1114">
        <v>147.6</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443</v>
      </c>
      <c r="DH122" s="1016"/>
      <c r="DI122" s="1016"/>
      <c r="DJ122" s="1016"/>
      <c r="DK122" s="1016"/>
      <c r="DL122" s="1016" t="s">
        <v>443</v>
      </c>
      <c r="DM122" s="1016"/>
      <c r="DN122" s="1016"/>
      <c r="DO122" s="1016"/>
      <c r="DP122" s="1016"/>
      <c r="DQ122" s="1016" t="s">
        <v>443</v>
      </c>
      <c r="DR122" s="1016"/>
      <c r="DS122" s="1016"/>
      <c r="DT122" s="1016"/>
      <c r="DU122" s="1016"/>
      <c r="DV122" s="1017" t="s">
        <v>447</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442</v>
      </c>
      <c r="AB123" s="1055"/>
      <c r="AC123" s="1055"/>
      <c r="AD123" s="1055"/>
      <c r="AE123" s="1056"/>
      <c r="AF123" s="1057" t="s">
        <v>443</v>
      </c>
      <c r="AG123" s="1055"/>
      <c r="AH123" s="1055"/>
      <c r="AI123" s="1055"/>
      <c r="AJ123" s="1056"/>
      <c r="AK123" s="1057" t="s">
        <v>447</v>
      </c>
      <c r="AL123" s="1055"/>
      <c r="AM123" s="1055"/>
      <c r="AN123" s="1055"/>
      <c r="AO123" s="1056"/>
      <c r="AP123" s="1058" t="s">
        <v>447</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480</v>
      </c>
      <c r="BP123" s="1102"/>
      <c r="BQ123" s="1161">
        <v>5659712</v>
      </c>
      <c r="BR123" s="1162"/>
      <c r="BS123" s="1162"/>
      <c r="BT123" s="1162"/>
      <c r="BU123" s="1162"/>
      <c r="BV123" s="1162">
        <v>5495986</v>
      </c>
      <c r="BW123" s="1162"/>
      <c r="BX123" s="1162"/>
      <c r="BY123" s="1162"/>
      <c r="BZ123" s="1162"/>
      <c r="CA123" s="1162">
        <v>5617306</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482</v>
      </c>
      <c r="DH123" s="1055"/>
      <c r="DI123" s="1055"/>
      <c r="DJ123" s="1055"/>
      <c r="DK123" s="1056"/>
      <c r="DL123" s="1057" t="s">
        <v>415</v>
      </c>
      <c r="DM123" s="1055"/>
      <c r="DN123" s="1055"/>
      <c r="DO123" s="1055"/>
      <c r="DP123" s="1056"/>
      <c r="DQ123" s="1057" t="s">
        <v>483</v>
      </c>
      <c r="DR123" s="1055"/>
      <c r="DS123" s="1055"/>
      <c r="DT123" s="1055"/>
      <c r="DU123" s="1056"/>
      <c r="DV123" s="1058" t="s">
        <v>415</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484</v>
      </c>
      <c r="AB124" s="1055"/>
      <c r="AC124" s="1055"/>
      <c r="AD124" s="1055"/>
      <c r="AE124" s="1056"/>
      <c r="AF124" s="1057" t="s">
        <v>485</v>
      </c>
      <c r="AG124" s="1055"/>
      <c r="AH124" s="1055"/>
      <c r="AI124" s="1055"/>
      <c r="AJ124" s="1056"/>
      <c r="AK124" s="1057" t="s">
        <v>485</v>
      </c>
      <c r="AL124" s="1055"/>
      <c r="AM124" s="1055"/>
      <c r="AN124" s="1055"/>
      <c r="AO124" s="1056"/>
      <c r="AP124" s="1058" t="s">
        <v>485</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487</v>
      </c>
      <c r="BR124" s="1124"/>
      <c r="BS124" s="1124"/>
      <c r="BT124" s="1124"/>
      <c r="BU124" s="1124"/>
      <c r="BV124" s="1124" t="s">
        <v>488</v>
      </c>
      <c r="BW124" s="1124"/>
      <c r="BX124" s="1124"/>
      <c r="BY124" s="1124"/>
      <c r="BZ124" s="1124"/>
      <c r="CA124" s="1124" t="s">
        <v>485</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t="s">
        <v>485</v>
      </c>
      <c r="DH124" s="1080"/>
      <c r="DI124" s="1080"/>
      <c r="DJ124" s="1080"/>
      <c r="DK124" s="1081"/>
      <c r="DL124" s="1079" t="s">
        <v>415</v>
      </c>
      <c r="DM124" s="1080"/>
      <c r="DN124" s="1080"/>
      <c r="DO124" s="1080"/>
      <c r="DP124" s="1081"/>
      <c r="DQ124" s="1079" t="s">
        <v>485</v>
      </c>
      <c r="DR124" s="1080"/>
      <c r="DS124" s="1080"/>
      <c r="DT124" s="1080"/>
      <c r="DU124" s="1081"/>
      <c r="DV124" s="1082" t="s">
        <v>488</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487</v>
      </c>
      <c r="AB125" s="1055"/>
      <c r="AC125" s="1055"/>
      <c r="AD125" s="1055"/>
      <c r="AE125" s="1056"/>
      <c r="AF125" s="1057" t="s">
        <v>487</v>
      </c>
      <c r="AG125" s="1055"/>
      <c r="AH125" s="1055"/>
      <c r="AI125" s="1055"/>
      <c r="AJ125" s="1056"/>
      <c r="AK125" s="1057" t="s">
        <v>415</v>
      </c>
      <c r="AL125" s="1055"/>
      <c r="AM125" s="1055"/>
      <c r="AN125" s="1055"/>
      <c r="AO125" s="1056"/>
      <c r="AP125" s="1058" t="s">
        <v>487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485</v>
      </c>
      <c r="DH125" s="1023"/>
      <c r="DI125" s="1023"/>
      <c r="DJ125" s="1023"/>
      <c r="DK125" s="1023"/>
      <c r="DL125" s="1023" t="s">
        <v>484</v>
      </c>
      <c r="DM125" s="1023"/>
      <c r="DN125" s="1023"/>
      <c r="DO125" s="1023"/>
      <c r="DP125" s="1023"/>
      <c r="DQ125" s="1023" t="s">
        <v>485</v>
      </c>
      <c r="DR125" s="1023"/>
      <c r="DS125" s="1023"/>
      <c r="DT125" s="1023"/>
      <c r="DU125" s="1023"/>
      <c r="DV125" s="1024" t="s">
        <v>488</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415</v>
      </c>
      <c r="AB126" s="1055"/>
      <c r="AC126" s="1055"/>
      <c r="AD126" s="1055"/>
      <c r="AE126" s="1056"/>
      <c r="AF126" s="1057" t="s">
        <v>485</v>
      </c>
      <c r="AG126" s="1055"/>
      <c r="AH126" s="1055"/>
      <c r="AI126" s="1055"/>
      <c r="AJ126" s="1056"/>
      <c r="AK126" s="1057" t="s">
        <v>483</v>
      </c>
      <c r="AL126" s="1055"/>
      <c r="AM126" s="1055"/>
      <c r="AN126" s="1055"/>
      <c r="AO126" s="1056"/>
      <c r="AP126" s="1058" t="s">
        <v>415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485</v>
      </c>
      <c r="DH126" s="1016"/>
      <c r="DI126" s="1016"/>
      <c r="DJ126" s="1016"/>
      <c r="DK126" s="1016"/>
      <c r="DL126" s="1016" t="s">
        <v>485</v>
      </c>
      <c r="DM126" s="1016"/>
      <c r="DN126" s="1016"/>
      <c r="DO126" s="1016"/>
      <c r="DP126" s="1016"/>
      <c r="DQ126" s="1016" t="s">
        <v>485</v>
      </c>
      <c r="DR126" s="1016"/>
      <c r="DS126" s="1016"/>
      <c r="DT126" s="1016"/>
      <c r="DU126" s="1016"/>
      <c r="DV126" s="1017" t="s">
        <v>485</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483</v>
      </c>
      <c r="AB127" s="1055"/>
      <c r="AC127" s="1055"/>
      <c r="AD127" s="1055"/>
      <c r="AE127" s="1056"/>
      <c r="AF127" s="1057" t="s">
        <v>494</v>
      </c>
      <c r="AG127" s="1055"/>
      <c r="AH127" s="1055"/>
      <c r="AI127" s="1055"/>
      <c r="AJ127" s="1056"/>
      <c r="AK127" s="1057" t="s">
        <v>485</v>
      </c>
      <c r="AL127" s="1055"/>
      <c r="AM127" s="1055"/>
      <c r="AN127" s="1055"/>
      <c r="AO127" s="1056"/>
      <c r="AP127" s="1058" t="s">
        <v>483</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487</v>
      </c>
      <c r="DH127" s="1016"/>
      <c r="DI127" s="1016"/>
      <c r="DJ127" s="1016"/>
      <c r="DK127" s="1016"/>
      <c r="DL127" s="1016" t="s">
        <v>483</v>
      </c>
      <c r="DM127" s="1016"/>
      <c r="DN127" s="1016"/>
      <c r="DO127" s="1016"/>
      <c r="DP127" s="1016"/>
      <c r="DQ127" s="1016" t="s">
        <v>485</v>
      </c>
      <c r="DR127" s="1016"/>
      <c r="DS127" s="1016"/>
      <c r="DT127" s="1016"/>
      <c r="DU127" s="1016"/>
      <c r="DV127" s="1017" t="s">
        <v>483</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5877</v>
      </c>
      <c r="AB128" s="1144"/>
      <c r="AC128" s="1144"/>
      <c r="AD128" s="1144"/>
      <c r="AE128" s="1145"/>
      <c r="AF128" s="1146">
        <v>7460</v>
      </c>
      <c r="AG128" s="1144"/>
      <c r="AH128" s="1144"/>
      <c r="AI128" s="1144"/>
      <c r="AJ128" s="1145"/>
      <c r="AK128" s="1146">
        <v>5636</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487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483</v>
      </c>
      <c r="DH128" s="1136"/>
      <c r="DI128" s="1136"/>
      <c r="DJ128" s="1136"/>
      <c r="DK128" s="1136"/>
      <c r="DL128" s="1136" t="s">
        <v>415</v>
      </c>
      <c r="DM128" s="1136"/>
      <c r="DN128" s="1136"/>
      <c r="DO128" s="1136"/>
      <c r="DP128" s="1136"/>
      <c r="DQ128" s="1136" t="s">
        <v>485</v>
      </c>
      <c r="DR128" s="1136"/>
      <c r="DS128" s="1136"/>
      <c r="DT128" s="1136"/>
      <c r="DU128" s="1136"/>
      <c r="DV128" s="1137" t="s">
        <v>485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2176991</v>
      </c>
      <c r="AB129" s="1055"/>
      <c r="AC129" s="1055"/>
      <c r="AD129" s="1055"/>
      <c r="AE129" s="1056"/>
      <c r="AF129" s="1057">
        <v>2144527</v>
      </c>
      <c r="AG129" s="1055"/>
      <c r="AH129" s="1055"/>
      <c r="AI129" s="1055"/>
      <c r="AJ129" s="1056"/>
      <c r="AK129" s="1057">
        <v>2162698</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487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289493</v>
      </c>
      <c r="AB130" s="1055"/>
      <c r="AC130" s="1055"/>
      <c r="AD130" s="1055"/>
      <c r="AE130" s="1056"/>
      <c r="AF130" s="1057">
        <v>277532</v>
      </c>
      <c r="AG130" s="1055"/>
      <c r="AH130" s="1055"/>
      <c r="AI130" s="1055"/>
      <c r="AJ130" s="1056"/>
      <c r="AK130" s="1057">
        <v>266469</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6.1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1887498</v>
      </c>
      <c r="AB131" s="1080"/>
      <c r="AC131" s="1080"/>
      <c r="AD131" s="1080"/>
      <c r="AE131" s="1081"/>
      <c r="AF131" s="1079">
        <v>1866995</v>
      </c>
      <c r="AG131" s="1080"/>
      <c r="AH131" s="1080"/>
      <c r="AI131" s="1080"/>
      <c r="AJ131" s="1081"/>
      <c r="AK131" s="1079">
        <v>1896229</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t="s">
        <v>511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7.9136507690000002</v>
      </c>
      <c r="AB132" s="1196"/>
      <c r="AC132" s="1196"/>
      <c r="AD132" s="1196"/>
      <c r="AE132" s="1197"/>
      <c r="AF132" s="1198">
        <v>4.9630556050000001</v>
      </c>
      <c r="AG132" s="1196"/>
      <c r="AH132" s="1196"/>
      <c r="AI132" s="1196"/>
      <c r="AJ132" s="1197"/>
      <c r="AK132" s="1198">
        <v>5.5549725270000003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5.8</v>
      </c>
      <c r="AB133" s="1179"/>
      <c r="AC133" s="1179"/>
      <c r="AD133" s="1179"/>
      <c r="AE133" s="1180"/>
      <c r="AF133" s="1178">
        <v>5.9</v>
      </c>
      <c r="AG133" s="1179"/>
      <c r="AH133" s="1179"/>
      <c r="AI133" s="1179"/>
      <c r="AJ133" s="1180"/>
      <c r="AK133" s="1178">
        <v>6.1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Tr1zw5diOQ7xg4Frt+viit1msi+KKbUUfxSto5FD82YTbkNSKm5X2rrWhA6UYoJTWxdOCAVeoMO093HasKIEA==" saltValue="e8ImarkUPwfl9f8Ge23N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85" zoomScaleNormal="85" zoomScaleSheetLayoutView="85" workbookViewId="0">
      <selection activeCell="A50" sqref="A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VcF8ixCuwFMXnKh+SVtbOqu7l9NcwPcG+YgsB3HY1isBU/DtHc+YjjAGMXP5/v1AjSzlTPH83BuPCA1CHxXdg==" saltValue="7AOvJyslTqEusWCUdIXI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fjo8jK7/JoQxguur8Ag6VW4uiDctbMQHMSBkb2144uOL5wpFAZp+kXg5sAg3D0pTkwpR//rX1vafw+ksBAECg==" saltValue="0599ULQViAo+eCs6cjyz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622959</v>
      </c>
      <c r="AP9" s="314">
        <v>142358</v>
      </c>
      <c r="AQ9" s="315">
        <v>224098</v>
      </c>
      <c r="AR9" s="316">
        <v>-36.5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265794</v>
      </c>
      <c r="AP10" s="317">
        <v>60739</v>
      </c>
      <c r="AQ10" s="318">
        <v>32087</v>
      </c>
      <c r="AR10" s="319">
        <v>89.3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v>32240</v>
      </c>
      <c r="AP11" s="317">
        <v>7367</v>
      </c>
      <c r="AQ11" s="318">
        <v>3587</v>
      </c>
      <c r="AR11" s="319">
        <v>105.4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65961</v>
      </c>
      <c r="AP13" s="317">
        <v>15073</v>
      </c>
      <c r="AQ13" s="318">
        <v>11579</v>
      </c>
      <c r="AR13" s="319">
        <v>30.2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14993</v>
      </c>
      <c r="AP14" s="317">
        <v>3426</v>
      </c>
      <c r="AQ14" s="318">
        <v>4496</v>
      </c>
      <c r="AR14" s="319">
        <v>-23.8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-76618</v>
      </c>
      <c r="AP15" s="317">
        <v>-17509</v>
      </c>
      <c r="AQ15" s="318">
        <v>-17592</v>
      </c>
      <c r="AR15" s="319">
        <v>-0.5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925329</v>
      </c>
      <c r="AP16" s="317">
        <v>211455</v>
      </c>
      <c r="AQ16" s="318">
        <v>258255</v>
      </c>
      <c r="AR16" s="319">
        <v>-18.100000000000001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14.63</v>
      </c>
      <c r="AP21" s="331">
        <v>22.75</v>
      </c>
      <c r="AQ21" s="332">
        <v>-8.1199999999999992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98.5</v>
      </c>
      <c r="AP22" s="336">
        <v>95.6</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334774</v>
      </c>
      <c r="AP32" s="345">
        <v>76502</v>
      </c>
      <c r="AQ32" s="346">
        <v>146295</v>
      </c>
      <c r="AR32" s="347">
        <v>-47.7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527</v>
      </c>
      <c r="AP34" s="345" t="s">
        <v>527</v>
      </c>
      <c r="AQ34" s="346">
        <v>4</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13941</v>
      </c>
      <c r="AP35" s="345">
        <v>3186</v>
      </c>
      <c r="AQ35" s="346">
        <v>31593</v>
      </c>
      <c r="AR35" s="347">
        <v>-89.9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28725</v>
      </c>
      <c r="AP36" s="345">
        <v>6564</v>
      </c>
      <c r="AQ36" s="346">
        <v>3914</v>
      </c>
      <c r="AR36" s="347">
        <v>67.7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527</v>
      </c>
      <c r="AP37" s="345" t="s">
        <v>527</v>
      </c>
      <c r="AQ37" s="346">
        <v>1348</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527</v>
      </c>
      <c r="AP38" s="348" t="s">
        <v>527</v>
      </c>
      <c r="AQ38" s="349">
        <v>27</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-5636</v>
      </c>
      <c r="AP39" s="345">
        <v>-1288</v>
      </c>
      <c r="AQ39" s="346">
        <v>-7201</v>
      </c>
      <c r="AR39" s="347">
        <v>-82.1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-266469</v>
      </c>
      <c r="AP40" s="345">
        <v>-60893</v>
      </c>
      <c r="AQ40" s="346">
        <v>-128709</v>
      </c>
      <c r="AR40" s="347">
        <v>-52.7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105335</v>
      </c>
      <c r="AP41" s="345">
        <v>24071</v>
      </c>
      <c r="AQ41" s="346">
        <v>47272</v>
      </c>
      <c r="AR41" s="347">
        <v>-49.1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1343636</v>
      </c>
      <c r="AN51" s="367">
        <v>284729</v>
      </c>
      <c r="AO51" s="368">
        <v>-14.8</v>
      </c>
      <c r="AP51" s="369">
        <v>291945</v>
      </c>
      <c r="AQ51" s="370">
        <v>4.0999999999999996</v>
      </c>
      <c r="AR51" s="371">
        <v>-18.899999999999999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191993</v>
      </c>
      <c r="AN52" s="375">
        <v>40685</v>
      </c>
      <c r="AO52" s="376">
        <v>-86.2</v>
      </c>
      <c r="AP52" s="377">
        <v>127651</v>
      </c>
      <c r="AQ52" s="378">
        <v>0.3</v>
      </c>
      <c r="AR52" s="379">
        <v>-86.5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661018</v>
      </c>
      <c r="AN53" s="367">
        <v>142216</v>
      </c>
      <c r="AO53" s="368">
        <v>-50.1</v>
      </c>
      <c r="AP53" s="369">
        <v>291173</v>
      </c>
      <c r="AQ53" s="370">
        <v>-0.3</v>
      </c>
      <c r="AR53" s="371">
        <v>-49.8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283931</v>
      </c>
      <c r="AN54" s="375">
        <v>61087</v>
      </c>
      <c r="AO54" s="376">
        <v>50.1</v>
      </c>
      <c r="AP54" s="377">
        <v>119071</v>
      </c>
      <c r="AQ54" s="378">
        <v>-6.7</v>
      </c>
      <c r="AR54" s="379">
        <v>56.8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1176947</v>
      </c>
      <c r="AN55" s="367">
        <v>257763</v>
      </c>
      <c r="AO55" s="368">
        <v>81.2</v>
      </c>
      <c r="AP55" s="369">
        <v>271581</v>
      </c>
      <c r="AQ55" s="370">
        <v>-6.7</v>
      </c>
      <c r="AR55" s="371">
        <v>87.9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603533</v>
      </c>
      <c r="AN56" s="375">
        <v>132180</v>
      </c>
      <c r="AO56" s="376">
        <v>116.4</v>
      </c>
      <c r="AP56" s="377">
        <v>117844</v>
      </c>
      <c r="AQ56" s="378">
        <v>-1</v>
      </c>
      <c r="AR56" s="379">
        <v>117.4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1695343</v>
      </c>
      <c r="AN57" s="367">
        <v>381920</v>
      </c>
      <c r="AO57" s="368">
        <v>48.2</v>
      </c>
      <c r="AP57" s="369">
        <v>268375</v>
      </c>
      <c r="AQ57" s="370">
        <v>-1.2</v>
      </c>
      <c r="AR57" s="371">
        <v>49.4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172833</v>
      </c>
      <c r="AN58" s="375">
        <v>38935</v>
      </c>
      <c r="AO58" s="376">
        <v>-70.5</v>
      </c>
      <c r="AP58" s="377">
        <v>119602</v>
      </c>
      <c r="AQ58" s="378">
        <v>1.5</v>
      </c>
      <c r="AR58" s="379">
        <v>-72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591344</v>
      </c>
      <c r="AN59" s="367">
        <v>135133</v>
      </c>
      <c r="AO59" s="368">
        <v>-64.599999999999994</v>
      </c>
      <c r="AP59" s="369">
        <v>301035</v>
      </c>
      <c r="AQ59" s="370">
        <v>12.2</v>
      </c>
      <c r="AR59" s="371">
        <v>-76.8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173581</v>
      </c>
      <c r="AN60" s="375">
        <v>39667</v>
      </c>
      <c r="AO60" s="376">
        <v>1.9</v>
      </c>
      <c r="AP60" s="377">
        <v>154376</v>
      </c>
      <c r="AQ60" s="378">
        <v>29.1</v>
      </c>
      <c r="AR60" s="379">
        <v>-27.2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1093658</v>
      </c>
      <c r="AN61" s="382">
        <v>240352</v>
      </c>
      <c r="AO61" s="383">
        <v>0</v>
      </c>
      <c r="AP61" s="384">
        <v>284822</v>
      </c>
      <c r="AQ61" s="385">
        <v>1.6</v>
      </c>
      <c r="AR61" s="371">
        <v>-1.6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285174</v>
      </c>
      <c r="AN62" s="375">
        <v>62511</v>
      </c>
      <c r="AO62" s="376">
        <v>2.2999999999999998</v>
      </c>
      <c r="AP62" s="377">
        <v>127709</v>
      </c>
      <c r="AQ62" s="378">
        <v>4.5999999999999996</v>
      </c>
      <c r="AR62" s="379">
        <v>-2.2999999999999998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JTtIPcsO/ro4URar1YD9RBp8JgGabV8qh8aVH4zIUPCy824MMJnVQ7pWiEreGRDVEbuvB/5yQ8hZzAiEwlGgQ==" saltValue="+xiu0aCwqvYngzerLQae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総括表</vt:lpstr>
      <vt:lpstr>普通会計の状況</vt:lpstr>
      <vt:lpstr>各会計、関係団体の財政状況及び健全化判断比率</vt:lpstr>
      <vt:lpstr>Sheet1</vt:lpstr>
      <vt:lpstr>Sheet2</vt:lpstr>
      <vt:lpstr>Sheet3</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2022-03-11T02:25:13Z</cp:lastPrinted>
  <dcterms:created xsi:type="dcterms:W3CDTF">2022-02-02T03:28:24Z</dcterms:created>
  <dcterms:modified xsi:type="dcterms:W3CDTF">2022-09-28T07:26:12Z</dcterms:modified>
  <cp:category/>
</cp:coreProperties>
</file>