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<sst xmlns="http://schemas.openxmlformats.org/spreadsheetml/2006/main" count="1076" uniqueCount="563">
  <si>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</si>
  <si>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</si>
  <si>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</si>
  <si>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</si>
  <si>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</si>
  <si>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</si>
  <si>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</si>
  <si>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</si>
  <si>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</si>
  <si>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</si>
  <si>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</si>
  <si>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</si>
  <si>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</si>
  <si>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</si>
  <si>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</si>
  <si>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</si>
  <si>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</si>
  <si>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</si>
  <si>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</si>
  <si>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</si>
  <si>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</si>
  <si>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</si>
  <si>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</si>
  <si>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</si>
  <si>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</si>
  <si>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</si>
  <si>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</si>
  <si>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</si>
  <si>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</si>
  <si>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</si>
  <si>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</si>
  <si>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</si>
  <si>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</si>
  <si>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</si>
  <si>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</si>
  <si>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</si>
  <si>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</si>
  <si>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</si>
  <si>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</si>
  <si>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</si>
  <si>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</si>
  <si>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</si>
  <si>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</si>
  <si>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</si>
  <si>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</si>
  <si>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</si>
  <si>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</si>
  <si>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</si>
  <si>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</si>
  <si>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</si>
  <si>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</si>
  <si>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</si>
  <si>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</si>
  <si>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</si>
  <si>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</si>
  <si>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</si>
  <si>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</si>
  <si>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</si>
  <si>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</si>
  <si>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</si>
  <si>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</si>
  <si>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</si>
  <si>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</si>
  <si>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</si>
  <si>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</si>
  <si>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</si>
  <si>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</si>
  <si>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</si>
  <si>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</si>
  <si>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</si>
  <si>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</si>
  <si>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</si>
  <si>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</si>
  <si>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</si>
  <si>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</si>
  <si>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</si>
  <si>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</si>
  <si>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</si>
  <si>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</si>
  <si>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</si>
  <si>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</si>
  <si>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</si>
  <si>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</si>
  <si>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</si>
  <si>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</si>
  <si>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</si>
  <si>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</si>
  <si>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</si>
  <si>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</si>
  <si>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</si>
  <si>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</si>
  <si>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</si>
  <si>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</si>
  <si>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</si>
  <si>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</si>
  <si>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</si>
  <si>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</si>
  <si>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</si>
  <si>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</si>
  <si>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</si>
  <si>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</si>
  <si>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</si>
  <si>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</si>
  <si>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</si>
  <si>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</si>
  <si>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</si>
  <si>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</si>
  <si>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</si>
  <si>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</si>
  <si>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</si>
  <si>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</si>
  <si>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</si>
  <si>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</si>
  <si>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</si>
  <si>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</si>
  <si>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</si>
  <si>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</si>
  <si>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</si>
  <si>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</si>
  <si>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</si>
  <si>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</si>
  <si>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</si>
  <si>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</si>
  <si>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</si>
  <si>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</si>
  <si>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</si>
  <si>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</si>
  <si>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</si>
  <si>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</si>
  <si>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</si>
  <si>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</si>
  <si>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</si>
  <si>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</si>
  <si>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</si>
  <si>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</si>
  <si>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</si>
  <si>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</si>
  <si>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</si>
  <si>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</si>
  <si>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</si>
  <si>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</si>
  <si>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</si>
  <si>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</si>
  <si>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</si>
  <si>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</si>
  <si>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</si>
  <si>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</si>
  <si>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</si>
  <si>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</si>
  <si>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</si>
  <si>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</si>
  <si>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</si>
  <si>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</si>
  <si>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</si>
  <si>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</si>
  <si>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</si>
  <si>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</si>
  <si>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</si>
  <si>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</si>
  <si>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</si>
  <si>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</si>
  <si>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</si>
  <si>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</si>
  <si>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</si>
  <si>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</si>
  <si>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</si>
  <si>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</si>
  <si>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</si>
  <si>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</si>
  <si>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</si>
  <si>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</si>
  <si>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</si>
  <si>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</si>
  <si>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</si>
  <si>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</si>
  <si>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</si>
  <si>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</si>
  <si>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</si>
  <si>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</si>
  <si>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</si>
  <si>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</si>
  <si>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</si>
  <si>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</si>
  <si>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</si>
  <si>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</si>
  <si>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</si>
  <si>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</si>
  <si>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</si>
  <si>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</si>
  <si>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</si>
  <si>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</si>
  <si>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</si>
  <si>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</si>
  <si>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</si>
  <si>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</si>
  <si>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</si>
  <si>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</si>
  <si>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青森県六戸町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</si>
  <si>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</si>
  <si>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</si>
  <si>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</si>
  <si>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</si>
  <si>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</si>
  <si>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</si>
  <si>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</si>
  <si>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</si>
  <si>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</si>
  <si>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</si>
  <si>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</si>
  <si>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</si>
  <si>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</si>
  <si>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</si>
  <si>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</si>
  <si>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</si>
  <si>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</si>
  <si>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</si>
  <si>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</si>
  <si>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</si>
  <si>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</si>
  <si>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</si>
  <si>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</si>
  <si>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</si>
  <si>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</si>
  <si>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</si>
  <si>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</si>
  <si>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</si>
  <si>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</si>
  <si>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</si>
  <si>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</si>
  <si>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</si>
  <si>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</si>
  <si>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</si>
  <si>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</si>
  <si>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</si>
  <si>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</si>
  <si>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</si>
  <si>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</si>
  <si>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</si>
  <si>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</si>
  <si>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</si>
  <si>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</si>
  <si>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</si>
  <si>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</si>
  <si>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</si>
  <si>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</si>
  <si>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</si>
  <si>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</si>
  <si>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</si>
  <si>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</si>
  <si>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</si>
  <si>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</si>
  <si>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</si>
  <si>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</si>
  <si>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</si>
  <si>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</si>
  <si>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</si>
  <si>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</si>
  <si>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</si>
  <si>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</si>
  <si>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</si>
  <si>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</si>
  <si>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</si>
  <si>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</si>
  <si>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</si>
  <si>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</si>
  <si>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</si>
  <si>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</si>
  <si>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</si>
  <si>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</si>
  <si>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</si>
  <si>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</si>
  <si>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</si>
  <si>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</si>
  <si>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</si>
  <si>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</si>
  <si>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</si>
  <si>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</si>
  <si>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</si>
  <si>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</si>
  <si>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</si>
  <si>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</si>
  <si>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</si>
  <si>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</si>
  <si>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</si>
  <si>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</si>
  <si>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</si>
  <si>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</si>
  <si>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</si>
  <si>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</si>
  <si>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</si>
  <si>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</si>
  <si>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</si>
  <si>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</si>
  <si>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</si>
  <si>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</si>
  <si>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</si>
  <si>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</si>
  <si>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</si>
  <si>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</si>
  <si>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</si>
  <si>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</si>
  <si>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</si>
  <si>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</si>
  <si>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</si>
  <si>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</si>
  <si>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</si>
  <si>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</si>
  <si>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</si>
  <si>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</si>
  <si>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</si>
  <si>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</si>
  <si>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</si>
  <si>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</si>
  <si>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</si>
  <si>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</si>
  <si>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</si>
  <si>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</si>
  <si>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</si>
  <si>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</si>
  <si>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</si>
  <si>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</si>
  <si>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</si>
  <si>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</si>
  <si>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</si>
  <si>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</si>
  <si>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</si>
  <si>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</si>
  <si>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</si>
  <si>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</si>
  <si>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</si>
  <si>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</si>
  <si>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</si>
  <si>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</si>
  <si>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</si>
  <si>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</si>
  <si>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</si>
  <si>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</si>
  <si>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</si>
  <si>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</si>
  <si>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</si>
  <si>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</si>
  <si>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</si>
  <si>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</si>
  <si>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</si>
  <si>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</si>
  <si>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</si>
  <si>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青森県六戸町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</si>
  <si>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</si>
  <si>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</si>
  <si>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</si>
  <si>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</si>
  <si>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</si>
  <si>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</si>
  <si>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</si>
  <si>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</si>
  <si>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</si>
  <si>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</si>
  <si>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</si>
  <si>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</si>
  <si>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</si>
  <si>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</si>
  <si>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</si>
  <si>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</si>
  <si>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</si>
  <si>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</si>
  <si>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</si>
  <si>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</si>
  <si>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</si>
  <si>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</si>
  <si>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</si>
  <si>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</si>
  <si>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</si>
  <si>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</si>
  <si>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</si>
  <si>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</si>
  <si>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</si>
  <si>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</si>
  <si>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</si>
  <si>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</si>
  <si>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</si>
  <si>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</si>
  <si>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</si>
  <si>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</si>
  <si>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</si>
  <si>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国民健康保険診療所事業特別会計</t>
    <phoneticPr fontId="5"/>
  </si>
  <si>
    <t>国民健康保険病院事業特別会計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</si>
  <si>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</si>
  <si>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</si>
  <si>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</si>
  <si>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</si>
  <si>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</si>
  <si>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</si>
  <si>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</si>
  <si>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</si>
  <si>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</si>
  <si>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</si>
  <si>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</si>
  <si>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</si>
  <si>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</si>
  <si>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</si>
  <si>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</si>
  <si>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</si>
  <si>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</si>
  <si>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</si>
  <si>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</si>
  <si>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</si>
  <si>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</si>
  <si>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</si>
  <si>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</si>
  <si>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</si>
  <si>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</si>
  <si>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</si>
  <si>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</si>
  <si>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</si>
  <si>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</si>
  <si>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</si>
  <si>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</si>
  <si>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</si>
  <si>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</si>
  <si>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</si>
  <si>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</si>
  <si>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</si>
  <si>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</si>
  <si>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</si>
  <si>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</si>
  <si>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</si>
  <si>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</si>
  <si>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</si>
  <si>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</si>
  <si>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</si>
  <si>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</si>
  <si>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</si>
  <si>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</si>
  <si>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</si>
  <si>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</si>
  <si>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</si>
  <si>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</si>
  <si>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</si>
  <si>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</si>
  <si>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</si>
  <si>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</si>
  <si>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</si>
  <si>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</si>
  <si>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</si>
  <si>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</si>
  <si>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</si>
  <si>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</si>
  <si>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</si>
  <si>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</si>
  <si>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</si>
  <si>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</si>
  <si>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</si>
  <si>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</si>
  <si>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</si>
  <si>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</si>
  <si>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</si>
  <si>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</si>
  <si>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</si>
  <si>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</si>
  <si>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</si>
  <si>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</si>
  <si>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</si>
  <si>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</si>
  <si>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</si>
  <si>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</si>
  <si>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</si>
  <si>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</si>
  <si>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</si>
  <si>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</si>
  <si>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</si>
  <si>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</si>
  <si>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</si>
  <si>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</si>
  <si>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</si>
  <si>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</si>
  <si>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</si>
  <si>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</si>
  <si>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</si>
  <si>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</si>
  <si>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</si>
  <si>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</si>
  <si>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</si>
  <si>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</si>
  <si>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</si>
  <si>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</si>
  <si>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</si>
  <si>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</si>
  <si>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</si>
  <si>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</si>
  <si>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</si>
  <si>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</si>
  <si>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</si>
  <si>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</si>
  <si>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</si>
  <si>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</si>
  <si>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</si>
  <si>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</si>
  <si>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</si>
  <si>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</si>
  <si>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</si>
  <si>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</si>
  <si>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</si>
  <si>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</si>
  <si>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</si>
  <si>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</si>
  <si>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</si>
  <si>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</si>
  <si>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</si>
  <si>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</si>
  <si>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</si>
  <si>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</si>
  <si>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</si>
  <si>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</si>
  <si>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</si>
  <si>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</si>
  <si>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</si>
  <si>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</si>
  <si>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</si>
  <si>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</si>
  <si>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</si>
  <si>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</si>
  <si>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</si>
  <si>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</si>
  <si>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</si>
  <si>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</si>
  <si>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</si>
  <si>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</si>
  <si>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2.18</t>
  </si>
  <si>
    <t>▲ 5.91</t>
  </si>
  <si>
    <t>一般会計</t>
  </si>
  <si>
    <t>国民健康保険事業特別会計</t>
  </si>
  <si>
    <t>介護保険事業特別会計</t>
  </si>
  <si>
    <t>国民健康保険病院事業特別会計</t>
  </si>
  <si>
    <t>後期高齢者医療特別会計</t>
  </si>
  <si>
    <t>霊園事業特別会計</t>
  </si>
  <si>
    <t>国民健康保険診療所事業特別会計</t>
  </si>
  <si>
    <t>下水道事業特別会計</t>
  </si>
  <si>
    <t>その他会計（赤字）</t>
  </si>
  <si>
    <t>その他会計（黒字）</t>
  </si>
  <si>
    <t>-</t>
    <phoneticPr fontId="2"/>
  </si>
  <si>
    <t>上北地方教育・福祉事務組合</t>
    <rPh sb="0" eb="2">
      <t>カミキタ</t>
    </rPh>
    <rPh sb="2" eb="4">
      <t>チホウ</t>
    </rPh>
    <rPh sb="4" eb="6">
      <t>キョウイク</t>
    </rPh>
    <rPh sb="7" eb="9">
      <t>フクシ</t>
    </rPh>
    <rPh sb="9" eb="11">
      <t>ジム</t>
    </rPh>
    <rPh sb="11" eb="13">
      <t>クミアイ</t>
    </rPh>
    <phoneticPr fontId="30"/>
  </si>
  <si>
    <t>十和田地域広域事務組合</t>
    <rPh sb="0" eb="3">
      <t>トワダ</t>
    </rPh>
    <rPh sb="3" eb="5">
      <t>チイキ</t>
    </rPh>
    <rPh sb="5" eb="7">
      <t>コウイキ</t>
    </rPh>
    <rPh sb="7" eb="9">
      <t>ジム</t>
    </rPh>
    <rPh sb="9" eb="11">
      <t>クミアイ</t>
    </rPh>
    <phoneticPr fontId="30"/>
  </si>
  <si>
    <t>八戸圏域水道企業団</t>
    <rPh sb="0" eb="2">
      <t>ハチノヘ</t>
    </rPh>
    <rPh sb="2" eb="4">
      <t>ケンイキ</t>
    </rPh>
    <rPh sb="4" eb="6">
      <t>スイドウ</t>
    </rPh>
    <rPh sb="6" eb="8">
      <t>キギョウ</t>
    </rPh>
    <rPh sb="8" eb="9">
      <t>ダン</t>
    </rPh>
    <phoneticPr fontId="30"/>
  </si>
  <si>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</si>
  <si>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</si>
  <si>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十和田地区環境整備事務組合</t>
    <rPh sb="0" eb="3">
      <t>トワダ</t>
    </rPh>
    <rPh sb="3" eb="5">
      <t>チク</t>
    </rPh>
    <rPh sb="5" eb="7">
      <t>カンキョウ</t>
    </rPh>
    <rPh sb="7" eb="9">
      <t>セイビ</t>
    </rPh>
    <rPh sb="9" eb="11">
      <t>ジム</t>
    </rPh>
    <rPh sb="11" eb="13">
      <t>クミアイ</t>
    </rPh>
    <phoneticPr fontId="30"/>
  </si>
  <si>
    <t>青森県市町村総合事務組合</t>
    <rPh sb="0" eb="3">
      <t>アオモリケン</t>
    </rPh>
    <rPh sb="3" eb="6">
      <t>シチョウソン</t>
    </rPh>
    <rPh sb="6" eb="8">
      <t>ソウゴウ</t>
    </rPh>
    <rPh sb="8" eb="10">
      <t>ジム</t>
    </rPh>
    <rPh sb="10" eb="12">
      <t>クミアイ</t>
    </rPh>
    <phoneticPr fontId="30"/>
  </si>
  <si>
    <t>青森県交通災害共済組合</t>
    <rPh sb="0" eb="3">
      <t>アオモリケン</t>
    </rPh>
    <rPh sb="3" eb="5">
      <t>コウツウ</t>
    </rPh>
    <rPh sb="5" eb="7">
      <t>サイガイ</t>
    </rPh>
    <rPh sb="7" eb="9">
      <t>キョウサイ</t>
    </rPh>
    <rPh sb="9" eb="11">
      <t>クミアイ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</si>
  <si>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</si>
  <si>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</si>
  <si>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</si>
  <si>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</si>
  <si>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</si>
  <si>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</si>
  <si>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</si>
  <si>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比率は、類似団体と比較して高いものの、以前計画的に実施した地方債の繰上償還の効果によって圧縮が図られている。将来負担比率は、基金積立額が増加したことで基金積立額が公債の返済額より多くなったことにより改善が図られている。実質公債比率は低下傾向であるため、将来負担率においても今後低い水準を維持していくものと想定さ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</si>
  <si>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</si>
  <si>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</si>
  <si>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</si>
  <si>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</si>
  <si>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将来負担比率は類似団体より低い水準ではあり、以前計画的に実施した地方債の繰上償還の効果によって圧縮が図られたことが将来負担率の改善の要因であると考えられる。逆に有形固定資産減価償却率については類似団体より高い水準であり、今後は「六戸町公共施設等総合管理計画」を基づき、現況把握と将来見通しを立てながら効率的かつ効果的な維持管理を進めていきたい。</t>
    <rPh sb="8" eb="10">
      <t>ルイジ</t>
    </rPh>
    <rPh sb="10" eb="12">
      <t>ダンタイ</t>
    </rPh>
    <rPh sb="14" eb="15">
      <t>ヒク</t>
    </rPh>
    <rPh sb="16" eb="18">
      <t>スイジュン</t>
    </rPh>
    <rPh sb="79" eb="80">
      <t>ギャク</t>
    </rPh>
    <rPh sb="103" eb="104">
      <t>タカ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</si>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</sst>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12DC-4B30-B4F2-D92D80DB00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43431</c:v>
                </c:pt>
                <c:pt idx="1">
                  <c:v>47736</c:v>
                </c:pt>
                <c:pt idx="2">
                  <c:v>60011</c:v>
                </c:pt>
                <c:pt idx="3">
                  <c:v>73930</c:v>
                </c:pt>
                <c:pt idx="4">
                  <c:v>65353</c:v>
                </c:pt>
              </c:numCache>
            </c:numRef>
          </c:val>
          <c:smooth val="0"/>
          <c:extLst>
            <c:ext xmlns:c16="http://schemas.microsoft.com/office/drawing/2014/chart" uri="{C3380CC4-5D6E-409C-BE32-E72D297353CC}">
              <c16:uniqueId val="{00000001-12DC-4B30-B4F2-D92D80DB0082}"/>
            </c:ext>
          </c:extLst>
        </c:ser>
        <c:dLbls>
          <c:showLegendKey val="0"/>
          <c:showVal val="0"/>
          <c:showCatName val="0"/>
          <c:showSerName val="0"/>
          <c:showPercent val="0"/>
          <c:showBubbleSize val="0"/>
        </c:dLbls>
        <c:marker val="1"/>
        <c:smooth val="0"/>
        <c:axId val="125974784"/>
        <c:axId val="125981056"/>
      </c:lineChart>
      <c:catAx>
        <c:axId val="12597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81056"/>
        <c:crosses val="autoZero"/>
        <c:auto val="1"/>
        <c:lblAlgn val="ctr"/>
        <c:lblOffset val="100"/>
        <c:tickLblSkip val="1"/>
        <c:tickMarkSkip val="1"/>
        <c:noMultiLvlLbl val="0"/>
      </c:catAx>
      <c:valAx>
        <c:axId val="1259810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5.1100000000000003</c:v>
                </c:pt>
                <c:pt idx="1">
                  <c:v>7.3</c:v>
                </c:pt>
                <c:pt idx="2">
                  <c:v>5.2</c:v>
                </c:pt>
                <c:pt idx="3">
                  <c:v>9.2899999999999991</c:v>
                </c:pt>
                <c:pt idx="4">
                  <c:v>4.71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12.54</c:v>
                </c:pt>
                <c:pt idx="1">
                  <c:v>18.47</c:v>
                </c:pt>
                <c:pt idx="2">
                  <c:v>23.21</c:v>
                </c:pt>
                <c:pt idx="3">
                  <c:v>25.62</c:v>
                </c:pt>
                <c:pt idx="4">
                  <c:v>24.04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5682176"/>
        <c:axId val="7568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2.2200000000000002</c:v>
                </c:pt>
                <c:pt idx="1">
                  <c:v>5.77</c:v>
                </c:pt>
                <c:pt idx="2">
                  <c:v>-2.1800000000000002</c:v>
                </c:pt>
                <c:pt idx="3">
                  <c:v>4.2</c:v>
                </c:pt>
                <c:pt idx="4">
                  <c:v>-5.91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5682176"/>
        <c:axId val="75684096"/>
      </c:lineChart>
      <c:catAx>
        <c:axId val="756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684096"/>
        <c:crosses val="autoZero"/>
        <c:auto val="1"/>
        <c:lblAlgn val="ctr"/>
        <c:lblOffset val="100"/>
        <c:tickLblSkip val="1"/>
        <c:tickMarkSkip val="1"/>
        <c:noMultiLvlLbl val="0"/>
      </c:catAx>
      <c:valAx>
        <c:axId val="756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0.73</c:v>
                </c:pt>
                <c:pt idx="6">
                  <c:v>#N/A</c:v>
                </c:pt>
                <c:pt idx="7">
                  <c:v>0.75</c:v>
                </c:pt>
                <c:pt idx="8">
                  <c:v>#N/A</c:v>
                </c:pt>
                <c:pt idx="9">
                  <c:v>0.26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0.51</c:v>
                </c:pt>
                <c:pt idx="2">
                  <c:v>#N/A</c:v>
                </c:pt>
                <c:pt idx="3">
                  <c:v>0.49</c:v>
                </c:pt>
                <c:pt idx="4">
                  <c:v>#N/A</c:v>
                </c:pt>
                <c:pt idx="5">
                  <c:v>0.5</c:v>
                </c:pt>
                <c:pt idx="6">
                  <c:v>#N/A</c:v>
                </c:pt>
                <c:pt idx="7">
                  <c:v>0.02</c:v>
                </c:pt>
                <c:pt idx="8">
                  <c:v>#N/A</c:v>
                </c:pt>
                <c:pt idx="9">
                  <c:v>0.42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0.78</c:v>
                </c:pt>
                <c:pt idx="2">
                  <c:v>#N/A</c:v>
                </c:pt>
                <c:pt idx="3">
                  <c:v>0.83</c:v>
                </c:pt>
                <c:pt idx="4">
                  <c:v>#N/A</c:v>
                </c:pt>
                <c:pt idx="5">
                  <c:v>0.15</c:v>
                </c:pt>
                <c:pt idx="6">
                  <c:v>#N/A</c:v>
                </c:pt>
                <c:pt idx="7">
                  <c:v>0.16</c:v>
                </c:pt>
                <c:pt idx="8">
                  <c:v>#N/A</c:v>
                </c:pt>
                <c:pt idx="9">
                  <c:v>0.53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5.0999999999999996</c:v>
                </c:pt>
                <c:pt idx="2">
                  <c:v>#N/A</c:v>
                </c:pt>
                <c:pt idx="3">
                  <c:v>7.29</c:v>
                </c:pt>
                <c:pt idx="4">
                  <c:v>#N/A</c:v>
                </c:pt>
                <c:pt idx="5">
                  <c:v>5.2</c:v>
                </c:pt>
                <c:pt idx="6">
                  <c:v>#N/A</c:v>
                </c:pt>
                <c:pt idx="7">
                  <c:v>9.2799999999999994</c:v>
                </c:pt>
                <c:pt idx="8">
                  <c:v>#N/A</c:v>
                </c:pt>
                <c:pt idx="9">
                  <c:v>4.71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097088"/>
        <c:axId val="105098624"/>
      </c:barChart>
      <c:catAx>
        <c:axId val="10509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098624"/>
        <c:crosses val="autoZero"/>
        <c:auto val="1"/>
        <c:lblAlgn val="ctr"/>
        <c:lblOffset val="100"/>
        <c:tickLblSkip val="1"/>
        <c:tickMarkSkip val="1"/>
        <c:noMultiLvlLbl val="0"/>
      </c:catAx>
      <c:valAx>
        <c:axId val="10509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9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529</c:v>
                </c:pt>
                <c:pt idx="5">
                  <c:v>534</c:v>
                </c:pt>
                <c:pt idx="8">
                  <c:v>569</c:v>
                </c:pt>
                <c:pt idx="11">
                  <c:v>561</c:v>
                </c:pt>
                <c:pt idx="14">
                  <c:v>558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28</c:v>
                </c:pt>
                <c:pt idx="6">
                  <c:v>28</c:v>
                </c:pt>
                <c:pt idx="9">
                  <c:v>29</c:v>
                </c:pt>
                <c:pt idx="12">
                  <c:v>26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346</c:v>
                </c:pt>
                <c:pt idx="3">
                  <c:v>339</c:v>
                </c:pt>
                <c:pt idx="6">
                  <c:v>334</c:v>
                </c:pt>
                <c:pt idx="9">
                  <c:v>335</c:v>
                </c:pt>
                <c:pt idx="12">
                  <c:v>316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555</c:v>
                </c:pt>
                <c:pt idx="3">
                  <c:v>541</c:v>
                </c:pt>
                <c:pt idx="6">
                  <c:v>536</c:v>
                </c:pt>
                <c:pt idx="9">
                  <c:v>521</c:v>
                </c:pt>
                <c:pt idx="12">
                  <c:v>507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6293248"/>
        <c:axId val="7629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400</c:v>
                </c:pt>
                <c:pt idx="2">
                  <c:v>#N/A</c:v>
                </c:pt>
                <c:pt idx="3">
                  <c:v>#N/A</c:v>
                </c:pt>
                <c:pt idx="4">
                  <c:v>374</c:v>
                </c:pt>
                <c:pt idx="5">
                  <c:v>#N/A</c:v>
                </c:pt>
                <c:pt idx="6">
                  <c:v>#N/A</c:v>
                </c:pt>
                <c:pt idx="7">
                  <c:v>329</c:v>
                </c:pt>
                <c:pt idx="8">
                  <c:v>#N/A</c:v>
                </c:pt>
                <c:pt idx="9">
                  <c:v>#N/A</c:v>
                </c:pt>
                <c:pt idx="10">
                  <c:v>324</c:v>
                </c:pt>
                <c:pt idx="11">
                  <c:v>#N/A</c:v>
                </c:pt>
                <c:pt idx="12">
                  <c:v>#N/A</c:v>
                </c:pt>
                <c:pt idx="13">
                  <c:v>291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6293248"/>
        <c:axId val="76295168"/>
      </c:lineChart>
      <c:catAx>
        <c:axId val="762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95168"/>
        <c:crosses val="autoZero"/>
        <c:auto val="1"/>
        <c:lblAlgn val="ctr"/>
        <c:lblOffset val="100"/>
        <c:tickLblSkip val="1"/>
        <c:tickMarkSkip val="1"/>
        <c:noMultiLvlLbl val="0"/>
      </c:catAx>
      <c:valAx>
        <c:axId val="762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6052</c:v>
                </c:pt>
                <c:pt idx="5">
                  <c:v>5898</c:v>
                </c:pt>
                <c:pt idx="8">
                  <c:v>5602</c:v>
                </c:pt>
                <c:pt idx="11">
                  <c:v>5202</c:v>
                </c:pt>
                <c:pt idx="14">
                  <c:v>5126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504</c:v>
                </c:pt>
                <c:pt idx="5">
                  <c:v>499</c:v>
                </c:pt>
                <c:pt idx="8">
                  <c:v>521</c:v>
                </c:pt>
                <c:pt idx="11">
                  <c:v>439</c:v>
                </c:pt>
                <c:pt idx="14">
                  <c:v>367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2506</c:v>
                </c:pt>
                <c:pt idx="5">
                  <c:v>2732</c:v>
                </c:pt>
                <c:pt idx="8">
                  <c:v>2795</c:v>
                </c:pt>
                <c:pt idx="11">
                  <c:v>2663</c:v>
                </c:pt>
                <c:pt idx="14">
                  <c:v>2961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720</c:v>
                </c:pt>
                <c:pt idx="3">
                  <c:v>625</c:v>
                </c:pt>
                <c:pt idx="6">
                  <c:v>550</c:v>
                </c:pt>
                <c:pt idx="9">
                  <c:v>482</c:v>
                </c:pt>
                <c:pt idx="12">
                  <c:v>338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185</c:v>
                </c:pt>
                <c:pt idx="3">
                  <c:v>170</c:v>
                </c:pt>
                <c:pt idx="6">
                  <c:v>159</c:v>
                </c:pt>
                <c:pt idx="9">
                  <c:v>192</c:v>
                </c:pt>
                <c:pt idx="12">
                  <c:v>177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4226</c:v>
                </c:pt>
                <c:pt idx="3">
                  <c:v>3806</c:v>
                </c:pt>
                <c:pt idx="6">
                  <c:v>3559</c:v>
                </c:pt>
                <c:pt idx="9">
                  <c:v>3315</c:v>
                </c:pt>
                <c:pt idx="12">
                  <c:v>3102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5358</c:v>
                </c:pt>
                <c:pt idx="3">
                  <c:v>5183</c:v>
                </c:pt>
                <c:pt idx="6">
                  <c:v>5002</c:v>
                </c:pt>
                <c:pt idx="9">
                  <c:v>4896</c:v>
                </c:pt>
                <c:pt idx="12">
                  <c:v>4779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6375936"/>
        <c:axId val="7639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1426</c:v>
                </c:pt>
                <c:pt idx="2">
                  <c:v>#N/A</c:v>
                </c:pt>
                <c:pt idx="3">
                  <c:v>#N/A</c:v>
                </c:pt>
                <c:pt idx="4">
                  <c:v>655</c:v>
                </c:pt>
                <c:pt idx="5">
                  <c:v>#N/A</c:v>
                </c:pt>
                <c:pt idx="6">
                  <c:v>#N/A</c:v>
                </c:pt>
                <c:pt idx="7">
                  <c:v>353</c:v>
                </c:pt>
                <c:pt idx="8">
                  <c:v>#N/A</c:v>
                </c:pt>
                <c:pt idx="9">
                  <c:v>#N/A</c:v>
                </c:pt>
                <c:pt idx="10">
                  <c:v>581</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6375936"/>
        <c:axId val="76390400"/>
      </c:lineChart>
      <c:catAx>
        <c:axId val="763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390400"/>
        <c:crosses val="autoZero"/>
        <c:auto val="1"/>
        <c:lblAlgn val="ctr"/>
        <c:lblOffset val="100"/>
        <c:tickLblSkip val="1"/>
        <c:tickMarkSkip val="1"/>
        <c:noMultiLvlLbl val="0"/>
      </c:catAx>
      <c:valAx>
        <c:axId val="7639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{7B02173B-445A-4F6A-98DA-A8DBB7B737B2}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65E-4D28-98D0-526BA9908D2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{0F06E6AC-E18D-4773-81F6-8C2E280E38E4}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65E-4D28-98D0-526BA9908D2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{A3CCC096-27DA-4E14-AE34-63C0A0F5251A}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65E-4D28-98D0-526BA9908D2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{95C7A975-344F-4C44-BA3B-0073C4BC354A}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65E-4D28-98D0-526BA9908D2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{2174CF33-E790-4B27-8874-4CD3EBCBF647}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65E-4D28-98D0-526BA9908D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numCache>
            </c:numRef>
          </c:xVal>
          <c:yVal>
            <c:numRef>
              <c:f>公会計指標分析・財政指標組合せ分析表!$K$51:$O$51</c:f>
              <c:numCache>
                <c:formatCode>#,##0.0;"▲ "#,##0.0</c:formatCode>
                <c:ptCount val="5"/>
                <c:pt idx="3">
                  <c:v>19.3</c:v>
                </c:pt>
              </c:numCache>
            </c:numRef>
          </c:yVal>
          <c:smooth val="0"/>
          <c:extLst>
            <c:ext xmlns:c16="http://schemas.microsoft.com/office/drawing/2014/chart" uri="{C3380CC4-5D6E-409C-BE32-E72D297353CC}">
              <c16:uniqueId val="{00000005-A65E-4D28-98D0-526BA9908D2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{4AFCDC27-B942-4CC1-9793-94064C868E5B}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65E-4D28-98D0-526BA9908D2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{1151E9EE-C521-4218-AC0C-2D9FEEB5D41D}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65E-4D28-98D0-526BA9908D2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{1D1532CC-DF65-4D56-8D7E-2F8D7C5B563E}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65E-4D28-98D0-526BA9908D2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{762B9231-1A66-45BB-BAF8-4DC82FBDD703}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65E-4D28-98D0-526BA9908D2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{70808C9C-CA46-4DBA-B8B9-C2F972508094}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65E-4D28-98D0-526BA9908D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A65E-4D28-98D0-526BA9908D20}"/>
            </c:ext>
          </c:extLst>
        </c:ser>
        <c:dLbls>
          <c:showLegendKey val="0"/>
          <c:showVal val="0"/>
          <c:showCatName val="0"/>
          <c:showSerName val="0"/>
          <c:showPercent val="0"/>
          <c:showBubbleSize val="0"/>
        </c:dLbls>
        <c:axId val="73683328"/>
        <c:axId val="73685248"/>
      </c:scatterChart>
      <c:valAx>
        <c:axId val="73683328"/>
        <c:scaling>
          <c:orientation val="minMax"/>
          <c:max val="60.300000000000004"/>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85248"/>
        <c:crosses val="autoZero"/>
        <c:crossBetween val="midCat"/>
      </c:valAx>
      <c:valAx>
        <c:axId val="73685248"/>
        <c:scaling>
          <c:orientation val="minMax"/>
          <c:max val="6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8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{99BF62DC-2AB8-4232-AF68-238365663121}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666-4143-9B62-9FD24EAF42D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{103D820C-6D6C-41C8-8AA8-3D744226F0DC}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666-4143-9B62-9FD24EAF42D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{1755F75B-1CD8-4C3B-A1C6-126AE893BCF5}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666-4143-9B62-9FD24EAF42D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{534AB217-1382-471F-B998-7F7B68D33978}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666-4143-9B62-9FD24EAF42D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{D14D047A-0C9D-4627-B3C5-B4CFE91B8C0C}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666-4143-9B62-9FD24EAF42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13.3</c:v>
                </c:pt>
                <c:pt idx="2">
                  <c:v>12.4</c:v>
                </c:pt>
                <c:pt idx="3">
                  <c:v>11.5</c:v>
                </c:pt>
                <c:pt idx="4">
                  <c:v>10.5</c:v>
                </c:pt>
              </c:numCache>
            </c:numRef>
          </c:xVal>
          <c:yVal>
            <c:numRef>
              <c:f>公会計指標分析・財政指標組合せ分析表!$K$73:$O$73</c:f>
              <c:numCache>
                <c:formatCode>#,##0.0;"▲ "#,##0.0</c:formatCode>
                <c:ptCount val="5"/>
                <c:pt idx="0">
                  <c:v>48.3</c:v>
                </c:pt>
                <c:pt idx="1">
                  <c:v>21.8</c:v>
                </c:pt>
                <c:pt idx="2">
                  <c:v>12</c:v>
                </c:pt>
                <c:pt idx="3">
                  <c:v>19.3</c:v>
                </c:pt>
              </c:numCache>
            </c:numRef>
          </c:yVal>
          <c:smooth val="0"/>
          <c:extLst>
            <c:ext xmlns:c16="http://schemas.microsoft.com/office/drawing/2014/chart" uri="{C3380CC4-5D6E-409C-BE32-E72D297353CC}">
              <c16:uniqueId val="{00000005-3666-4143-9B62-9FD24EAF42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{399466A7-4B60-4EDF-8F82-FA37ABA58AC1}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666-4143-9B62-9FD24EAF42D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{6319BF3B-E490-42BA-8CBE-A32F7061B641}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666-4143-9B62-9FD24EAF42D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{0A1A9CE4-B4EA-435A-9047-992D0BABF234}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666-4143-9B62-9FD24EAF42D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{2905F631-AC56-4C17-A2F5-DA1E969EA7E9}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666-4143-9B62-9FD24EAF42D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{268EC3C2-9329-4A30-B268-F193ADB4505D}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666-4143-9B62-9FD24EAF42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3666-4143-9B62-9FD24EAF42D4}"/>
            </c:ext>
          </c:extLst>
        </c:ser>
        <c:dLbls>
          <c:showLegendKey val="0"/>
          <c:showVal val="0"/>
          <c:showCatName val="0"/>
          <c:showSerName val="0"/>
          <c:showPercent val="0"/>
          <c:showBubbleSize val="0"/>
        </c:dLbls>
        <c:axId val="73306112"/>
        <c:axId val="73308032"/>
      </c:scatterChart>
      <c:valAx>
        <c:axId val="73306112"/>
        <c:scaling>
          <c:orientation val="minMax"/>
          <c:max val="15"/>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08032"/>
        <c:crosses val="autoZero"/>
        <c:crossBetween val="midCat"/>
      </c:valAx>
      <c:valAx>
        <c:axId val="73308032"/>
        <c:scaling>
          <c:orientation val="minMax"/>
          <c:max val="7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06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過去に実施した繰上償還や新規借入の抑制等により、元利償還金はここ数年減少を続けている。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公営企業債は、下水道事業債に係るものを主としており、下水道事業では新規事業が無く、継続して元利償還をしていることなどから、公営企業債の元利償還金に対する繰入金も減少している。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今後、更なる繰上償還も検討しながら、公債費比率の適正化を図りたい。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将来負担比率が減少した要因は、一般会計、公営企業債、および一部事務組合の公債費残高の減少、退職手当負担見込の減額が挙げられる。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また、各種基金へ積立し、充当可能基金が増加したことにより、将来負担比率の分子が減少した。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今後も公債費等義務的経費の削減を中心とする行財政改革を進め財政健全化に努める。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1AE0B9C4-235C-4BFD-9923-18EDF65CC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57C75A66-36EE-45DD-A7E8-3F1029D90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id="{20FDFC97-4022-44DE-BF16-CD2B3592BAC1}"/>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B627A8CC-C3BF-4CB9-9A3A-AB17EA95DAC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EF7DFD1F-B3A1-4176-BEF0-28ADFAB9260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98DFB995-480D-4587-92DE-0C6F86F0B49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6C263004-2BFE-4E66-A7B5-CC6D9210DB8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352C14CB-8EE5-456C-94B8-3DF112E3D7A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345A2FF7-D1D4-4B2C-8B29-F8F32F17745F}"/>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D52B2432-8BAA-42AB-841C-F0F158F3BC3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3D4CB3F7-124B-4CDC-A34C-6F89022CA13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22CAFE35-9103-46A7-88D4-3F3C2EADA48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CF0F1A22-4FE0-4853-AA91-C26E9676AB9B}"/>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58180A1E-4855-4148-A1DC-DA299D2EEDB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448EF1C9-FFE5-44A6-BEE5-4778F4F9027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9D76494B-066A-427A-A6F1-9835712B636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EB0E8BDC-6DC9-4CD0-B60E-4132452B529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8235B4D6-A403-4352-AFEF-548F3521C7B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39677249-7666-4E35-8596-AABB54FCCFB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A0BE96AC-EDDB-49B1-8619-85DECECDFEB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60FC0E51-6C66-4613-B6DD-62BD0094B7D4}"/>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79CFFE7B-4E8A-4998-9D4F-19062CDA0252}"/>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6C010F56-C3CE-45BB-8A64-8BA9D571B17E}"/>
            </a:ext>
          </a:extLst>
        </xdr:cNvPr>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B7DDD73F-3752-4D31-802F-5CB2F270800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B408AFBF-39CC-4281-8566-C6E5B342568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ECAF7B67-737F-4F2A-A080-392DD5AD28D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BC8ECED8-0E74-426C-A43D-0D4BC1E1EAD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2AFF36F8-FE3C-4F06-B7ED-DA506EAF485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8B761207-4206-4BAD-BF42-C79EA412840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0958E48F-5438-4369-A0A4-F5C32434195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578277B4-9B7B-437E-A0F7-728804E3A71C}"/>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531FB5DB-5060-4CD7-AEF9-0F2AC3330A2D}"/>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C9EA19D2-197D-437E-9D33-623F659BDE52}"/>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EADD311D-1D21-4975-B7A1-4B2CE5E07EE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CB623495-261E-4D3F-86E0-9A5E221C23A1}"/>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28CD5987-7FED-41B5-988D-7FE838E3237D}"/>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2BA1CC89-63AE-4EC1-B127-FEA40FCD3D5A}"/>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A8B43FBD-6A8A-4F30-8FC8-AB403DDBB46B}"/>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F27FC01C-EAD3-4EA7-B091-655E6240F995}"/>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71C368E9-5BFD-439B-B4BD-7A36A498F541}"/>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46F9D15D-64F7-48BB-B871-2C3F869D02A7}"/>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4DE46145-0ACA-46D8-B563-96000F5DBFE1}"/>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2C913E6C-D9C7-498F-8319-9BCCF3D601FD}"/>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BC7DEEA0-526C-4837-998B-AF901B0D086B}"/>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1F4CB694-9669-4EB2-8D4F-46F834DFF5A9}"/>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21034299-CCE0-42F0-AA96-6880D1C6547D}"/>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C97987B4-607C-48ED-985D-3BDE6F757454}"/>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有形固定資産減価償却率は、類似団体より</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い水準である。平成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された「六戸町公共施設等総合管理計画」において、それぞれの公共施設等についても個別施設計画を設けている。今後も当該計画に基づき公共施設等の全体の状況を把握し、長期的な視点をもって必要に応じ更新・統廃合・長寿命化などをして施設の維持管理を適切に進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FDB786D2-B4A8-41C3-97A4-87031ED04CA0}"/>
            </a:ext>
          </a:extLst>
        </xdr:cNvPr>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A72031B5-503B-427B-9353-81207D9CDDC7}"/>
            </a:ext>
          </a:extLst>
        </xdr:cNvPr>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29A63028-EC27-436C-B666-AF3C8DF1055D}"/>
            </a:ext>
          </a:extLst>
        </xdr:cNvPr>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a:extLst>
            <a:ext uri="{FF2B5EF4-FFF2-40B4-BE49-F238E27FC236}">
              <a16:creationId xmlns:a16="http://schemas.microsoft.com/office/drawing/2014/main" id="{4ABA3E73-D894-4B85-A613-98C94658F9F3}"/>
            </a:ext>
          </a:extLst>
        </xdr:cNvPr>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a:extLst>
            <a:ext uri="{FF2B5EF4-FFF2-40B4-BE49-F238E27FC236}">
              <a16:creationId xmlns:a16="http://schemas.microsoft.com/office/drawing/2014/main" id="{99C55079-3EE0-4A26-9ACC-58DF4A9EDAA8}"/>
            </a:ext>
          </a:extLst>
        </xdr:cNvPr>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a:extLst>
            <a:ext uri="{FF2B5EF4-FFF2-40B4-BE49-F238E27FC236}">
              <a16:creationId xmlns:a16="http://schemas.microsoft.com/office/drawing/2014/main" id="{92689E3E-225D-4026-8A7A-A70A9399AD8A}"/>
            </a:ext>
          </a:extLst>
        </xdr:cNvPr>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a:extLst>
            <a:ext uri="{FF2B5EF4-FFF2-40B4-BE49-F238E27FC236}">
              <a16:creationId xmlns:a16="http://schemas.microsoft.com/office/drawing/2014/main" id="{DB669D5A-E98D-42E1-877F-3743C2D6E78A}"/>
            </a:ext>
          </a:extLst>
        </xdr:cNvPr>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a:extLst>
            <a:ext uri="{FF2B5EF4-FFF2-40B4-BE49-F238E27FC236}">
              <a16:creationId xmlns:a16="http://schemas.microsoft.com/office/drawing/2014/main" id="{306B36D0-874E-45AC-B595-3C6812927E3A}"/>
            </a:ext>
          </a:extLst>
        </xdr:cNvPr>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a:extLst>
            <a:ext uri="{FF2B5EF4-FFF2-40B4-BE49-F238E27FC236}">
              <a16:creationId xmlns:a16="http://schemas.microsoft.com/office/drawing/2014/main" id="{F5ED593E-91B7-497B-99D6-6E4D7C36E39C}"/>
            </a:ext>
          </a:extLst>
        </xdr:cNvPr>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a:extLst>
            <a:ext uri="{FF2B5EF4-FFF2-40B4-BE49-F238E27FC236}">
              <a16:creationId xmlns:a16="http://schemas.microsoft.com/office/drawing/2014/main" id="{C1B38FC0-4720-43B3-8720-019BC8B85BFA}"/>
            </a:ext>
          </a:extLst>
        </xdr:cNvPr>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a:extLst>
            <a:ext uri="{FF2B5EF4-FFF2-40B4-BE49-F238E27FC236}">
              <a16:creationId xmlns:a16="http://schemas.microsoft.com/office/drawing/2014/main" id="{124225BA-B8F8-49A8-AC5D-D446160A0979}"/>
            </a:ext>
          </a:extLst>
        </xdr:cNvPr>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a:extLst>
            <a:ext uri="{FF2B5EF4-FFF2-40B4-BE49-F238E27FC236}">
              <a16:creationId xmlns:a16="http://schemas.microsoft.com/office/drawing/2014/main" id="{B9D115FF-66B0-4CDF-B241-58D3667B6AE0}"/>
            </a:ext>
          </a:extLst>
        </xdr:cNvPr>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a:extLst>
            <a:ext uri="{FF2B5EF4-FFF2-40B4-BE49-F238E27FC236}">
              <a16:creationId xmlns:a16="http://schemas.microsoft.com/office/drawing/2014/main" id="{A06E9E8B-0F5B-424E-9A54-CDD7E078AB75}"/>
            </a:ext>
          </a:extLst>
        </xdr:cNvPr>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a:extLst>
            <a:ext uri="{FF2B5EF4-FFF2-40B4-BE49-F238E27FC236}">
              <a16:creationId xmlns:a16="http://schemas.microsoft.com/office/drawing/2014/main" id="{7D173B6A-A147-4848-9FEC-DF653900773C}"/>
            </a:ext>
          </a:extLst>
        </xdr:cNvPr>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3" name="直線コネクタ 62">
          <a:extLst>
            <a:ext uri="{FF2B5EF4-FFF2-40B4-BE49-F238E27FC236}">
              <a16:creationId xmlns:a16="http://schemas.microsoft.com/office/drawing/2014/main" id="{AA71AC18-7303-4110-A970-77DCCEC780A1}"/>
            </a:ext>
          </a:extLst>
        </xdr:cNvPr>
        <xdr:cNvCxnSpPr/>
      </xdr:nvCxnSpPr>
      <xdr:spPr>
        <a:xfrm flipV="1">
          <a:off x="4760595" y="469011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4" name="有形固定資産減価償却率最小値テキスト">
          <a:extLst>
            <a:ext uri="{FF2B5EF4-FFF2-40B4-BE49-F238E27FC236}">
              <a16:creationId xmlns:a16="http://schemas.microsoft.com/office/drawing/2014/main" id="{1403420F-289F-482D-983D-8924E532CB22}"/>
            </a:ext>
          </a:extLst>
        </xdr:cNvPr>
        <xdr:cNvSpPr txBox="1"/>
      </xdr:nvSpPr>
      <xdr:spPr>
        <a:xfrm>
          <a:off x="4813300" y="538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5" name="直線コネクタ 64">
          <a:extLst>
            <a:ext uri="{FF2B5EF4-FFF2-40B4-BE49-F238E27FC236}">
              <a16:creationId xmlns:a16="http://schemas.microsoft.com/office/drawing/2014/main" id="{06951F5F-F571-4712-AE1A-8BD56C5380B3}"/>
            </a:ext>
          </a:extLst>
        </xdr:cNvPr>
        <xdr:cNvCxnSpPr/>
      </xdr:nvCxnSpPr>
      <xdr:spPr>
        <a:xfrm>
          <a:off x="4673600" y="53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6" name="有形固定資産減価償却率最大値テキスト">
          <a:extLst>
            <a:ext uri="{FF2B5EF4-FFF2-40B4-BE49-F238E27FC236}">
              <a16:creationId xmlns:a16="http://schemas.microsoft.com/office/drawing/2014/main" id="{8A9386CE-CF37-4C87-9D95-807C4002EF2D}"/>
            </a:ext>
          </a:extLst>
        </xdr:cNvPr>
        <xdr:cNvSpPr txBox="1"/>
      </xdr:nvSpPr>
      <xdr:spPr>
        <a:xfrm>
          <a:off x="4813300" y="446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7" name="直線コネクタ 66">
          <a:extLst>
            <a:ext uri="{FF2B5EF4-FFF2-40B4-BE49-F238E27FC236}">
              <a16:creationId xmlns:a16="http://schemas.microsoft.com/office/drawing/2014/main" id="{C25D02B8-7B8E-4003-B5DD-5BC5D58D83C6}"/>
            </a:ext>
          </a:extLst>
        </xdr:cNvPr>
        <xdr:cNvCxnSpPr/>
      </xdr:nvCxnSpPr>
      <xdr:spPr>
        <a:xfrm>
          <a:off x="4673600" y="46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8" name="有形固定資産減価償却率平均値テキスト">
          <a:extLst>
            <a:ext uri="{FF2B5EF4-FFF2-40B4-BE49-F238E27FC236}">
              <a16:creationId xmlns:a16="http://schemas.microsoft.com/office/drawing/2014/main" id="{5CEF06E9-2EA8-4440-AC15-C24A69454973}"/>
            </a:ext>
          </a:extLst>
        </xdr:cNvPr>
        <xdr:cNvSpPr txBox="1"/>
      </xdr:nvSpPr>
      <xdr:spPr>
        <a:xfrm>
          <a:off x="4813300" y="49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9" name="フローチャート : 判断 68">
          <a:extLst>
            <a:ext uri="{FF2B5EF4-FFF2-40B4-BE49-F238E27FC236}">
              <a16:creationId xmlns:a16="http://schemas.microsoft.com/office/drawing/2014/main" id="{AD80DE11-34CE-4CDF-B9F1-81E83643A6B4}"/>
            </a:ext>
          </a:extLst>
        </xdr:cNvPr>
        <xdr:cNvSpPr/>
      </xdr:nvSpPr>
      <xdr:spPr>
        <a:xfrm>
          <a:off x="4711700" y="49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70" name="フローチャート : 判断 69">
          <a:extLst>
            <a:ext uri="{FF2B5EF4-FFF2-40B4-BE49-F238E27FC236}">
              <a16:creationId xmlns:a16="http://schemas.microsoft.com/office/drawing/2014/main" id="{D0D2CFF0-8915-4109-B0B2-26BC92E0F595}"/>
            </a:ext>
          </a:extLst>
        </xdr:cNvPr>
        <xdr:cNvSpPr/>
      </xdr:nvSpPr>
      <xdr:spPr>
        <a:xfrm>
          <a:off x="4000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872D9276-FEBA-4E5D-BFE0-A515BF22222C}"/>
            </a:ext>
          </a:extLst>
        </xdr:cNvPr>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69BC05E3-D6F4-4487-8345-F098A6A29383}"/>
            </a:ext>
          </a:extLst>
        </xdr:cNvPr>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DEEB2365-5C01-4035-87B4-EE8A0BB1CE4C}"/>
            </a:ext>
          </a:extLst>
        </xdr:cNvPr>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C63C932-B599-4243-9D7C-DF66E28C69E4}"/>
            </a:ext>
          </a:extLst>
        </xdr:cNvPr>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a:extLst>
            <a:ext uri="{FF2B5EF4-FFF2-40B4-BE49-F238E27FC236}">
              <a16:creationId xmlns:a16="http://schemas.microsoft.com/office/drawing/2014/main" id="{470924AD-D106-4178-9402-78F277549DA9}"/>
            </a:ext>
          </a:extLst>
        </xdr:cNvPr>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34290</xdr:rowOff>
    </xdr:from>
    <xdr:to>
      <xdr:col>3</xdr:col>
      <xdr:colOff>511175</xdr:colOff>
      <xdr:row>29</xdr:row>
      <xdr:rowOff>135890</xdr:rowOff>
    </xdr:to>
    <xdr:sp macro="" textlink="">
      <xdr:nvSpPr>
        <xdr:cNvPr id="76" name="円/楕円 75">
          <a:extLst>
            <a:ext uri="{FF2B5EF4-FFF2-40B4-BE49-F238E27FC236}">
              <a16:creationId xmlns:a16="http://schemas.microsoft.com/office/drawing/2014/main" id="{874F5EC5-5060-40AF-9183-20C2EE0F7E08}"/>
            </a:ext>
          </a:extLst>
        </xdr:cNvPr>
        <xdr:cNvSpPr/>
      </xdr:nvSpPr>
      <xdr:spPr>
        <a:xfrm>
          <a:off x="4000500" y="50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7" name="n_1aveValue有形固定資産減価償却率">
          <a:extLst>
            <a:ext uri="{FF2B5EF4-FFF2-40B4-BE49-F238E27FC236}">
              <a16:creationId xmlns:a16="http://schemas.microsoft.com/office/drawing/2014/main" id="{1B9FE2FA-6767-4687-80F8-3E36821FEBC9}"/>
            </a:ext>
          </a:extLst>
        </xdr:cNvPr>
        <xdr:cNvSpPr txBox="1"/>
      </xdr:nvSpPr>
      <xdr:spPr>
        <a:xfrm>
          <a:off x="3836043"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152417</xdr:rowOff>
    </xdr:from>
    <xdr:ext cx="405111" cy="259045"/>
    <xdr:sp macro="" textlink="">
      <xdr:nvSpPr>
        <xdr:cNvPr id="78" name="n_1mainValue有形固定資産減価償却率">
          <a:extLst>
            <a:ext uri="{FF2B5EF4-FFF2-40B4-BE49-F238E27FC236}">
              <a16:creationId xmlns:a16="http://schemas.microsoft.com/office/drawing/2014/main" id="{AA971825-64E3-4D93-8CCF-8877481ECB78}"/>
            </a:ext>
          </a:extLst>
        </xdr:cNvPr>
        <xdr:cNvSpPr txBox="1"/>
      </xdr:nvSpPr>
      <xdr:spPr>
        <a:xfrm>
          <a:off x="3836043" y="47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a:extLst>
            <a:ext uri="{FF2B5EF4-FFF2-40B4-BE49-F238E27FC236}">
              <a16:creationId xmlns:a16="http://schemas.microsoft.com/office/drawing/2014/main" id="{E61501C1-DF57-4CF6-A91F-002027054B28}"/>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a:extLst>
            <a:ext uri="{FF2B5EF4-FFF2-40B4-BE49-F238E27FC236}">
              <a16:creationId xmlns:a16="http://schemas.microsoft.com/office/drawing/2014/main" id="{2E6D6EB6-3795-437C-8124-1710E5DC87C4}"/>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a:extLst>
            <a:ext uri="{FF2B5EF4-FFF2-40B4-BE49-F238E27FC236}">
              <a16:creationId xmlns:a16="http://schemas.microsoft.com/office/drawing/2014/main" id="{320C7C5B-E9BA-4E13-A530-4470362D9215}"/>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a:extLst>
            <a:ext uri="{FF2B5EF4-FFF2-40B4-BE49-F238E27FC236}">
              <a16:creationId xmlns:a16="http://schemas.microsoft.com/office/drawing/2014/main" id="{A5D97E06-6AED-4A0C-B372-4C4056ED7553}"/>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a:extLst>
            <a:ext uri="{FF2B5EF4-FFF2-40B4-BE49-F238E27FC236}">
              <a16:creationId xmlns:a16="http://schemas.microsoft.com/office/drawing/2014/main" id="{216F25E5-0562-4E72-B2C2-BD6C081EBBAE}"/>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a:extLst>
            <a:ext uri="{FF2B5EF4-FFF2-40B4-BE49-F238E27FC236}">
              <a16:creationId xmlns:a16="http://schemas.microsoft.com/office/drawing/2014/main" id="{A01552FB-1D24-404B-855A-0C93D9BCA502}"/>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a:extLst>
            <a:ext uri="{FF2B5EF4-FFF2-40B4-BE49-F238E27FC236}">
              <a16:creationId xmlns:a16="http://schemas.microsoft.com/office/drawing/2014/main" id="{65ED3CE7-3676-456C-821C-1606E017E5C7}"/>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a:extLst>
            <a:ext uri="{FF2B5EF4-FFF2-40B4-BE49-F238E27FC236}">
              <a16:creationId xmlns:a16="http://schemas.microsoft.com/office/drawing/2014/main" id="{43750DAB-5B46-450D-A7BF-54AEDBF65BF8}"/>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a:extLst>
            <a:ext uri="{FF2B5EF4-FFF2-40B4-BE49-F238E27FC236}">
              <a16:creationId xmlns:a16="http://schemas.microsoft.com/office/drawing/2014/main" id="{A835DE07-E189-4168-86E3-A6E98143D235}"/>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a:extLst>
            <a:ext uri="{FF2B5EF4-FFF2-40B4-BE49-F238E27FC236}">
              <a16:creationId xmlns:a16="http://schemas.microsoft.com/office/drawing/2014/main" id="{0C2521A0-CED3-44AA-9BC0-4A86D243310D}"/>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a:extLst>
            <a:ext uri="{FF2B5EF4-FFF2-40B4-BE49-F238E27FC236}">
              <a16:creationId xmlns:a16="http://schemas.microsoft.com/office/drawing/2014/main" id="{15D39BB9-0616-49E1-BB6E-2CBC5F21B9FE}"/>
            </a:ext>
          </a:extLst>
        </xdr:cNvPr>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a:extLst>
            <a:ext uri="{FF2B5EF4-FFF2-40B4-BE49-F238E27FC236}">
              <a16:creationId xmlns:a16="http://schemas.microsoft.com/office/drawing/2014/main" id="{A555BBA0-F9D3-4F32-B397-699F87BCADB2}"/>
            </a:ext>
          </a:extLst>
        </xdr:cNvPr>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a:extLst>
            <a:ext uri="{FF2B5EF4-FFF2-40B4-BE49-F238E27FC236}">
              <a16:creationId xmlns:a16="http://schemas.microsoft.com/office/drawing/2014/main" id="{8AF2778C-47EE-466E-B348-AD3F59CF5038}"/>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a:extLst>
            <a:ext uri="{FF2B5EF4-FFF2-40B4-BE49-F238E27FC236}">
              <a16:creationId xmlns:a16="http://schemas.microsoft.com/office/drawing/2014/main" id="{0410583F-FB5E-4160-B078-DFEA7528494D}"/>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13EDF30-5ACE-4E5B-9EB6-593C9220BD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6563610-15E3-4662-81AE-29305F4D2A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82EA7E4-4E22-4E7A-82D4-0864E07AB6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091D587-4789-4259-8638-B1F01C9F18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3249250-9426-448C-ABFD-676E21DD577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1FD3109B-B683-4D23-8CAF-98A21CE0BB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5BF38ACD-B6B5-416D-AF35-A245B5A8D2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5C201D1-6B5F-446F-81E9-59C93837DB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D822D3BB-0977-4CF4-A2B8-5EAC136D87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6CB8355-634C-4398-A61B-0925D05736E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D5C22AB-94EF-4562-B778-E400FB1FF1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0ED4FE4-DA4D-4905-A6BF-E7A992E5DA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225725D-67DE-49C6-9A1E-800F2053FB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1A45ECE-D830-4C3F-A96E-4B0931795B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782A1ED-7B67-4655-835B-84D2569B39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C2EE8B02-1D0F-433E-BC5E-815393CD16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DC719D43-F8E0-4455-BDF1-B28C210557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62CA85AD-CEC3-4778-A10E-5ADA829ECB4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A4D1FBCD-862C-4E84-951F-8F03C684D056}"/>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84762E2-4FDF-4AE3-BE96-D1A58CAF4555}"/>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FB72F97E-C317-4AA9-85A7-F21A296525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A48392E-0EBC-4481-9A08-D6631BD4D5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75881F65-DEBB-4570-A48E-461C8C7ECA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4BFDB31-3ECD-459C-96B8-C1A8E4738F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9F49C2BA-EF8D-451C-A04B-2C31816E52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8A9A7849-CB5F-4C92-BC1C-DBFDE072F7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EA34853-92B5-4309-BA15-A5603714D5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A9330896-2212-4855-9408-B7CF6E90E25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FB8828D-E7F9-42D4-A60A-4A7B7636632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A92E01BF-5AD7-47B8-956B-355722EC255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AAFA99C5-89AA-4D7D-B93D-7B44008FD4F6}"/>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6DAAD6D6-FAC0-4A95-9729-884809A303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E8E0AD43-D7F7-45F9-A02B-43B365C357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7337D16C-906D-4BAB-882C-1487A4116F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479C1637-81BA-4279-BA3A-3E3A3E79B8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B6ADDC68-5F1D-48DE-8E42-0E1AC03B05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368129A4-EE0D-4406-A10D-F8915C7D93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861C8D9B-159D-4F91-B33B-94733143FF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723310C5-E528-4E64-9F93-83AF54081F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BE2F451D-6C1F-4CB8-A1B5-796C8603D2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3B5B3BA1-01EA-46D8-B260-ECA493AF6D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B6F6116C-55EC-433D-B3C1-567F7D76D7B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E53C5B7F-ECAE-4408-A508-7818980781E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1FEBDAE-E390-4F6F-9E53-D0C1E96BE19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BFEB4A23-B349-4240-A9AD-90471DBF9B0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AE6192F-6FFC-4D68-B7A8-7B268C19D5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E0E56C4D-72A6-42DC-B11A-F087C442DE5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CDF3EE-8479-4C86-86B8-748FAB1DCC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59DDB4AE-728B-451E-8AF7-519876AF9E0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58F0E8F-431D-4751-A495-D16B2822426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DE345A9E-B40B-431E-AF21-A8761C060B6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298A169-C5F2-4C5A-A0BF-B905338A9A2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203BE297-4F56-4B57-BCF2-AA99EC4D00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E0FCFC6-D228-4CBC-8ED8-774A47ADAD5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B5CF01E5-4981-459C-BDA9-6D81A1A683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57150</xdr:rowOff>
    </xdr:from>
    <xdr:to>
      <xdr:col>6</xdr:col>
      <xdr:colOff>510540</xdr:colOff>
      <xdr:row>41</xdr:row>
      <xdr:rowOff>0</xdr:rowOff>
    </xdr:to>
    <xdr:cxnSp macro="">
      <xdr:nvCxnSpPr>
        <xdr:cNvPr id="57" name="直線コネクタ 56">
          <a:extLst>
            <a:ext uri="{FF2B5EF4-FFF2-40B4-BE49-F238E27FC236}">
              <a16:creationId xmlns:a16="http://schemas.microsoft.com/office/drawing/2014/main" id="{8410128F-9036-4E1D-B1B0-0F69729610B5}"/>
            </a:ext>
          </a:extLst>
        </xdr:cNvPr>
        <xdr:cNvCxnSpPr/>
      </xdr:nvCxnSpPr>
      <xdr:spPr>
        <a:xfrm flipV="1">
          <a:off x="4634865" y="58864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3827</xdr:rowOff>
    </xdr:from>
    <xdr:ext cx="405111" cy="259045"/>
    <xdr:sp macro="" textlink="">
      <xdr:nvSpPr>
        <xdr:cNvPr id="58" name="【道路】&#10;有形固定資産減価償却率最小値テキスト">
          <a:extLst>
            <a:ext uri="{FF2B5EF4-FFF2-40B4-BE49-F238E27FC236}">
              <a16:creationId xmlns:a16="http://schemas.microsoft.com/office/drawing/2014/main" id="{EFF6AF85-E72C-4B2D-AD29-AC19C23FAA34}"/>
            </a:ext>
          </a:extLst>
        </xdr:cNvPr>
        <xdr:cNvSpPr txBox="1"/>
      </xdr:nvSpPr>
      <xdr:spPr>
        <a:xfrm>
          <a:off x="47244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41</xdr:row>
      <xdr:rowOff>0</xdr:rowOff>
    </xdr:from>
    <xdr:to>
      <xdr:col>6</xdr:col>
      <xdr:colOff>600075</xdr:colOff>
      <xdr:row>41</xdr:row>
      <xdr:rowOff>0</xdr:rowOff>
    </xdr:to>
    <xdr:cxnSp macro="">
      <xdr:nvCxnSpPr>
        <xdr:cNvPr id="59" name="直線コネクタ 58">
          <a:extLst>
            <a:ext uri="{FF2B5EF4-FFF2-40B4-BE49-F238E27FC236}">
              <a16:creationId xmlns:a16="http://schemas.microsoft.com/office/drawing/2014/main" id="{DE3EE706-7BC3-445F-A4DF-DE7A6B77388E}"/>
            </a:ext>
          </a:extLst>
        </xdr:cNvPr>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3827</xdr:rowOff>
    </xdr:from>
    <xdr:ext cx="405111" cy="259045"/>
    <xdr:sp macro="" textlink="">
      <xdr:nvSpPr>
        <xdr:cNvPr id="60" name="【道路】&#10;有形固定資産減価償却率最大値テキスト">
          <a:extLst>
            <a:ext uri="{FF2B5EF4-FFF2-40B4-BE49-F238E27FC236}">
              <a16:creationId xmlns:a16="http://schemas.microsoft.com/office/drawing/2014/main" id="{B1708A2F-E3D5-40CE-9865-D4D2356B6063}"/>
            </a:ext>
          </a:extLst>
        </xdr:cNvPr>
        <xdr:cNvSpPr txBox="1"/>
      </xdr:nvSpPr>
      <xdr:spPr>
        <a:xfrm>
          <a:off x="4724400"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57150</xdr:rowOff>
    </xdr:from>
    <xdr:to>
      <xdr:col>6</xdr:col>
      <xdr:colOff>600075</xdr:colOff>
      <xdr:row>34</xdr:row>
      <xdr:rowOff>57150</xdr:rowOff>
    </xdr:to>
    <xdr:cxnSp macro="">
      <xdr:nvCxnSpPr>
        <xdr:cNvPr id="61" name="直線コネクタ 60">
          <a:extLst>
            <a:ext uri="{FF2B5EF4-FFF2-40B4-BE49-F238E27FC236}">
              <a16:creationId xmlns:a16="http://schemas.microsoft.com/office/drawing/2014/main" id="{9D83B13C-4071-4CF0-8C79-7BE22A743A59}"/>
            </a:ext>
          </a:extLst>
        </xdr:cNvPr>
        <xdr:cNvCxnSpPr/>
      </xdr:nvCxnSpPr>
      <xdr:spPr>
        <a:xfrm>
          <a:off x="4546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4EE66507-345A-418D-866C-4462FB43DA26}"/>
            </a:ext>
          </a:extLst>
        </xdr:cNvPr>
        <xdr:cNvSpPr txBox="1"/>
      </xdr:nvSpPr>
      <xdr:spPr>
        <a:xfrm>
          <a:off x="4724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158750</xdr:rowOff>
    </xdr:from>
    <xdr:to>
      <xdr:col>6</xdr:col>
      <xdr:colOff>561975</xdr:colOff>
      <xdr:row>38</xdr:row>
      <xdr:rowOff>88900</xdr:rowOff>
    </xdr:to>
    <xdr:sp macro="" textlink="">
      <xdr:nvSpPr>
        <xdr:cNvPr id="63" name="フローチャート : 判断 62">
          <a:extLst>
            <a:ext uri="{FF2B5EF4-FFF2-40B4-BE49-F238E27FC236}">
              <a16:creationId xmlns:a16="http://schemas.microsoft.com/office/drawing/2014/main" id="{3C6CE22F-D0CE-4147-AF8D-95A4DD828D54}"/>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6350</xdr:rowOff>
    </xdr:from>
    <xdr:to>
      <xdr:col>5</xdr:col>
      <xdr:colOff>409575</xdr:colOff>
      <xdr:row>42</xdr:row>
      <xdr:rowOff>107950</xdr:rowOff>
    </xdr:to>
    <xdr:sp macro="" textlink="">
      <xdr:nvSpPr>
        <xdr:cNvPr id="64" name="フローチャート : 判断 63">
          <a:extLst>
            <a:ext uri="{FF2B5EF4-FFF2-40B4-BE49-F238E27FC236}">
              <a16:creationId xmlns:a16="http://schemas.microsoft.com/office/drawing/2014/main" id="{E0DF5031-41A1-405D-8CB7-C2810D378AF5}"/>
            </a:ext>
          </a:extLst>
        </xdr:cNvPr>
        <xdr:cNvSpPr/>
      </xdr:nvSpPr>
      <xdr:spPr>
        <a:xfrm>
          <a:off x="3746500" y="72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5380F129-872A-4947-B2BD-4602CF6FBE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722155A6-C980-4EF2-9A96-2A7AA81A56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AC1F2825-8CF1-4D7F-9485-2499B8721E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66B75569-C4C4-4AF5-8ADF-5EE5B42BA7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756299-2718-4C52-9151-D3A4D7B22E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120650</xdr:rowOff>
    </xdr:from>
    <xdr:to>
      <xdr:col>5</xdr:col>
      <xdr:colOff>409575</xdr:colOff>
      <xdr:row>41</xdr:row>
      <xdr:rowOff>50800</xdr:rowOff>
    </xdr:to>
    <xdr:sp macro="" textlink="">
      <xdr:nvSpPr>
        <xdr:cNvPr id="70" name="円/楕円 69">
          <a:extLst>
            <a:ext uri="{FF2B5EF4-FFF2-40B4-BE49-F238E27FC236}">
              <a16:creationId xmlns:a16="http://schemas.microsoft.com/office/drawing/2014/main" id="{A1BB09B5-E512-4BB8-BA08-953E9136A9E2}"/>
            </a:ext>
          </a:extLst>
        </xdr:cNvPr>
        <xdr:cNvSpPr/>
      </xdr:nvSpPr>
      <xdr:spPr>
        <a:xfrm>
          <a:off x="3746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99077</xdr:rowOff>
    </xdr:from>
    <xdr:ext cx="405111" cy="259045"/>
    <xdr:sp macro="" textlink="">
      <xdr:nvSpPr>
        <xdr:cNvPr id="71" name="n_1aveValue【道路】&#10;有形固定資産減価償却率">
          <a:extLst>
            <a:ext uri="{FF2B5EF4-FFF2-40B4-BE49-F238E27FC236}">
              <a16:creationId xmlns:a16="http://schemas.microsoft.com/office/drawing/2014/main" id="{34BCDC43-3FCA-4F9D-A1FB-E6E190A8F275}"/>
            </a:ext>
          </a:extLst>
        </xdr:cNvPr>
        <xdr:cNvSpPr txBox="1"/>
      </xdr:nvSpPr>
      <xdr:spPr>
        <a:xfrm>
          <a:off x="3582043"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67327</xdr:rowOff>
    </xdr:from>
    <xdr:ext cx="405111" cy="259045"/>
    <xdr:sp macro="" textlink="">
      <xdr:nvSpPr>
        <xdr:cNvPr id="72" name="n_1mainValue【道路】&#10;有形固定資産減価償却率">
          <a:extLst>
            <a:ext uri="{FF2B5EF4-FFF2-40B4-BE49-F238E27FC236}">
              <a16:creationId xmlns:a16="http://schemas.microsoft.com/office/drawing/2014/main" id="{6B1DE3E7-26FC-40FE-82E7-542CF44F78D7}"/>
            </a:ext>
          </a:extLst>
        </xdr:cNvPr>
        <xdr:cNvSpPr txBox="1"/>
      </xdr:nvSpPr>
      <xdr:spPr>
        <a:xfrm>
          <a:off x="3582043"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CF48CBC4-FE10-484B-AD35-DD2D5FA3E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B7EFBEE2-063A-4285-AA9F-BA3025252F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FD16C4B7-5CA8-46E7-8AB9-0945CEC160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774B6229-24E7-4607-9899-2EBE18B0CA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554C794-A506-4041-9302-33D8C6AC57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8196F501-0C15-4290-A649-0B879C507F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6BAB2791-0144-4271-9A80-06F0805954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A0227088-70B4-4F29-9ACF-94E28E37F2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B0CFF61A-370C-4481-AE80-E428BFF6AC3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358B9FD0-B497-4ACF-86FD-77C8D7968F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a:extLst>
            <a:ext uri="{FF2B5EF4-FFF2-40B4-BE49-F238E27FC236}">
              <a16:creationId xmlns:a16="http://schemas.microsoft.com/office/drawing/2014/main" id="{3A6CBF78-E444-4816-B08E-76C505A03133}"/>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a:extLst>
            <a:ext uri="{FF2B5EF4-FFF2-40B4-BE49-F238E27FC236}">
              <a16:creationId xmlns:a16="http://schemas.microsoft.com/office/drawing/2014/main" id="{991EF721-617E-4698-B85D-D845D7FDBE9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a:extLst>
            <a:ext uri="{FF2B5EF4-FFF2-40B4-BE49-F238E27FC236}">
              <a16:creationId xmlns:a16="http://schemas.microsoft.com/office/drawing/2014/main" id="{089CD408-5A2F-4A0B-B316-B806FA101A17}"/>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a:extLst>
            <a:ext uri="{FF2B5EF4-FFF2-40B4-BE49-F238E27FC236}">
              <a16:creationId xmlns:a16="http://schemas.microsoft.com/office/drawing/2014/main" id="{32FA71C4-4846-48D0-9B65-05C7B4268B2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a:extLst>
            <a:ext uri="{FF2B5EF4-FFF2-40B4-BE49-F238E27FC236}">
              <a16:creationId xmlns:a16="http://schemas.microsoft.com/office/drawing/2014/main" id="{A67511D2-EDD2-49EB-A55E-A81CA90F88D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a:extLst>
            <a:ext uri="{FF2B5EF4-FFF2-40B4-BE49-F238E27FC236}">
              <a16:creationId xmlns:a16="http://schemas.microsoft.com/office/drawing/2014/main" id="{75106B04-B219-4138-9A4F-7700E177604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a:extLst>
            <a:ext uri="{FF2B5EF4-FFF2-40B4-BE49-F238E27FC236}">
              <a16:creationId xmlns:a16="http://schemas.microsoft.com/office/drawing/2014/main" id="{DD24E2A8-3613-41D3-BF70-645989AA579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a:extLst>
            <a:ext uri="{FF2B5EF4-FFF2-40B4-BE49-F238E27FC236}">
              <a16:creationId xmlns:a16="http://schemas.microsoft.com/office/drawing/2014/main" id="{D47B48BC-04DE-495C-AC80-AF0F31CEB58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a:extLst>
            <a:ext uri="{FF2B5EF4-FFF2-40B4-BE49-F238E27FC236}">
              <a16:creationId xmlns:a16="http://schemas.microsoft.com/office/drawing/2014/main" id="{ADFB7E94-F9CC-4B2E-B291-201E6193772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a:extLst>
            <a:ext uri="{FF2B5EF4-FFF2-40B4-BE49-F238E27FC236}">
              <a16:creationId xmlns:a16="http://schemas.microsoft.com/office/drawing/2014/main" id="{F2BDBEB0-3FE9-463A-9840-AAE70B54237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a:extLst>
            <a:ext uri="{FF2B5EF4-FFF2-40B4-BE49-F238E27FC236}">
              <a16:creationId xmlns:a16="http://schemas.microsoft.com/office/drawing/2014/main" id="{49C6F253-3477-4034-A0D7-1DF5DBF9837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a:extLst>
            <a:ext uri="{FF2B5EF4-FFF2-40B4-BE49-F238E27FC236}">
              <a16:creationId xmlns:a16="http://schemas.microsoft.com/office/drawing/2014/main" id="{9999A4B0-38C9-4C84-884B-08367DE71F0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a:extLst>
            <a:ext uri="{FF2B5EF4-FFF2-40B4-BE49-F238E27FC236}">
              <a16:creationId xmlns:a16="http://schemas.microsoft.com/office/drawing/2014/main" id="{28A95D4B-E045-47A4-B2F7-926A1535CC6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a16="http://schemas.microsoft.com/office/drawing/2014/main" id="{F6E2D881-8170-4317-9EED-0DF6E0CB43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a:extLst>
            <a:ext uri="{FF2B5EF4-FFF2-40B4-BE49-F238E27FC236}">
              <a16:creationId xmlns:a16="http://schemas.microsoft.com/office/drawing/2014/main" id="{8B27ECC1-C393-4B3D-9265-A2DE68D6110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a:extLst>
            <a:ext uri="{FF2B5EF4-FFF2-40B4-BE49-F238E27FC236}">
              <a16:creationId xmlns:a16="http://schemas.microsoft.com/office/drawing/2014/main" id="{EF64D710-E27D-4721-B2DD-4DA2AFEC05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a:extLst>
            <a:ext uri="{FF2B5EF4-FFF2-40B4-BE49-F238E27FC236}">
              <a16:creationId xmlns:a16="http://schemas.microsoft.com/office/drawing/2014/main" id="{9A5A1D82-F356-4673-A9EF-66764862110B}"/>
            </a:ext>
          </a:extLst>
        </xdr:cNvPr>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a:extLst>
            <a:ext uri="{FF2B5EF4-FFF2-40B4-BE49-F238E27FC236}">
              <a16:creationId xmlns:a16="http://schemas.microsoft.com/office/drawing/2014/main" id="{BEAE9DF0-75BE-4B97-BC45-9B240B674A88}"/>
            </a:ext>
          </a:extLst>
        </xdr:cNvPr>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a:extLst>
            <a:ext uri="{FF2B5EF4-FFF2-40B4-BE49-F238E27FC236}">
              <a16:creationId xmlns:a16="http://schemas.microsoft.com/office/drawing/2014/main" id="{2B7FE31F-F947-4A6C-8E8E-30A4239F7DAF}"/>
            </a:ext>
          </a:extLst>
        </xdr:cNvPr>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a:extLst>
            <a:ext uri="{FF2B5EF4-FFF2-40B4-BE49-F238E27FC236}">
              <a16:creationId xmlns:a16="http://schemas.microsoft.com/office/drawing/2014/main" id="{DA9BC9D5-A25D-4B94-9853-F7F734FAA2B7}"/>
            </a:ext>
          </a:extLst>
        </xdr:cNvPr>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a:extLst>
            <a:ext uri="{FF2B5EF4-FFF2-40B4-BE49-F238E27FC236}">
              <a16:creationId xmlns:a16="http://schemas.microsoft.com/office/drawing/2014/main" id="{CE310DAD-8135-499B-BFB4-58C3C59B6431}"/>
            </a:ext>
          </a:extLst>
        </xdr:cNvPr>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a:extLst>
            <a:ext uri="{FF2B5EF4-FFF2-40B4-BE49-F238E27FC236}">
              <a16:creationId xmlns:a16="http://schemas.microsoft.com/office/drawing/2014/main" id="{77A745D0-23CB-4AF1-BF91-C71E3CB8948D}"/>
            </a:ext>
          </a:extLst>
        </xdr:cNvPr>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a:extLst>
            <a:ext uri="{FF2B5EF4-FFF2-40B4-BE49-F238E27FC236}">
              <a16:creationId xmlns:a16="http://schemas.microsoft.com/office/drawing/2014/main" id="{8B2BB59C-9C12-417F-9734-604727219C75}"/>
            </a:ext>
          </a:extLst>
        </xdr:cNvPr>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a:extLst>
            <a:ext uri="{FF2B5EF4-FFF2-40B4-BE49-F238E27FC236}">
              <a16:creationId xmlns:a16="http://schemas.microsoft.com/office/drawing/2014/main" id="{56E705AB-4775-4289-BE43-05A0FEA41C82}"/>
            </a:ext>
          </a:extLst>
        </xdr:cNvPr>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6A97D34-2443-44E0-BFBC-CBBE20FE97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C0D0223-91BC-487F-B86D-D0AE0A3BE3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F80B34B7-A537-4252-94EF-58851A5085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CDDCEA5-ABF4-418C-B612-2D275ADD04B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7D3E0E8-8119-40A6-8231-0507E51FCD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115044</xdr:rowOff>
    </xdr:from>
    <xdr:to>
      <xdr:col>14</xdr:col>
      <xdr:colOff>79375</xdr:colOff>
      <xdr:row>41</xdr:row>
      <xdr:rowOff>45194</xdr:rowOff>
    </xdr:to>
    <xdr:sp macro="" textlink="">
      <xdr:nvSpPr>
        <xdr:cNvPr id="112" name="円/楕円 111">
          <a:extLst>
            <a:ext uri="{FF2B5EF4-FFF2-40B4-BE49-F238E27FC236}">
              <a16:creationId xmlns:a16="http://schemas.microsoft.com/office/drawing/2014/main" id="{A82D669B-0C9C-44BA-BDBB-B0A1B0326541}"/>
            </a:ext>
          </a:extLst>
        </xdr:cNvPr>
        <xdr:cNvSpPr/>
      </xdr:nvSpPr>
      <xdr:spPr>
        <a:xfrm>
          <a:off x="9588500" y="69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a:extLst>
            <a:ext uri="{FF2B5EF4-FFF2-40B4-BE49-F238E27FC236}">
              <a16:creationId xmlns:a16="http://schemas.microsoft.com/office/drawing/2014/main" id="{2EE6D249-143C-451E-85AC-0041CF3AC464}"/>
            </a:ext>
          </a:extLst>
        </xdr:cNvPr>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36321</xdr:rowOff>
    </xdr:from>
    <xdr:ext cx="534377" cy="259045"/>
    <xdr:sp macro="" textlink="">
      <xdr:nvSpPr>
        <xdr:cNvPr id="114" name="n_1mainValue【道路】&#10;一人当たり延長">
          <a:extLst>
            <a:ext uri="{FF2B5EF4-FFF2-40B4-BE49-F238E27FC236}">
              <a16:creationId xmlns:a16="http://schemas.microsoft.com/office/drawing/2014/main" id="{1A595909-63C6-45EC-8DCD-F4022D01201E}"/>
            </a:ext>
          </a:extLst>
        </xdr:cNvPr>
        <xdr:cNvSpPr txBox="1"/>
      </xdr:nvSpPr>
      <xdr:spPr>
        <a:xfrm>
          <a:off x="9359410" y="70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a:extLst>
            <a:ext uri="{FF2B5EF4-FFF2-40B4-BE49-F238E27FC236}">
              <a16:creationId xmlns:a16="http://schemas.microsoft.com/office/drawing/2014/main" id="{C7BF00C6-CDED-48F7-9DBC-423A8EC553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a:extLst>
            <a:ext uri="{FF2B5EF4-FFF2-40B4-BE49-F238E27FC236}">
              <a16:creationId xmlns:a16="http://schemas.microsoft.com/office/drawing/2014/main" id="{CD403EDD-F23A-4F5B-BECE-A08C2D1A40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a:extLst>
            <a:ext uri="{FF2B5EF4-FFF2-40B4-BE49-F238E27FC236}">
              <a16:creationId xmlns:a16="http://schemas.microsoft.com/office/drawing/2014/main" id="{C2F36F47-6537-4ACD-AAE6-A5841520AC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a:extLst>
            <a:ext uri="{FF2B5EF4-FFF2-40B4-BE49-F238E27FC236}">
              <a16:creationId xmlns:a16="http://schemas.microsoft.com/office/drawing/2014/main" id="{1FCD9366-5D0B-482C-A1F1-01A7017610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a:extLst>
            <a:ext uri="{FF2B5EF4-FFF2-40B4-BE49-F238E27FC236}">
              <a16:creationId xmlns:a16="http://schemas.microsoft.com/office/drawing/2014/main" id="{68FD3A81-5856-4ECE-A5DA-D705FFABAA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a:extLst>
            <a:ext uri="{FF2B5EF4-FFF2-40B4-BE49-F238E27FC236}">
              <a16:creationId xmlns:a16="http://schemas.microsoft.com/office/drawing/2014/main" id="{9F59F20E-BCE9-4171-844C-89370C3DF3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a:extLst>
            <a:ext uri="{FF2B5EF4-FFF2-40B4-BE49-F238E27FC236}">
              <a16:creationId xmlns:a16="http://schemas.microsoft.com/office/drawing/2014/main" id="{29A8B638-63BC-4F92-8F4A-363526E93A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a:extLst>
            <a:ext uri="{FF2B5EF4-FFF2-40B4-BE49-F238E27FC236}">
              <a16:creationId xmlns:a16="http://schemas.microsoft.com/office/drawing/2014/main" id="{5A384856-875A-403F-8491-7C24633A39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FDB2E240-B637-481B-B627-094B322919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a:extLst>
            <a:ext uri="{FF2B5EF4-FFF2-40B4-BE49-F238E27FC236}">
              <a16:creationId xmlns:a16="http://schemas.microsoft.com/office/drawing/2014/main" id="{281BFC72-73AE-43E1-849A-C6D3C22231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a:extLst>
            <a:ext uri="{FF2B5EF4-FFF2-40B4-BE49-F238E27FC236}">
              <a16:creationId xmlns:a16="http://schemas.microsoft.com/office/drawing/2014/main" id="{662207CC-3B89-40D9-8AE3-36CBCE8FCA17}"/>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a:extLst>
            <a:ext uri="{FF2B5EF4-FFF2-40B4-BE49-F238E27FC236}">
              <a16:creationId xmlns:a16="http://schemas.microsoft.com/office/drawing/2014/main" id="{6A1CBAB6-8CB9-4E42-896B-3208608F7C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1A54234E-ACFC-40FA-9AFF-49E5D4CBDEC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a:extLst>
            <a:ext uri="{FF2B5EF4-FFF2-40B4-BE49-F238E27FC236}">
              <a16:creationId xmlns:a16="http://schemas.microsoft.com/office/drawing/2014/main" id="{850DB038-DA42-4E38-8FC1-CF70BCA55B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16F53344-52D5-4ADD-9B90-8E92B68A7E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a:extLst>
            <a:ext uri="{FF2B5EF4-FFF2-40B4-BE49-F238E27FC236}">
              <a16:creationId xmlns:a16="http://schemas.microsoft.com/office/drawing/2014/main" id="{B335A8FC-A26D-4553-955F-01FEA58E1B9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984EB48F-C2D5-4515-B5F0-ED735BA7DE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a:extLst>
            <a:ext uri="{FF2B5EF4-FFF2-40B4-BE49-F238E27FC236}">
              <a16:creationId xmlns:a16="http://schemas.microsoft.com/office/drawing/2014/main" id="{496DF26A-B35D-43AF-977C-EAB497A3946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DFAC0553-1371-43BC-BE78-A64D1F4015F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a:extLst>
            <a:ext uri="{FF2B5EF4-FFF2-40B4-BE49-F238E27FC236}">
              <a16:creationId xmlns:a16="http://schemas.microsoft.com/office/drawing/2014/main" id="{7B80A9E5-96D9-467A-87D6-C8A82D16F9A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a:extLst>
            <a:ext uri="{FF2B5EF4-FFF2-40B4-BE49-F238E27FC236}">
              <a16:creationId xmlns:a16="http://schemas.microsoft.com/office/drawing/2014/main" id="{2ACA7D75-702A-418C-91D5-FA54295D505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C316E07D-8258-49F8-ABAC-8123F37B44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id="{2E0A5C93-276B-414D-80F5-6368E2C31F2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68DC91BE-4F89-4B1C-B53F-22B5F11CF7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a:extLst>
            <a:ext uri="{FF2B5EF4-FFF2-40B4-BE49-F238E27FC236}">
              <a16:creationId xmlns:a16="http://schemas.microsoft.com/office/drawing/2014/main" id="{0B6F6C47-9415-4281-A7DA-641F4A6F7844}"/>
            </a:ext>
          </a:extLst>
        </xdr:cNvPr>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B13243EF-D70C-4876-880A-F7F76F57C2FB}"/>
            </a:ext>
          </a:extLst>
        </xdr:cNvPr>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a:extLst>
            <a:ext uri="{FF2B5EF4-FFF2-40B4-BE49-F238E27FC236}">
              <a16:creationId xmlns:a16="http://schemas.microsoft.com/office/drawing/2014/main" id="{A2BB5A70-126E-4929-B0F1-1D16E588FFCB}"/>
            </a:ext>
          </a:extLst>
        </xdr:cNvPr>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229B9228-7479-4073-81CC-25ECD161B392}"/>
            </a:ext>
          </a:extLst>
        </xdr:cNvPr>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a:extLst>
            <a:ext uri="{FF2B5EF4-FFF2-40B4-BE49-F238E27FC236}">
              <a16:creationId xmlns:a16="http://schemas.microsoft.com/office/drawing/2014/main" id="{76D59D46-62FE-41AD-ACB3-025970B4E2BA}"/>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7FD48309-A505-48AA-91C5-047CD43CAFE3}"/>
            </a:ext>
          </a:extLst>
        </xdr:cNvPr>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a:extLst>
            <a:ext uri="{FF2B5EF4-FFF2-40B4-BE49-F238E27FC236}">
              <a16:creationId xmlns:a16="http://schemas.microsoft.com/office/drawing/2014/main" id="{BEEF3CD4-727E-459A-BD46-EF69758BD429}"/>
            </a:ext>
          </a:extLst>
        </xdr:cNvPr>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a:extLst>
            <a:ext uri="{FF2B5EF4-FFF2-40B4-BE49-F238E27FC236}">
              <a16:creationId xmlns:a16="http://schemas.microsoft.com/office/drawing/2014/main" id="{246F10AD-AA58-444F-9441-327890917B9E}"/>
            </a:ext>
          </a:extLst>
        </xdr:cNvPr>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D70D31B-C141-49B0-83B6-C960C94A53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6BA2EB06-7FF1-410D-8D9F-04CBDAEF66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4CDC38F3-DD1A-4ADE-8FC2-35130DA32A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58E5D8-B9F3-428C-80DA-70C9B47587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8C06B58E-6EC4-43CD-B8C8-B3DD1A40C2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52" name="円/楕円 151">
          <a:extLst>
            <a:ext uri="{FF2B5EF4-FFF2-40B4-BE49-F238E27FC236}">
              <a16:creationId xmlns:a16="http://schemas.microsoft.com/office/drawing/2014/main" id="{BC59F8ED-8DAB-4529-A34A-63D814CC5DD1}"/>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a:extLst>
            <a:ext uri="{FF2B5EF4-FFF2-40B4-BE49-F238E27FC236}">
              <a16:creationId xmlns:a16="http://schemas.microsoft.com/office/drawing/2014/main" id="{DFC9298C-65EC-4545-B6DF-B736FD81DEB9}"/>
            </a:ext>
          </a:extLst>
        </xdr:cNvPr>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162577</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0A9F4895-DD52-4DE8-AEC7-3FCB1F19383E}"/>
            </a:ext>
          </a:extLst>
        </xdr:cNvPr>
        <xdr:cNvSpPr txBox="1"/>
      </xdr:nvSpPr>
      <xdr:spPr>
        <a:xfrm>
          <a:off x="3582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id="{BE40F788-D34D-40C9-B5EB-522553F923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id="{DB41C7CE-AD76-4F64-BC65-AB80E8CBAB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id="{54AB99F0-3746-4DC8-A00A-DCC891912E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id="{73C13D23-783F-49D7-95A3-21F1ADBEEA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id="{09F60C85-49CB-423C-900D-C70B8C07B8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id="{D7C35050-2572-4B5D-9445-16191C27D9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id="{C313BE05-1A26-4780-9C90-2D4AB020DF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id="{2200D7FE-7455-4C99-B51D-D783CD3234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7D5BFAF0-4357-41AD-A72F-E8ECF9D34A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id="{E311AE6A-7667-4068-9F95-F31C3B54B3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id="{9BB073CE-B50D-4F6D-AF4A-B0AEE4BBFA9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a:extLst>
            <a:ext uri="{FF2B5EF4-FFF2-40B4-BE49-F238E27FC236}">
              <a16:creationId xmlns:a16="http://schemas.microsoft.com/office/drawing/2014/main" id="{FB81A246-2B35-4070-91C5-6E14DC1C8E8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id="{32476A00-0FF9-4E13-8CF1-F5955EA538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a:extLst>
            <a:ext uri="{FF2B5EF4-FFF2-40B4-BE49-F238E27FC236}">
              <a16:creationId xmlns:a16="http://schemas.microsoft.com/office/drawing/2014/main" id="{EE9A1575-4EC9-4E96-BC89-8A941AE2A96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id="{2EA7906D-DEFB-4BB7-8B9A-BBB0EF9014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a:extLst>
            <a:ext uri="{FF2B5EF4-FFF2-40B4-BE49-F238E27FC236}">
              <a16:creationId xmlns:a16="http://schemas.microsoft.com/office/drawing/2014/main" id="{7A4D3EB8-23FD-4570-A494-B21925F3C76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id="{D4E52C8B-AD30-43C8-97B1-B484C5D4E4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a:extLst>
            <a:ext uri="{FF2B5EF4-FFF2-40B4-BE49-F238E27FC236}">
              <a16:creationId xmlns:a16="http://schemas.microsoft.com/office/drawing/2014/main" id="{0C0CC695-F661-49D4-A779-C8711A88558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id="{31926994-F521-4067-8AF8-745FDAB2C5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a:extLst>
            <a:ext uri="{FF2B5EF4-FFF2-40B4-BE49-F238E27FC236}">
              <a16:creationId xmlns:a16="http://schemas.microsoft.com/office/drawing/2014/main" id="{047ED564-AC31-409B-8A96-2BFE8CC08513}"/>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46354619-29BA-4050-BEE3-EE68EE6917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a:extLst>
            <a:ext uri="{FF2B5EF4-FFF2-40B4-BE49-F238E27FC236}">
              <a16:creationId xmlns:a16="http://schemas.microsoft.com/office/drawing/2014/main" id="{561B0221-EA7A-4392-AED9-98FEE11AE8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5CBCA68D-D75F-426B-8926-F545FAD4CF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a:extLst>
            <a:ext uri="{FF2B5EF4-FFF2-40B4-BE49-F238E27FC236}">
              <a16:creationId xmlns:a16="http://schemas.microsoft.com/office/drawing/2014/main" id="{98A81EB8-ECF1-44F0-A211-CFC4AE6FBC58}"/>
            </a:ext>
          </a:extLst>
        </xdr:cNvPr>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id="{EC8CA035-0969-4ED4-88AC-88E8FD49FA22}"/>
            </a:ext>
          </a:extLst>
        </xdr:cNvPr>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a:extLst>
            <a:ext uri="{FF2B5EF4-FFF2-40B4-BE49-F238E27FC236}">
              <a16:creationId xmlns:a16="http://schemas.microsoft.com/office/drawing/2014/main" id="{271ACDF9-501D-4385-86DE-A62016748FE2}"/>
            </a:ext>
          </a:extLst>
        </xdr:cNvPr>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id="{7DAE8843-F86D-4321-98B7-671C42E7B624}"/>
            </a:ext>
          </a:extLst>
        </xdr:cNvPr>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a:extLst>
            <a:ext uri="{FF2B5EF4-FFF2-40B4-BE49-F238E27FC236}">
              <a16:creationId xmlns:a16="http://schemas.microsoft.com/office/drawing/2014/main" id="{F1B2FC68-13F9-4E47-97E3-4688B361468C}"/>
            </a:ext>
          </a:extLst>
        </xdr:cNvPr>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id="{E6B5D44B-B17C-4B29-9C89-AFB01E2FFAD0}"/>
            </a:ext>
          </a:extLst>
        </xdr:cNvPr>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a:extLst>
            <a:ext uri="{FF2B5EF4-FFF2-40B4-BE49-F238E27FC236}">
              <a16:creationId xmlns:a16="http://schemas.microsoft.com/office/drawing/2014/main" id="{BB516141-45E3-4193-B806-99591289C054}"/>
            </a:ext>
          </a:extLst>
        </xdr:cNvPr>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a:extLst>
            <a:ext uri="{FF2B5EF4-FFF2-40B4-BE49-F238E27FC236}">
              <a16:creationId xmlns:a16="http://schemas.microsoft.com/office/drawing/2014/main" id="{D3962841-2581-4AB8-BF81-F982D719EED5}"/>
            </a:ext>
          </a:extLst>
        </xdr:cNvPr>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ABC0CC-BDC0-4817-AD25-F6D5773CB2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6A5D68E-D5FE-4FBD-A2D3-A78458E7F0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C33AA5B-2226-4AE8-B688-6029F35E13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BF47C8-6890-4EB7-A92A-427A761225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80DD589-41AA-4F24-907C-7C55D0639C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5835</xdr:rowOff>
    </xdr:from>
    <xdr:to>
      <xdr:col>14</xdr:col>
      <xdr:colOff>79375</xdr:colOff>
      <xdr:row>63</xdr:row>
      <xdr:rowOff>107435</xdr:rowOff>
    </xdr:to>
    <xdr:sp macro="" textlink="">
      <xdr:nvSpPr>
        <xdr:cNvPr id="191" name="円/楕円 190">
          <a:extLst>
            <a:ext uri="{FF2B5EF4-FFF2-40B4-BE49-F238E27FC236}">
              <a16:creationId xmlns:a16="http://schemas.microsoft.com/office/drawing/2014/main" id="{5C96EC6F-C3DD-4608-BBA6-B9F21EEDE39C}"/>
            </a:ext>
          </a:extLst>
        </xdr:cNvPr>
        <xdr:cNvSpPr/>
      </xdr:nvSpPr>
      <xdr:spPr>
        <a:xfrm>
          <a:off x="9588500" y="108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id="{814D787F-1D85-4606-B82A-0C2CD7466104}"/>
            </a:ext>
          </a:extLst>
        </xdr:cNvPr>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98562</xdr:rowOff>
    </xdr:from>
    <xdr:ext cx="599010" cy="259045"/>
    <xdr:sp macro="" textlink="">
      <xdr:nvSpPr>
        <xdr:cNvPr id="193" name="n_1mainValue【橋りょう・トンネル】&#10;一人当たり有形固定資産（償却資産）額">
          <a:extLst>
            <a:ext uri="{FF2B5EF4-FFF2-40B4-BE49-F238E27FC236}">
              <a16:creationId xmlns:a16="http://schemas.microsoft.com/office/drawing/2014/main" id="{C1BD708F-D892-4583-B988-B4F1D6AF6A3C}"/>
            </a:ext>
          </a:extLst>
        </xdr:cNvPr>
        <xdr:cNvSpPr txBox="1"/>
      </xdr:nvSpPr>
      <xdr:spPr>
        <a:xfrm>
          <a:off x="9327094" y="108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89546496-3B55-4A68-8DE5-568869501C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8793E966-8A1E-40E6-B0B2-C8623B4D6A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11BBDB34-58A1-4C04-BAD6-814907ADC2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03FD63A6-CDE4-4671-B14F-75AB7F77DA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17D79183-431B-48C3-A5F8-9578692944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89B1B6F0-67FA-443E-AF33-6693DB09C0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5043BBAF-A902-4491-8C89-889A9A7735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9F92AAF7-F244-4719-85BC-15220BB263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F21E48CB-A5EE-46AA-9A34-9393D27801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5A89DDD0-87B4-4F20-9628-3822C13A5C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D831094F-1A59-4722-9FF5-2397E3A492B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91E2B21F-169D-4E6C-88A0-203B1623091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64FCABEB-E1C2-484B-96C3-AFCCAFEC8B8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31894075-5DE8-4B30-8EB1-C2FA938DC17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5FC2B0E4-F616-49D2-A745-4A5EEE0A4C8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79446311-436A-4D3F-82DF-B388EBE85C2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9FB44824-9067-402E-B9A5-F93AA4657A7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2EF42CAA-A8F2-4779-AB1A-6ED815821E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E7C0BFB9-3292-4080-A709-A6CE48EEFA9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44234827-C621-4683-96D5-5293723004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7EA899B7-D7B3-491E-8CD1-58F14116BEB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id="{7B8ED4AF-9F0C-45B8-B3DD-8AB85087A8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a:extLst>
            <a:ext uri="{FF2B5EF4-FFF2-40B4-BE49-F238E27FC236}">
              <a16:creationId xmlns:a16="http://schemas.microsoft.com/office/drawing/2014/main" id="{1F826CF4-B01C-4B59-A31F-13951765F07A}"/>
            </a:ext>
          </a:extLst>
        </xdr:cNvPr>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a:extLst>
            <a:ext uri="{FF2B5EF4-FFF2-40B4-BE49-F238E27FC236}">
              <a16:creationId xmlns:a16="http://schemas.microsoft.com/office/drawing/2014/main" id="{EAF28A5C-3CD1-4B28-9265-3E2438945F1A}"/>
            </a:ext>
          </a:extLst>
        </xdr:cNvPr>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a:extLst>
            <a:ext uri="{FF2B5EF4-FFF2-40B4-BE49-F238E27FC236}">
              <a16:creationId xmlns:a16="http://schemas.microsoft.com/office/drawing/2014/main" id="{8B2346C8-602E-4FBB-8ED4-BC55A6CDB6B8}"/>
            </a:ext>
          </a:extLst>
        </xdr:cNvPr>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a:extLst>
            <a:ext uri="{FF2B5EF4-FFF2-40B4-BE49-F238E27FC236}">
              <a16:creationId xmlns:a16="http://schemas.microsoft.com/office/drawing/2014/main" id="{35C0A0B6-3217-40A7-8A26-93B1BFDB4F9A}"/>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id="{5D71DD0C-3963-434F-A33A-87402105398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a:extLst>
            <a:ext uri="{FF2B5EF4-FFF2-40B4-BE49-F238E27FC236}">
              <a16:creationId xmlns:a16="http://schemas.microsoft.com/office/drawing/2014/main" id="{25AB9482-78E5-4E50-AE8F-7E3C353A4018}"/>
            </a:ext>
          </a:extLst>
        </xdr:cNvPr>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a:extLst>
            <a:ext uri="{FF2B5EF4-FFF2-40B4-BE49-F238E27FC236}">
              <a16:creationId xmlns:a16="http://schemas.microsoft.com/office/drawing/2014/main" id="{C91325E6-9F0C-4A2A-AF23-0437B6F762B3}"/>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a:extLst>
            <a:ext uri="{FF2B5EF4-FFF2-40B4-BE49-F238E27FC236}">
              <a16:creationId xmlns:a16="http://schemas.microsoft.com/office/drawing/2014/main" id="{385364F8-098D-4F2C-9398-33DA94B88139}"/>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A8CACAA4-3B2B-46B8-9915-C61C09FFB5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FC681E31-6F4F-4E5A-B044-7EC12A0F28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75EB8ED7-8A92-4D39-8EB2-4AD35CCEDD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CA67DEA4-A61C-4F78-BB81-E392AB2395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155A255C-DBB6-4B71-A685-F44FCA5456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19304</xdr:rowOff>
    </xdr:from>
    <xdr:to>
      <xdr:col>5</xdr:col>
      <xdr:colOff>409575</xdr:colOff>
      <xdr:row>86</xdr:row>
      <xdr:rowOff>120904</xdr:rowOff>
    </xdr:to>
    <xdr:sp macro="" textlink="">
      <xdr:nvSpPr>
        <xdr:cNvPr id="229" name="円/楕円 228">
          <a:extLst>
            <a:ext uri="{FF2B5EF4-FFF2-40B4-BE49-F238E27FC236}">
              <a16:creationId xmlns:a16="http://schemas.microsoft.com/office/drawing/2014/main" id="{F10CAD98-29EE-4CC8-A4FF-4A1913588236}"/>
            </a:ext>
          </a:extLst>
        </xdr:cNvPr>
        <xdr:cNvSpPr/>
      </xdr:nvSpPr>
      <xdr:spPr>
        <a:xfrm>
          <a:off x="3746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a:extLst>
            <a:ext uri="{FF2B5EF4-FFF2-40B4-BE49-F238E27FC236}">
              <a16:creationId xmlns:a16="http://schemas.microsoft.com/office/drawing/2014/main" id="{90B4E46A-BC35-40C1-A0E1-5D4B1945A49F}"/>
            </a:ext>
          </a:extLst>
        </xdr:cNvPr>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112031</xdr:rowOff>
    </xdr:from>
    <xdr:ext cx="405111" cy="259045"/>
    <xdr:sp macro="" textlink="">
      <xdr:nvSpPr>
        <xdr:cNvPr id="231" name="n_1mainValue【公営住宅】&#10;有形固定資産減価償却率">
          <a:extLst>
            <a:ext uri="{FF2B5EF4-FFF2-40B4-BE49-F238E27FC236}">
              <a16:creationId xmlns:a16="http://schemas.microsoft.com/office/drawing/2014/main" id="{A0516BAE-B218-46A1-94B0-E2B5C4259CAC}"/>
            </a:ext>
          </a:extLst>
        </xdr:cNvPr>
        <xdr:cNvSpPr txBox="1"/>
      </xdr:nvSpPr>
      <xdr:spPr>
        <a:xfrm>
          <a:off x="3582043" y="1485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583AC8DB-ADE2-4F33-B281-E3B8E23682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5B30307A-7261-4507-BE89-67FE831DC6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9EFB4EC3-9B32-49E1-9110-5F74EB8938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0FC8C8DD-DD06-4DBA-8278-50FD4D6DA2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A36ED5CA-26E2-4EE4-BD6E-E492000D5E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8F2BC220-91D9-428F-8BDB-3532C89EC7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EE117E70-3600-4C26-A238-4C8BD01117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7DFB50CC-E18D-46B9-89AB-336DEB4BAF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91E8CF1C-AB6B-4957-82DF-7107A235BA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0471153C-3D42-43EA-9D7C-384E6A8744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id="{80181128-0E02-485B-B0CC-98F6B7CC4A1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id="{F30F78D0-DBDD-41A4-AFD6-84073E349D8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id="{28EDD9A0-E0D9-49CC-A572-41E9EA73A4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a:extLst>
            <a:ext uri="{FF2B5EF4-FFF2-40B4-BE49-F238E27FC236}">
              <a16:creationId xmlns:a16="http://schemas.microsoft.com/office/drawing/2014/main" id="{37456F7C-6D14-4607-9FA9-8E5BC4C73613}"/>
            </a:ext>
          </a:extLst>
        </xdr:cNvPr>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id="{25FDE1E0-8D33-4537-B157-5DEFCAA88B9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a:extLst>
            <a:ext uri="{FF2B5EF4-FFF2-40B4-BE49-F238E27FC236}">
              <a16:creationId xmlns:a16="http://schemas.microsoft.com/office/drawing/2014/main" id="{50160CA7-CE4B-483B-B536-02C460D7450C}"/>
            </a:ext>
          </a:extLst>
        </xdr:cNvPr>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id="{7B031911-5517-4B16-BEE5-5D061D74AD1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a:extLst>
            <a:ext uri="{FF2B5EF4-FFF2-40B4-BE49-F238E27FC236}">
              <a16:creationId xmlns:a16="http://schemas.microsoft.com/office/drawing/2014/main" id="{1518B9F6-F554-4730-8B02-BB8126FE4BFF}"/>
            </a:ext>
          </a:extLst>
        </xdr:cNvPr>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800BB35B-6F7C-42BA-9F2F-AD6C1ED6CA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a:extLst>
            <a:ext uri="{FF2B5EF4-FFF2-40B4-BE49-F238E27FC236}">
              <a16:creationId xmlns:a16="http://schemas.microsoft.com/office/drawing/2014/main" id="{34C8E575-174B-4E20-8988-677FD3963006}"/>
            </a:ext>
          </a:extLst>
        </xdr:cNvPr>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id="{D78AE613-CD22-4199-AFCA-D5643BCF5A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a:extLst>
            <a:ext uri="{FF2B5EF4-FFF2-40B4-BE49-F238E27FC236}">
              <a16:creationId xmlns:a16="http://schemas.microsoft.com/office/drawing/2014/main" id="{50D79703-7D28-4C3E-A16E-C8B18137F979}"/>
            </a:ext>
          </a:extLst>
        </xdr:cNvPr>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a:extLst>
            <a:ext uri="{FF2B5EF4-FFF2-40B4-BE49-F238E27FC236}">
              <a16:creationId xmlns:a16="http://schemas.microsoft.com/office/drawing/2014/main" id="{50299D94-234A-42C4-89A5-382BEFE285F8}"/>
            </a:ext>
          </a:extLst>
        </xdr:cNvPr>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a:extLst>
            <a:ext uri="{FF2B5EF4-FFF2-40B4-BE49-F238E27FC236}">
              <a16:creationId xmlns:a16="http://schemas.microsoft.com/office/drawing/2014/main" id="{0D9EFEEC-0FB3-4099-B369-4AFA4823E356}"/>
            </a:ext>
          </a:extLst>
        </xdr:cNvPr>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a:extLst>
            <a:ext uri="{FF2B5EF4-FFF2-40B4-BE49-F238E27FC236}">
              <a16:creationId xmlns:a16="http://schemas.microsoft.com/office/drawing/2014/main" id="{E86A800B-FA5E-4FA6-945D-0EE53BD1AB99}"/>
            </a:ext>
          </a:extLst>
        </xdr:cNvPr>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a:extLst>
            <a:ext uri="{FF2B5EF4-FFF2-40B4-BE49-F238E27FC236}">
              <a16:creationId xmlns:a16="http://schemas.microsoft.com/office/drawing/2014/main" id="{E4ABC5C9-01E3-409F-9DCE-51CBEC2E5628}"/>
            </a:ext>
          </a:extLst>
        </xdr:cNvPr>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a:extLst>
            <a:ext uri="{FF2B5EF4-FFF2-40B4-BE49-F238E27FC236}">
              <a16:creationId xmlns:a16="http://schemas.microsoft.com/office/drawing/2014/main" id="{F60E3B2A-C94E-410C-AFAD-EAD00C88D618}"/>
            </a:ext>
          </a:extLst>
        </xdr:cNvPr>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a:extLst>
            <a:ext uri="{FF2B5EF4-FFF2-40B4-BE49-F238E27FC236}">
              <a16:creationId xmlns:a16="http://schemas.microsoft.com/office/drawing/2014/main" id="{4FD04BDD-60AD-4CB3-999F-783D34A5522F}"/>
            </a:ext>
          </a:extLst>
        </xdr:cNvPr>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a:extLst>
            <a:ext uri="{FF2B5EF4-FFF2-40B4-BE49-F238E27FC236}">
              <a16:creationId xmlns:a16="http://schemas.microsoft.com/office/drawing/2014/main" id="{70854EA0-EE70-44E5-907F-8EA20A61CD0F}"/>
            </a:ext>
          </a:extLst>
        </xdr:cNvPr>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4CE645A-A6DF-40A3-9E2B-BD790CD327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28E3176-E301-40BC-876E-60BB715AD5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BB1E667-4AAF-4C9A-874E-C1819D8471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8C3C0D8-BC4C-4EC6-82BF-0C7DCECA90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2E308CF-36F2-401E-83C5-95E3DDF3D1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158728</xdr:rowOff>
    </xdr:from>
    <xdr:to>
      <xdr:col>14</xdr:col>
      <xdr:colOff>79375</xdr:colOff>
      <xdr:row>86</xdr:row>
      <xdr:rowOff>88878</xdr:rowOff>
    </xdr:to>
    <xdr:sp macro="" textlink="">
      <xdr:nvSpPr>
        <xdr:cNvPr id="266" name="円/楕円 265">
          <a:extLst>
            <a:ext uri="{FF2B5EF4-FFF2-40B4-BE49-F238E27FC236}">
              <a16:creationId xmlns:a16="http://schemas.microsoft.com/office/drawing/2014/main" id="{4C765AC1-DE12-4552-BD41-EF6F25401CE9}"/>
            </a:ext>
          </a:extLst>
        </xdr:cNvPr>
        <xdr:cNvSpPr/>
      </xdr:nvSpPr>
      <xdr:spPr>
        <a:xfrm>
          <a:off x="9588500" y="147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7" name="n_1aveValue【公営住宅】&#10;一人当たり面積">
          <a:extLst>
            <a:ext uri="{FF2B5EF4-FFF2-40B4-BE49-F238E27FC236}">
              <a16:creationId xmlns:a16="http://schemas.microsoft.com/office/drawing/2014/main" id="{22E4840A-766E-41CC-A2EC-8203B822B7FC}"/>
            </a:ext>
          </a:extLst>
        </xdr:cNvPr>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80005</xdr:rowOff>
    </xdr:from>
    <xdr:ext cx="469744" cy="259045"/>
    <xdr:sp macro="" textlink="">
      <xdr:nvSpPr>
        <xdr:cNvPr id="268" name="n_1mainValue【公営住宅】&#10;一人当たり面積">
          <a:extLst>
            <a:ext uri="{FF2B5EF4-FFF2-40B4-BE49-F238E27FC236}">
              <a16:creationId xmlns:a16="http://schemas.microsoft.com/office/drawing/2014/main" id="{FFC69C10-142E-4119-B93E-0D651A15EBE6}"/>
            </a:ext>
          </a:extLst>
        </xdr:cNvPr>
        <xdr:cNvSpPr txBox="1"/>
      </xdr:nvSpPr>
      <xdr:spPr>
        <a:xfrm>
          <a:off x="9391727" y="148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5A2AEEAC-B214-4288-8D3E-28935C6706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a:extLst>
            <a:ext uri="{FF2B5EF4-FFF2-40B4-BE49-F238E27FC236}">
              <a16:creationId xmlns:a16="http://schemas.microsoft.com/office/drawing/2014/main" id="{900C2631-AA4E-407E-8CE0-65218A959F2D}"/>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a:extLst>
            <a:ext uri="{FF2B5EF4-FFF2-40B4-BE49-F238E27FC236}">
              <a16:creationId xmlns:a16="http://schemas.microsoft.com/office/drawing/2014/main" id="{C0EF4940-CF04-4B44-819D-C96B72AB932B}"/>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a:extLst>
            <a:ext uri="{FF2B5EF4-FFF2-40B4-BE49-F238E27FC236}">
              <a16:creationId xmlns:a16="http://schemas.microsoft.com/office/drawing/2014/main" id="{C4387364-292F-4355-8FD3-CAA659F918B6}"/>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a:extLst>
            <a:ext uri="{FF2B5EF4-FFF2-40B4-BE49-F238E27FC236}">
              <a16:creationId xmlns:a16="http://schemas.microsoft.com/office/drawing/2014/main" id="{6C8600E8-B43B-4B12-B7C8-C901D1174239}"/>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4CD1F05E-1E9F-4A56-B114-8FBC969450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908326ED-40C1-47F6-ADE5-AE5D69C2EA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a:extLst>
            <a:ext uri="{FF2B5EF4-FFF2-40B4-BE49-F238E27FC236}">
              <a16:creationId xmlns:a16="http://schemas.microsoft.com/office/drawing/2014/main" id="{52872EED-28B6-43B5-99FD-B10914E7C46F}"/>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a:extLst>
            <a:ext uri="{FF2B5EF4-FFF2-40B4-BE49-F238E27FC236}">
              <a16:creationId xmlns:a16="http://schemas.microsoft.com/office/drawing/2014/main" id="{CA9040D4-DCA2-4B37-8BBA-F3E26EF73D8F}"/>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a:extLst>
            <a:ext uri="{FF2B5EF4-FFF2-40B4-BE49-F238E27FC236}">
              <a16:creationId xmlns:a16="http://schemas.microsoft.com/office/drawing/2014/main" id="{E901B55E-F0CB-432E-BE10-6B10D4C04B1C}"/>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a:extLst>
            <a:ext uri="{FF2B5EF4-FFF2-40B4-BE49-F238E27FC236}">
              <a16:creationId xmlns:a16="http://schemas.microsoft.com/office/drawing/2014/main" id="{953DE74B-8A37-471A-85BF-7909489E54ED}"/>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a:extLst>
            <a:ext uri="{FF2B5EF4-FFF2-40B4-BE49-F238E27FC236}">
              <a16:creationId xmlns:a16="http://schemas.microsoft.com/office/drawing/2014/main" id="{99CFEC34-1889-4528-B015-37CF0C1B18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a:extLst>
            <a:ext uri="{FF2B5EF4-FFF2-40B4-BE49-F238E27FC236}">
              <a16:creationId xmlns:a16="http://schemas.microsoft.com/office/drawing/2014/main" id="{EEB5BFC7-A5C3-4F0B-A56D-6B8F4C832D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a:extLst>
            <a:ext uri="{FF2B5EF4-FFF2-40B4-BE49-F238E27FC236}">
              <a16:creationId xmlns:a16="http://schemas.microsoft.com/office/drawing/2014/main" id="{9275537A-70B8-40C4-9BF1-14D9ABA39B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a:extLst>
            <a:ext uri="{FF2B5EF4-FFF2-40B4-BE49-F238E27FC236}">
              <a16:creationId xmlns:a16="http://schemas.microsoft.com/office/drawing/2014/main" id="{F23E33D0-33C7-43DF-BC94-1A2966D5C8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a:extLst>
            <a:ext uri="{FF2B5EF4-FFF2-40B4-BE49-F238E27FC236}">
              <a16:creationId xmlns:a16="http://schemas.microsoft.com/office/drawing/2014/main" id="{0CA51471-01C5-43BC-BA44-0614389348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a:extLst>
            <a:ext uri="{FF2B5EF4-FFF2-40B4-BE49-F238E27FC236}">
              <a16:creationId xmlns:a16="http://schemas.microsoft.com/office/drawing/2014/main" id="{2210D0FC-F590-4F25-858B-92AE1E3674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a:extLst>
            <a:ext uri="{FF2B5EF4-FFF2-40B4-BE49-F238E27FC236}">
              <a16:creationId xmlns:a16="http://schemas.microsoft.com/office/drawing/2014/main" id="{421915D6-D11F-4420-A682-64C0615BC1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a:extLst>
            <a:ext uri="{FF2B5EF4-FFF2-40B4-BE49-F238E27FC236}">
              <a16:creationId xmlns:a16="http://schemas.microsoft.com/office/drawing/2014/main" id="{2A61B324-0821-4B4D-8C18-1216F35D46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a:extLst>
            <a:ext uri="{FF2B5EF4-FFF2-40B4-BE49-F238E27FC236}">
              <a16:creationId xmlns:a16="http://schemas.microsoft.com/office/drawing/2014/main" id="{C0246997-4CF1-4F4A-B18E-B55E5CAFFFF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a:extLst>
            <a:ext uri="{FF2B5EF4-FFF2-40B4-BE49-F238E27FC236}">
              <a16:creationId xmlns:a16="http://schemas.microsoft.com/office/drawing/2014/main" id="{A2B60911-BD9F-4B01-9C8D-8B39223E41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a:extLst>
            <a:ext uri="{FF2B5EF4-FFF2-40B4-BE49-F238E27FC236}">
              <a16:creationId xmlns:a16="http://schemas.microsoft.com/office/drawing/2014/main" id="{DC6B1639-73C3-4866-AF2E-3FE3BD91C9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a:extLst>
            <a:ext uri="{FF2B5EF4-FFF2-40B4-BE49-F238E27FC236}">
              <a16:creationId xmlns:a16="http://schemas.microsoft.com/office/drawing/2014/main" id="{C12F3C6D-3328-4A1D-98E9-F2DFC5ABD6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a:extLst>
            <a:ext uri="{FF2B5EF4-FFF2-40B4-BE49-F238E27FC236}">
              <a16:creationId xmlns:a16="http://schemas.microsoft.com/office/drawing/2014/main" id="{AE7A8D64-FCB0-41CF-A94A-BE6F0CAA5B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a:extLst>
            <a:ext uri="{FF2B5EF4-FFF2-40B4-BE49-F238E27FC236}">
              <a16:creationId xmlns:a16="http://schemas.microsoft.com/office/drawing/2014/main" id="{BDB92E4E-002D-4726-9731-28FF3E4718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a:extLst>
            <a:ext uri="{FF2B5EF4-FFF2-40B4-BE49-F238E27FC236}">
              <a16:creationId xmlns:a16="http://schemas.microsoft.com/office/drawing/2014/main" id="{860B533E-D0B0-4B79-830D-77DF6ED372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a:extLst>
            <a:ext uri="{FF2B5EF4-FFF2-40B4-BE49-F238E27FC236}">
              <a16:creationId xmlns:a16="http://schemas.microsoft.com/office/drawing/2014/main" id="{6AD7B348-0F89-4866-8AB3-A117B895F6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a:extLst>
            <a:ext uri="{FF2B5EF4-FFF2-40B4-BE49-F238E27FC236}">
              <a16:creationId xmlns:a16="http://schemas.microsoft.com/office/drawing/2014/main" id="{4D43413B-A5F0-492D-827E-5DC7BC3872B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a:extLst>
            <a:ext uri="{FF2B5EF4-FFF2-40B4-BE49-F238E27FC236}">
              <a16:creationId xmlns:a16="http://schemas.microsoft.com/office/drawing/2014/main" id="{3067C569-8D6A-406D-925C-511B1B126D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a:extLst>
            <a:ext uri="{FF2B5EF4-FFF2-40B4-BE49-F238E27FC236}">
              <a16:creationId xmlns:a16="http://schemas.microsoft.com/office/drawing/2014/main" id="{D4B22C66-F12E-47AE-83FA-AE6D2850FC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a:extLst>
            <a:ext uri="{FF2B5EF4-FFF2-40B4-BE49-F238E27FC236}">
              <a16:creationId xmlns:a16="http://schemas.microsoft.com/office/drawing/2014/main" id="{C6BED9A8-5E7A-45A4-88BE-7A0D0DF8B2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a:extLst>
            <a:ext uri="{FF2B5EF4-FFF2-40B4-BE49-F238E27FC236}">
              <a16:creationId xmlns:a16="http://schemas.microsoft.com/office/drawing/2014/main" id="{F23C5FAF-8EB9-4570-92B4-D5DB9AF3F7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a:extLst>
            <a:ext uri="{FF2B5EF4-FFF2-40B4-BE49-F238E27FC236}">
              <a16:creationId xmlns:a16="http://schemas.microsoft.com/office/drawing/2014/main" id="{F7383FBA-EE76-4255-A989-14B65ACA368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a:extLst>
            <a:ext uri="{FF2B5EF4-FFF2-40B4-BE49-F238E27FC236}">
              <a16:creationId xmlns:a16="http://schemas.microsoft.com/office/drawing/2014/main" id="{1CB3E6BE-03BE-4DC7-B727-543DAAB560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a:extLst>
            <a:ext uri="{FF2B5EF4-FFF2-40B4-BE49-F238E27FC236}">
              <a16:creationId xmlns:a16="http://schemas.microsoft.com/office/drawing/2014/main" id="{63544171-BDBA-49C2-B138-2AA4E08BC4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a:extLst>
            <a:ext uri="{FF2B5EF4-FFF2-40B4-BE49-F238E27FC236}">
              <a16:creationId xmlns:a16="http://schemas.microsoft.com/office/drawing/2014/main" id="{7AB7866C-1926-42F6-A622-18A899D842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a:extLst>
            <a:ext uri="{FF2B5EF4-FFF2-40B4-BE49-F238E27FC236}">
              <a16:creationId xmlns:a16="http://schemas.microsoft.com/office/drawing/2014/main" id="{B4E2CFE5-9C5D-4EF5-9BB0-AE1355A69D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a:extLst>
            <a:ext uri="{FF2B5EF4-FFF2-40B4-BE49-F238E27FC236}">
              <a16:creationId xmlns:a16="http://schemas.microsoft.com/office/drawing/2014/main" id="{41843322-CBDA-4A33-82DE-D1E5DC53A1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a:extLst>
            <a:ext uri="{FF2B5EF4-FFF2-40B4-BE49-F238E27FC236}">
              <a16:creationId xmlns:a16="http://schemas.microsoft.com/office/drawing/2014/main" id="{7700878F-2E5F-4122-922F-012747E9CB7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08" name="直線コネクタ 307">
          <a:extLst>
            <a:ext uri="{FF2B5EF4-FFF2-40B4-BE49-F238E27FC236}">
              <a16:creationId xmlns:a16="http://schemas.microsoft.com/office/drawing/2014/main" id="{50E3DB4E-3541-4366-A6C5-5DC4CCEBBF8F}"/>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09" name="テキスト ボックス 308">
          <a:extLst>
            <a:ext uri="{FF2B5EF4-FFF2-40B4-BE49-F238E27FC236}">
              <a16:creationId xmlns:a16="http://schemas.microsoft.com/office/drawing/2014/main" id="{82362451-E673-42E5-86AE-A91FFBB8E53E}"/>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a:extLst>
            <a:ext uri="{FF2B5EF4-FFF2-40B4-BE49-F238E27FC236}">
              <a16:creationId xmlns:a16="http://schemas.microsoft.com/office/drawing/2014/main" id="{CB36408B-6875-4790-996C-D617279A221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a:extLst>
            <a:ext uri="{FF2B5EF4-FFF2-40B4-BE49-F238E27FC236}">
              <a16:creationId xmlns:a16="http://schemas.microsoft.com/office/drawing/2014/main" id="{C0DCADFB-E38E-4648-BC3B-9A8B014639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12" name="直線コネクタ 311">
          <a:extLst>
            <a:ext uri="{FF2B5EF4-FFF2-40B4-BE49-F238E27FC236}">
              <a16:creationId xmlns:a16="http://schemas.microsoft.com/office/drawing/2014/main" id="{AF6F15E9-04C7-42A0-90DF-0A5981DDA5F5}"/>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13" name="テキスト ボックス 312">
          <a:extLst>
            <a:ext uri="{FF2B5EF4-FFF2-40B4-BE49-F238E27FC236}">
              <a16:creationId xmlns:a16="http://schemas.microsoft.com/office/drawing/2014/main" id="{16A13C48-871E-411A-9045-988452659FF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a:extLst>
            <a:ext uri="{FF2B5EF4-FFF2-40B4-BE49-F238E27FC236}">
              <a16:creationId xmlns:a16="http://schemas.microsoft.com/office/drawing/2014/main" id="{7898BBC7-7096-4FDD-8FD8-C132D62230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5" name="テキスト ボックス 314">
          <a:extLst>
            <a:ext uri="{FF2B5EF4-FFF2-40B4-BE49-F238E27FC236}">
              <a16:creationId xmlns:a16="http://schemas.microsoft.com/office/drawing/2014/main" id="{E757BDFD-E6CD-416A-B28B-5C962C3A29C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6" name="【学校施設】&#10;有形固定資産減価償却率グラフ枠">
          <a:extLst>
            <a:ext uri="{FF2B5EF4-FFF2-40B4-BE49-F238E27FC236}">
              <a16:creationId xmlns:a16="http://schemas.microsoft.com/office/drawing/2014/main" id="{8B632A43-13A3-43BB-A4D1-350A0A9792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317" name="直線コネクタ 316">
          <a:extLst>
            <a:ext uri="{FF2B5EF4-FFF2-40B4-BE49-F238E27FC236}">
              <a16:creationId xmlns:a16="http://schemas.microsoft.com/office/drawing/2014/main" id="{6B53FC1C-374E-4789-B8CE-C297CD80E0D4}"/>
            </a:ext>
          </a:extLst>
        </xdr:cNvPr>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318" name="【学校施設】&#10;有形固定資産減価償却率最小値テキスト">
          <a:extLst>
            <a:ext uri="{FF2B5EF4-FFF2-40B4-BE49-F238E27FC236}">
              <a16:creationId xmlns:a16="http://schemas.microsoft.com/office/drawing/2014/main" id="{19337F94-6B92-4377-ADAF-8DBA30272694}"/>
            </a:ext>
          </a:extLst>
        </xdr:cNvPr>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319" name="直線コネクタ 318">
          <a:extLst>
            <a:ext uri="{FF2B5EF4-FFF2-40B4-BE49-F238E27FC236}">
              <a16:creationId xmlns:a16="http://schemas.microsoft.com/office/drawing/2014/main" id="{90ADBC07-3BE4-402B-8CA2-3869F165E0C7}"/>
            </a:ext>
          </a:extLst>
        </xdr:cNvPr>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320" name="【学校施設】&#10;有形固定資産減価償却率最大値テキスト">
          <a:extLst>
            <a:ext uri="{FF2B5EF4-FFF2-40B4-BE49-F238E27FC236}">
              <a16:creationId xmlns:a16="http://schemas.microsoft.com/office/drawing/2014/main" id="{2FCB7741-750D-4A16-8B90-0208EBE4A75B}"/>
            </a:ext>
          </a:extLst>
        </xdr:cNvPr>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321" name="直線コネクタ 320">
          <a:extLst>
            <a:ext uri="{FF2B5EF4-FFF2-40B4-BE49-F238E27FC236}">
              <a16:creationId xmlns:a16="http://schemas.microsoft.com/office/drawing/2014/main" id="{22C728D6-27E6-4FF3-8175-9D4DDD4CC16A}"/>
            </a:ext>
          </a:extLst>
        </xdr:cNvPr>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322" name="【学校施設】&#10;有形固定資産減価償却率平均値テキスト">
          <a:extLst>
            <a:ext uri="{FF2B5EF4-FFF2-40B4-BE49-F238E27FC236}">
              <a16:creationId xmlns:a16="http://schemas.microsoft.com/office/drawing/2014/main" id="{4D871892-1B70-4AEC-B5DB-B96FF05E1C39}"/>
            </a:ext>
          </a:extLst>
        </xdr:cNvPr>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323" name="フローチャート : 判断 322">
          <a:extLst>
            <a:ext uri="{FF2B5EF4-FFF2-40B4-BE49-F238E27FC236}">
              <a16:creationId xmlns:a16="http://schemas.microsoft.com/office/drawing/2014/main" id="{E3D829D7-253A-4B98-A9B4-E0D0CC0ACB49}"/>
            </a:ext>
          </a:extLst>
        </xdr:cNvPr>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324" name="フローチャート : 判断 323">
          <a:extLst>
            <a:ext uri="{FF2B5EF4-FFF2-40B4-BE49-F238E27FC236}">
              <a16:creationId xmlns:a16="http://schemas.microsoft.com/office/drawing/2014/main" id="{ED4BDAA9-061A-4BDB-AD53-0A8D0C5343F5}"/>
            </a:ext>
          </a:extLst>
        </xdr:cNvPr>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8820ACB3-F7C4-457C-B56A-3F1D95D1A2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698C21CB-3229-4434-995D-FF89A130B1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F10C304B-1359-4B28-A6E5-29D56F4E96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0E13B447-083F-4A3F-A235-BACECE9808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7F222FC5-41D7-4A31-BE17-70A656BE3A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69215</xdr:rowOff>
    </xdr:from>
    <xdr:to>
      <xdr:col>22</xdr:col>
      <xdr:colOff>415925</xdr:colOff>
      <xdr:row>63</xdr:row>
      <xdr:rowOff>170815</xdr:rowOff>
    </xdr:to>
    <xdr:sp macro="" textlink="">
      <xdr:nvSpPr>
        <xdr:cNvPr id="330" name="円/楕円 329">
          <a:extLst>
            <a:ext uri="{FF2B5EF4-FFF2-40B4-BE49-F238E27FC236}">
              <a16:creationId xmlns:a16="http://schemas.microsoft.com/office/drawing/2014/main" id="{14131D3F-C87E-49D1-B2C2-4174085026DE}"/>
            </a:ext>
          </a:extLst>
        </xdr:cNvPr>
        <xdr:cNvSpPr/>
      </xdr:nvSpPr>
      <xdr:spPr>
        <a:xfrm>
          <a:off x="1543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331" name="n_1aveValue【学校施設】&#10;有形固定資産減価償却率">
          <a:extLst>
            <a:ext uri="{FF2B5EF4-FFF2-40B4-BE49-F238E27FC236}">
              <a16:creationId xmlns:a16="http://schemas.microsoft.com/office/drawing/2014/main" id="{9630186F-8C18-4BC0-A094-152E264FC5F8}"/>
            </a:ext>
          </a:extLst>
        </xdr:cNvPr>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161942</xdr:rowOff>
    </xdr:from>
    <xdr:ext cx="405111" cy="259045"/>
    <xdr:sp macro="" textlink="">
      <xdr:nvSpPr>
        <xdr:cNvPr id="332" name="n_1mainValue【学校施設】&#10;有形固定資産減価償却率">
          <a:extLst>
            <a:ext uri="{FF2B5EF4-FFF2-40B4-BE49-F238E27FC236}">
              <a16:creationId xmlns:a16="http://schemas.microsoft.com/office/drawing/2014/main" id="{2CB799EB-E33C-4491-B39D-C6379AA7B793}"/>
            </a:ext>
          </a:extLst>
        </xdr:cNvPr>
        <xdr:cNvSpPr txBox="1"/>
      </xdr:nvSpPr>
      <xdr:spPr>
        <a:xfrm>
          <a:off x="15266043"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3" name="正方形/長方形 332">
          <a:extLst>
            <a:ext uri="{FF2B5EF4-FFF2-40B4-BE49-F238E27FC236}">
              <a16:creationId xmlns:a16="http://schemas.microsoft.com/office/drawing/2014/main" id="{0758CBC3-531A-4A71-8C1D-E7919B9041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a:extLst>
            <a:ext uri="{FF2B5EF4-FFF2-40B4-BE49-F238E27FC236}">
              <a16:creationId xmlns:a16="http://schemas.microsoft.com/office/drawing/2014/main" id="{AC3ACE09-CB8D-410C-BFA5-E197F99867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a:extLst>
            <a:ext uri="{FF2B5EF4-FFF2-40B4-BE49-F238E27FC236}">
              <a16:creationId xmlns:a16="http://schemas.microsoft.com/office/drawing/2014/main" id="{97647AA8-2478-4439-A06D-1B9F07DF17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a:extLst>
            <a:ext uri="{FF2B5EF4-FFF2-40B4-BE49-F238E27FC236}">
              <a16:creationId xmlns:a16="http://schemas.microsoft.com/office/drawing/2014/main" id="{95EC8CED-8172-49C5-BB63-003E18C84F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a:extLst>
            <a:ext uri="{FF2B5EF4-FFF2-40B4-BE49-F238E27FC236}">
              <a16:creationId xmlns:a16="http://schemas.microsoft.com/office/drawing/2014/main" id="{473D43D0-4D9D-48EB-B9A5-12EA9D0492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a:extLst>
            <a:ext uri="{FF2B5EF4-FFF2-40B4-BE49-F238E27FC236}">
              <a16:creationId xmlns:a16="http://schemas.microsoft.com/office/drawing/2014/main" id="{F2F94D29-1705-4A8B-B137-334B283754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a:extLst>
            <a:ext uri="{FF2B5EF4-FFF2-40B4-BE49-F238E27FC236}">
              <a16:creationId xmlns:a16="http://schemas.microsoft.com/office/drawing/2014/main" id="{3055C484-38E0-4C8E-990A-DE1EAC4E87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0" name="正方形/長方形 339">
          <a:extLst>
            <a:ext uri="{FF2B5EF4-FFF2-40B4-BE49-F238E27FC236}">
              <a16:creationId xmlns:a16="http://schemas.microsoft.com/office/drawing/2014/main" id="{CA00B7FC-83F5-4FCF-AB8F-66AE51DB37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3BC299B3-7190-480B-93D5-33772CDCCD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2" name="直線コネクタ 341">
          <a:extLst>
            <a:ext uri="{FF2B5EF4-FFF2-40B4-BE49-F238E27FC236}">
              <a16:creationId xmlns:a16="http://schemas.microsoft.com/office/drawing/2014/main" id="{68B70033-8959-4570-AEDE-32EF7AD78A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3" name="テキスト ボックス 342">
          <a:extLst>
            <a:ext uri="{FF2B5EF4-FFF2-40B4-BE49-F238E27FC236}">
              <a16:creationId xmlns:a16="http://schemas.microsoft.com/office/drawing/2014/main" id="{FC5C30E2-E751-4452-BB96-E72CC4B481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4" name="直線コネクタ 343">
          <a:extLst>
            <a:ext uri="{FF2B5EF4-FFF2-40B4-BE49-F238E27FC236}">
              <a16:creationId xmlns:a16="http://schemas.microsoft.com/office/drawing/2014/main" id="{68E2F040-6BE8-4EC2-97B9-52C212B3319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5" name="テキスト ボックス 344">
          <a:extLst>
            <a:ext uri="{FF2B5EF4-FFF2-40B4-BE49-F238E27FC236}">
              <a16:creationId xmlns:a16="http://schemas.microsoft.com/office/drawing/2014/main" id="{98BF35E5-9845-446D-9580-25708A66D4F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6" name="直線コネクタ 345">
          <a:extLst>
            <a:ext uri="{FF2B5EF4-FFF2-40B4-BE49-F238E27FC236}">
              <a16:creationId xmlns:a16="http://schemas.microsoft.com/office/drawing/2014/main" id="{401EF095-F3A1-462C-9E07-6ACF2E3CF9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7" name="テキスト ボックス 346">
          <a:extLst>
            <a:ext uri="{FF2B5EF4-FFF2-40B4-BE49-F238E27FC236}">
              <a16:creationId xmlns:a16="http://schemas.microsoft.com/office/drawing/2014/main" id="{FE894747-EDCA-4683-BBBE-AC50635395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8" name="直線コネクタ 347">
          <a:extLst>
            <a:ext uri="{FF2B5EF4-FFF2-40B4-BE49-F238E27FC236}">
              <a16:creationId xmlns:a16="http://schemas.microsoft.com/office/drawing/2014/main" id="{AB6EE10C-0452-446C-85E6-2366C8FA46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9" name="テキスト ボックス 348">
          <a:extLst>
            <a:ext uri="{FF2B5EF4-FFF2-40B4-BE49-F238E27FC236}">
              <a16:creationId xmlns:a16="http://schemas.microsoft.com/office/drawing/2014/main" id="{16193D77-CF1A-469F-B7F9-5E56702CDCB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0" name="直線コネクタ 349">
          <a:extLst>
            <a:ext uri="{FF2B5EF4-FFF2-40B4-BE49-F238E27FC236}">
              <a16:creationId xmlns:a16="http://schemas.microsoft.com/office/drawing/2014/main" id="{1F91F05A-7D58-48E5-8755-80246540123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1" name="テキスト ボックス 350">
          <a:extLst>
            <a:ext uri="{FF2B5EF4-FFF2-40B4-BE49-F238E27FC236}">
              <a16:creationId xmlns:a16="http://schemas.microsoft.com/office/drawing/2014/main" id="{B6620841-5AF2-45FC-8B4C-08BAEC55A3B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2" name="直線コネクタ 351">
          <a:extLst>
            <a:ext uri="{FF2B5EF4-FFF2-40B4-BE49-F238E27FC236}">
              <a16:creationId xmlns:a16="http://schemas.microsoft.com/office/drawing/2014/main" id="{A392B605-0E23-4890-9792-41382DA5A12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53" name="テキスト ボックス 352">
          <a:extLst>
            <a:ext uri="{FF2B5EF4-FFF2-40B4-BE49-F238E27FC236}">
              <a16:creationId xmlns:a16="http://schemas.microsoft.com/office/drawing/2014/main" id="{7034DE20-A64C-4B05-A689-8BCFA9A6AAA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a:extLst>
            <a:ext uri="{FF2B5EF4-FFF2-40B4-BE49-F238E27FC236}">
              <a16:creationId xmlns:a16="http://schemas.microsoft.com/office/drawing/2014/main" id="{032A3286-C0E6-42C1-9529-4D37D63B03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5" name="テキスト ボックス 354">
          <a:extLst>
            <a:ext uri="{FF2B5EF4-FFF2-40B4-BE49-F238E27FC236}">
              <a16:creationId xmlns:a16="http://schemas.microsoft.com/office/drawing/2014/main" id="{6CDD536D-96ED-4F76-8AEA-2C9D5D74C8D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a:extLst>
            <a:ext uri="{FF2B5EF4-FFF2-40B4-BE49-F238E27FC236}">
              <a16:creationId xmlns:a16="http://schemas.microsoft.com/office/drawing/2014/main" id="{53667B0A-E841-4C9B-BD8C-216C052BE3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63</xdr:row>
      <xdr:rowOff>52578</xdr:rowOff>
    </xdr:from>
    <xdr:to>
      <xdr:col>32</xdr:col>
      <xdr:colOff>186689</xdr:colOff>
      <xdr:row>64</xdr:row>
      <xdr:rowOff>95631</xdr:rowOff>
    </xdr:to>
    <xdr:cxnSp macro="">
      <xdr:nvCxnSpPr>
        <xdr:cNvPr id="357" name="直線コネクタ 356">
          <a:extLst>
            <a:ext uri="{FF2B5EF4-FFF2-40B4-BE49-F238E27FC236}">
              <a16:creationId xmlns:a16="http://schemas.microsoft.com/office/drawing/2014/main" id="{1784450F-86CA-4698-8AAD-61A5C4266721}"/>
            </a:ext>
          </a:extLst>
        </xdr:cNvPr>
        <xdr:cNvCxnSpPr/>
      </xdr:nvCxnSpPr>
      <xdr:spPr>
        <a:xfrm flipV="1">
          <a:off x="22160864" y="10853928"/>
          <a:ext cx="0" cy="21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99458</xdr:rowOff>
    </xdr:from>
    <xdr:ext cx="469744" cy="259045"/>
    <xdr:sp macro="" textlink="">
      <xdr:nvSpPr>
        <xdr:cNvPr id="358" name="【学校施設】&#10;一人当たり面積最小値テキスト">
          <a:extLst>
            <a:ext uri="{FF2B5EF4-FFF2-40B4-BE49-F238E27FC236}">
              <a16:creationId xmlns:a16="http://schemas.microsoft.com/office/drawing/2014/main" id="{117C8F8E-993C-4977-AEB1-DD56105D1119}"/>
            </a:ext>
          </a:extLst>
        </xdr:cNvPr>
        <xdr:cNvSpPr txBox="1"/>
      </xdr:nvSpPr>
      <xdr:spPr>
        <a:xfrm>
          <a:off x="22250400" y="1107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95631</xdr:rowOff>
    </xdr:from>
    <xdr:to>
      <xdr:col>32</xdr:col>
      <xdr:colOff>276225</xdr:colOff>
      <xdr:row>64</xdr:row>
      <xdr:rowOff>95631</xdr:rowOff>
    </xdr:to>
    <xdr:cxnSp macro="">
      <xdr:nvCxnSpPr>
        <xdr:cNvPr id="359" name="直線コネクタ 358">
          <a:extLst>
            <a:ext uri="{FF2B5EF4-FFF2-40B4-BE49-F238E27FC236}">
              <a16:creationId xmlns:a16="http://schemas.microsoft.com/office/drawing/2014/main" id="{4C680C37-54E7-44AF-9349-E855C0545C80}"/>
            </a:ext>
          </a:extLst>
        </xdr:cNvPr>
        <xdr:cNvCxnSpPr/>
      </xdr:nvCxnSpPr>
      <xdr:spPr>
        <a:xfrm>
          <a:off x="22072600" y="1106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170705</xdr:rowOff>
    </xdr:from>
    <xdr:ext cx="469744" cy="259045"/>
    <xdr:sp macro="" textlink="">
      <xdr:nvSpPr>
        <xdr:cNvPr id="360" name="【学校施設】&#10;一人当たり面積最大値テキスト">
          <a:extLst>
            <a:ext uri="{FF2B5EF4-FFF2-40B4-BE49-F238E27FC236}">
              <a16:creationId xmlns:a16="http://schemas.microsoft.com/office/drawing/2014/main" id="{95EFB585-3FAB-4950-80A0-8E391521F97C}"/>
            </a:ext>
          </a:extLst>
        </xdr:cNvPr>
        <xdr:cNvSpPr txBox="1"/>
      </xdr:nvSpPr>
      <xdr:spPr>
        <a:xfrm>
          <a:off x="2225040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63</xdr:row>
      <xdr:rowOff>52578</xdr:rowOff>
    </xdr:from>
    <xdr:to>
      <xdr:col>32</xdr:col>
      <xdr:colOff>276225</xdr:colOff>
      <xdr:row>63</xdr:row>
      <xdr:rowOff>52578</xdr:rowOff>
    </xdr:to>
    <xdr:cxnSp macro="">
      <xdr:nvCxnSpPr>
        <xdr:cNvPr id="361" name="直線コネクタ 360">
          <a:extLst>
            <a:ext uri="{FF2B5EF4-FFF2-40B4-BE49-F238E27FC236}">
              <a16:creationId xmlns:a16="http://schemas.microsoft.com/office/drawing/2014/main" id="{9FA26DEF-85D5-41EB-B227-35FBF2A3C07A}"/>
            </a:ext>
          </a:extLst>
        </xdr:cNvPr>
        <xdr:cNvCxnSpPr/>
      </xdr:nvCxnSpPr>
      <xdr:spPr>
        <a:xfrm>
          <a:off x="22072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108221</xdr:rowOff>
    </xdr:from>
    <xdr:ext cx="469744" cy="259045"/>
    <xdr:sp macro="" textlink="">
      <xdr:nvSpPr>
        <xdr:cNvPr id="362" name="【学校施設】&#10;一人当たり面積平均値テキスト">
          <a:extLst>
            <a:ext uri="{FF2B5EF4-FFF2-40B4-BE49-F238E27FC236}">
              <a16:creationId xmlns:a16="http://schemas.microsoft.com/office/drawing/2014/main" id="{909F337B-1E10-4F0B-8487-E4FC3489E4D3}"/>
            </a:ext>
          </a:extLst>
        </xdr:cNvPr>
        <xdr:cNvSpPr txBox="1"/>
      </xdr:nvSpPr>
      <xdr:spPr>
        <a:xfrm>
          <a:off x="22250400" y="10909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129794</xdr:rowOff>
    </xdr:from>
    <xdr:to>
      <xdr:col>32</xdr:col>
      <xdr:colOff>238125</xdr:colOff>
      <xdr:row>64</xdr:row>
      <xdr:rowOff>59944</xdr:rowOff>
    </xdr:to>
    <xdr:sp macro="" textlink="">
      <xdr:nvSpPr>
        <xdr:cNvPr id="363" name="フローチャート : 判断 362">
          <a:extLst>
            <a:ext uri="{FF2B5EF4-FFF2-40B4-BE49-F238E27FC236}">
              <a16:creationId xmlns:a16="http://schemas.microsoft.com/office/drawing/2014/main" id="{2C02DCED-2974-4382-A4F0-A72CDA9775EE}"/>
            </a:ext>
          </a:extLst>
        </xdr:cNvPr>
        <xdr:cNvSpPr/>
      </xdr:nvSpPr>
      <xdr:spPr>
        <a:xfrm>
          <a:off x="22110700" y="109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3111</xdr:rowOff>
    </xdr:from>
    <xdr:to>
      <xdr:col>31</xdr:col>
      <xdr:colOff>85725</xdr:colOff>
      <xdr:row>63</xdr:row>
      <xdr:rowOff>104711</xdr:rowOff>
    </xdr:to>
    <xdr:sp macro="" textlink="">
      <xdr:nvSpPr>
        <xdr:cNvPr id="364" name="フローチャート : 判断 363">
          <a:extLst>
            <a:ext uri="{FF2B5EF4-FFF2-40B4-BE49-F238E27FC236}">
              <a16:creationId xmlns:a16="http://schemas.microsoft.com/office/drawing/2014/main" id="{0543056B-EE6F-4ABE-8846-AE2290C45D83}"/>
            </a:ext>
          </a:extLst>
        </xdr:cNvPr>
        <xdr:cNvSpPr/>
      </xdr:nvSpPr>
      <xdr:spPr>
        <a:xfrm>
          <a:off x="21272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9439526C-47A0-4598-A1D9-13FD1467CF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7FA982A5-8BFF-4CE3-A8FA-8E50A2171D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C9594A44-1B9E-4281-96A3-08AB42B982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80891699-EE3E-492C-A07C-11C56CA697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F030DA0C-EBF4-4185-846D-5027738409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68834</xdr:rowOff>
    </xdr:from>
    <xdr:to>
      <xdr:col>31</xdr:col>
      <xdr:colOff>85725</xdr:colOff>
      <xdr:row>56</xdr:row>
      <xdr:rowOff>170434</xdr:rowOff>
    </xdr:to>
    <xdr:sp macro="" textlink="">
      <xdr:nvSpPr>
        <xdr:cNvPr id="370" name="円/楕円 369">
          <a:extLst>
            <a:ext uri="{FF2B5EF4-FFF2-40B4-BE49-F238E27FC236}">
              <a16:creationId xmlns:a16="http://schemas.microsoft.com/office/drawing/2014/main" id="{57810B9C-D66D-472A-B521-9EF6981132F6}"/>
            </a:ext>
          </a:extLst>
        </xdr:cNvPr>
        <xdr:cNvSpPr/>
      </xdr:nvSpPr>
      <xdr:spPr>
        <a:xfrm>
          <a:off x="212725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95838</xdr:rowOff>
    </xdr:from>
    <xdr:ext cx="469744" cy="259045"/>
    <xdr:sp macro="" textlink="">
      <xdr:nvSpPr>
        <xdr:cNvPr id="371" name="n_1aveValue【学校施設】&#10;一人当たり面積">
          <a:extLst>
            <a:ext uri="{FF2B5EF4-FFF2-40B4-BE49-F238E27FC236}">
              <a16:creationId xmlns:a16="http://schemas.microsoft.com/office/drawing/2014/main" id="{80FC6851-50DC-4ABC-B1F8-1478A6A40086}"/>
            </a:ext>
          </a:extLst>
        </xdr:cNvPr>
        <xdr:cNvSpPr txBox="1"/>
      </xdr:nvSpPr>
      <xdr:spPr>
        <a:xfrm>
          <a:off x="21075727" y="108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15511</xdr:rowOff>
    </xdr:from>
    <xdr:ext cx="469744" cy="259045"/>
    <xdr:sp macro="" textlink="">
      <xdr:nvSpPr>
        <xdr:cNvPr id="372" name="n_1mainValue【学校施設】&#10;一人当たり面積">
          <a:extLst>
            <a:ext uri="{FF2B5EF4-FFF2-40B4-BE49-F238E27FC236}">
              <a16:creationId xmlns:a16="http://schemas.microsoft.com/office/drawing/2014/main" id="{7EA7B66B-1E71-496A-84DE-464FB7C7FD63}"/>
            </a:ext>
          </a:extLst>
        </xdr:cNvPr>
        <xdr:cNvSpPr txBox="1"/>
      </xdr:nvSpPr>
      <xdr:spPr>
        <a:xfrm>
          <a:off x="21075727" y="9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a:extLst>
            <a:ext uri="{FF2B5EF4-FFF2-40B4-BE49-F238E27FC236}">
              <a16:creationId xmlns:a16="http://schemas.microsoft.com/office/drawing/2014/main" id="{4AE4FFE7-5B22-46FE-8619-45D0F18F52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a:extLst>
            <a:ext uri="{FF2B5EF4-FFF2-40B4-BE49-F238E27FC236}">
              <a16:creationId xmlns:a16="http://schemas.microsoft.com/office/drawing/2014/main" id="{93C52E84-8D83-4249-9F58-526077881B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a:extLst>
            <a:ext uri="{FF2B5EF4-FFF2-40B4-BE49-F238E27FC236}">
              <a16:creationId xmlns:a16="http://schemas.microsoft.com/office/drawing/2014/main" id="{54E00572-2AC5-4DD6-A6B5-75C2554764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a:extLst>
            <a:ext uri="{FF2B5EF4-FFF2-40B4-BE49-F238E27FC236}">
              <a16:creationId xmlns:a16="http://schemas.microsoft.com/office/drawing/2014/main" id="{53146B63-5E01-4EB7-9061-873EE3D764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a:extLst>
            <a:ext uri="{FF2B5EF4-FFF2-40B4-BE49-F238E27FC236}">
              <a16:creationId xmlns:a16="http://schemas.microsoft.com/office/drawing/2014/main" id="{280458D8-EA92-4CCF-B76F-BAD06577C4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a:extLst>
            <a:ext uri="{FF2B5EF4-FFF2-40B4-BE49-F238E27FC236}">
              <a16:creationId xmlns:a16="http://schemas.microsoft.com/office/drawing/2014/main" id="{1D7E88A8-E5E1-463C-AADD-A5CD670DEC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a:extLst>
            <a:ext uri="{FF2B5EF4-FFF2-40B4-BE49-F238E27FC236}">
              <a16:creationId xmlns:a16="http://schemas.microsoft.com/office/drawing/2014/main" id="{39D5C9DD-0260-481F-9276-EE2571BD83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a:extLst>
            <a:ext uri="{FF2B5EF4-FFF2-40B4-BE49-F238E27FC236}">
              <a16:creationId xmlns:a16="http://schemas.microsoft.com/office/drawing/2014/main" id="{80D1E0D0-2A8C-4D60-8023-C39A66C6A9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1" name="テキスト ボックス 380">
          <a:extLst>
            <a:ext uri="{FF2B5EF4-FFF2-40B4-BE49-F238E27FC236}">
              <a16:creationId xmlns:a16="http://schemas.microsoft.com/office/drawing/2014/main" id="{5CBE814D-9D46-4954-A8F9-B8B558B6F4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2" name="直線コネクタ 381">
          <a:extLst>
            <a:ext uri="{FF2B5EF4-FFF2-40B4-BE49-F238E27FC236}">
              <a16:creationId xmlns:a16="http://schemas.microsoft.com/office/drawing/2014/main" id="{C46DD160-14C7-4CB5-B438-69EE3431D7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3" name="テキスト ボックス 382">
          <a:extLst>
            <a:ext uri="{FF2B5EF4-FFF2-40B4-BE49-F238E27FC236}">
              <a16:creationId xmlns:a16="http://schemas.microsoft.com/office/drawing/2014/main" id="{D3999994-7513-4624-9A80-89835A2E87D4}"/>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4" name="直線コネクタ 383">
          <a:extLst>
            <a:ext uri="{FF2B5EF4-FFF2-40B4-BE49-F238E27FC236}">
              <a16:creationId xmlns:a16="http://schemas.microsoft.com/office/drawing/2014/main" id="{A084F4F8-3E11-43D5-9E6A-BF3E2333244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5" name="テキスト ボックス 384">
          <a:extLst>
            <a:ext uri="{FF2B5EF4-FFF2-40B4-BE49-F238E27FC236}">
              <a16:creationId xmlns:a16="http://schemas.microsoft.com/office/drawing/2014/main" id="{515F8754-80F6-402E-BE5E-520EB66532A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6" name="直線コネクタ 385">
          <a:extLst>
            <a:ext uri="{FF2B5EF4-FFF2-40B4-BE49-F238E27FC236}">
              <a16:creationId xmlns:a16="http://schemas.microsoft.com/office/drawing/2014/main" id="{91BDE7C0-0B09-4C0D-AAFB-8A56D8F915F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7" name="テキスト ボックス 386">
          <a:extLst>
            <a:ext uri="{FF2B5EF4-FFF2-40B4-BE49-F238E27FC236}">
              <a16:creationId xmlns:a16="http://schemas.microsoft.com/office/drawing/2014/main" id="{7C5C608A-A8C0-4BFE-ABDE-ABB8C90E755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8" name="直線コネクタ 387">
          <a:extLst>
            <a:ext uri="{FF2B5EF4-FFF2-40B4-BE49-F238E27FC236}">
              <a16:creationId xmlns:a16="http://schemas.microsoft.com/office/drawing/2014/main" id="{B13F54F6-09E7-44AA-9638-54D94B664A0C}"/>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9" name="テキスト ボックス 388">
          <a:extLst>
            <a:ext uri="{FF2B5EF4-FFF2-40B4-BE49-F238E27FC236}">
              <a16:creationId xmlns:a16="http://schemas.microsoft.com/office/drawing/2014/main" id="{9DB103D2-15E8-4764-B1DD-BD0E0CF4850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0" name="直線コネクタ 389">
          <a:extLst>
            <a:ext uri="{FF2B5EF4-FFF2-40B4-BE49-F238E27FC236}">
              <a16:creationId xmlns:a16="http://schemas.microsoft.com/office/drawing/2014/main" id="{2E2CDB37-616D-4658-9432-1B397E0AF30D}"/>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1" name="テキスト ボックス 390">
          <a:extLst>
            <a:ext uri="{FF2B5EF4-FFF2-40B4-BE49-F238E27FC236}">
              <a16:creationId xmlns:a16="http://schemas.microsoft.com/office/drawing/2014/main" id="{12EA3DEA-CA18-4657-B054-FA523677B5F6}"/>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2" name="直線コネクタ 391">
          <a:extLst>
            <a:ext uri="{FF2B5EF4-FFF2-40B4-BE49-F238E27FC236}">
              <a16:creationId xmlns:a16="http://schemas.microsoft.com/office/drawing/2014/main" id="{786BE6EA-B38A-41A8-BCF5-C5825FE7A6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3" name="テキスト ボックス 392">
          <a:extLst>
            <a:ext uri="{FF2B5EF4-FFF2-40B4-BE49-F238E27FC236}">
              <a16:creationId xmlns:a16="http://schemas.microsoft.com/office/drawing/2014/main" id="{18448DAC-9F2C-4A1B-A70A-166AE1D0330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4" name="【児童館】&#10;有形固定資産減価償却率グラフ枠">
          <a:extLst>
            <a:ext uri="{FF2B5EF4-FFF2-40B4-BE49-F238E27FC236}">
              <a16:creationId xmlns:a16="http://schemas.microsoft.com/office/drawing/2014/main" id="{BEE5F608-45EF-40C6-B299-4B6D8DA4D6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90678</xdr:rowOff>
    </xdr:to>
    <xdr:cxnSp macro="">
      <xdr:nvCxnSpPr>
        <xdr:cNvPr id="395" name="直線コネクタ 394">
          <a:extLst>
            <a:ext uri="{FF2B5EF4-FFF2-40B4-BE49-F238E27FC236}">
              <a16:creationId xmlns:a16="http://schemas.microsoft.com/office/drawing/2014/main" id="{2A60A3F3-D072-40F6-9524-F955579B3DF9}"/>
            </a:ext>
          </a:extLst>
        </xdr:cNvPr>
        <xdr:cNvCxnSpPr/>
      </xdr:nvCxnSpPr>
      <xdr:spPr>
        <a:xfrm flipV="1">
          <a:off x="16318864" y="1341120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94505</xdr:rowOff>
    </xdr:from>
    <xdr:ext cx="405111" cy="259045"/>
    <xdr:sp macro="" textlink="">
      <xdr:nvSpPr>
        <xdr:cNvPr id="396" name="【児童館】&#10;有形固定資産減価償却率最小値テキスト">
          <a:extLst>
            <a:ext uri="{FF2B5EF4-FFF2-40B4-BE49-F238E27FC236}">
              <a16:creationId xmlns:a16="http://schemas.microsoft.com/office/drawing/2014/main" id="{435E4C4B-10B1-4975-B115-1E8880C07E2A}"/>
            </a:ext>
          </a:extLst>
        </xdr:cNvPr>
        <xdr:cNvSpPr txBox="1"/>
      </xdr:nvSpPr>
      <xdr:spPr>
        <a:xfrm>
          <a:off x="16408400" y="1466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85</xdr:row>
      <xdr:rowOff>90678</xdr:rowOff>
    </xdr:from>
    <xdr:to>
      <xdr:col>23</xdr:col>
      <xdr:colOff>606425</xdr:colOff>
      <xdr:row>85</xdr:row>
      <xdr:rowOff>90678</xdr:rowOff>
    </xdr:to>
    <xdr:cxnSp macro="">
      <xdr:nvCxnSpPr>
        <xdr:cNvPr id="397" name="直線コネクタ 396">
          <a:extLst>
            <a:ext uri="{FF2B5EF4-FFF2-40B4-BE49-F238E27FC236}">
              <a16:creationId xmlns:a16="http://schemas.microsoft.com/office/drawing/2014/main" id="{CE9FDDF4-2134-42C2-979B-14E34211D653}"/>
            </a:ext>
          </a:extLst>
        </xdr:cNvPr>
        <xdr:cNvCxnSpPr/>
      </xdr:nvCxnSpPr>
      <xdr:spPr>
        <a:xfrm>
          <a:off x="16230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398" name="【児童館】&#10;有形固定資産減価償却率最大値テキスト">
          <a:extLst>
            <a:ext uri="{FF2B5EF4-FFF2-40B4-BE49-F238E27FC236}">
              <a16:creationId xmlns:a16="http://schemas.microsoft.com/office/drawing/2014/main" id="{FA4F4F4C-81BA-4D5F-8FB2-C74249E6C650}"/>
            </a:ext>
          </a:extLst>
        </xdr:cNvPr>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399" name="直線コネクタ 398">
          <a:extLst>
            <a:ext uri="{FF2B5EF4-FFF2-40B4-BE49-F238E27FC236}">
              <a16:creationId xmlns:a16="http://schemas.microsoft.com/office/drawing/2014/main" id="{6FB46E82-C772-4757-9357-0D7FA4089635}"/>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27449</xdr:rowOff>
    </xdr:from>
    <xdr:ext cx="405111" cy="259045"/>
    <xdr:sp macro="" textlink="">
      <xdr:nvSpPr>
        <xdr:cNvPr id="400" name="【児童館】&#10;有形固定資産減価償却率平均値テキスト">
          <a:extLst>
            <a:ext uri="{FF2B5EF4-FFF2-40B4-BE49-F238E27FC236}">
              <a16:creationId xmlns:a16="http://schemas.microsoft.com/office/drawing/2014/main" id="{3050B8E2-A456-48C4-A4AD-A4BA76F01296}"/>
            </a:ext>
          </a:extLst>
        </xdr:cNvPr>
        <xdr:cNvSpPr txBox="1"/>
      </xdr:nvSpPr>
      <xdr:spPr>
        <a:xfrm>
          <a:off x="16408400" y="1391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49022</xdr:rowOff>
    </xdr:from>
    <xdr:to>
      <xdr:col>23</xdr:col>
      <xdr:colOff>568325</xdr:colOff>
      <xdr:row>81</xdr:row>
      <xdr:rowOff>150622</xdr:rowOff>
    </xdr:to>
    <xdr:sp macro="" textlink="">
      <xdr:nvSpPr>
        <xdr:cNvPr id="401" name="フローチャート : 判断 400">
          <a:extLst>
            <a:ext uri="{FF2B5EF4-FFF2-40B4-BE49-F238E27FC236}">
              <a16:creationId xmlns:a16="http://schemas.microsoft.com/office/drawing/2014/main" id="{087F1CE7-9507-405A-8DFE-8E44AA3BE9EB}"/>
            </a:ext>
          </a:extLst>
        </xdr:cNvPr>
        <xdr:cNvSpPr/>
      </xdr:nvSpPr>
      <xdr:spPr>
        <a:xfrm>
          <a:off x="162687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21589</xdr:rowOff>
    </xdr:from>
    <xdr:to>
      <xdr:col>22</xdr:col>
      <xdr:colOff>415925</xdr:colOff>
      <xdr:row>85</xdr:row>
      <xdr:rowOff>123189</xdr:rowOff>
    </xdr:to>
    <xdr:sp macro="" textlink="">
      <xdr:nvSpPr>
        <xdr:cNvPr id="402" name="フローチャート : 判断 401">
          <a:extLst>
            <a:ext uri="{FF2B5EF4-FFF2-40B4-BE49-F238E27FC236}">
              <a16:creationId xmlns:a16="http://schemas.microsoft.com/office/drawing/2014/main" id="{6CA5453E-F37E-4434-A0B4-C817FA27C2BB}"/>
            </a:ext>
          </a:extLst>
        </xdr:cNvPr>
        <xdr:cNvSpPr/>
      </xdr:nvSpPr>
      <xdr:spPr>
        <a:xfrm>
          <a:off x="1543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1F5CA647-1693-42A9-A176-E5A6903DC6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22155107-BEEC-493A-AE72-519652571B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9C70A6BE-E482-4A9A-A35B-8D78D766F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D40827F4-BDA5-4669-B09F-2870781408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26726400-AAE1-41C6-A483-361A336BAA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67311</xdr:rowOff>
    </xdr:from>
    <xdr:to>
      <xdr:col>22</xdr:col>
      <xdr:colOff>415925</xdr:colOff>
      <xdr:row>85</xdr:row>
      <xdr:rowOff>168911</xdr:rowOff>
    </xdr:to>
    <xdr:sp macro="" textlink="">
      <xdr:nvSpPr>
        <xdr:cNvPr id="408" name="円/楕円 407">
          <a:extLst>
            <a:ext uri="{FF2B5EF4-FFF2-40B4-BE49-F238E27FC236}">
              <a16:creationId xmlns:a16="http://schemas.microsoft.com/office/drawing/2014/main" id="{3D783F32-5D2B-4FAD-8AF7-F32E3115278A}"/>
            </a:ext>
          </a:extLst>
        </xdr:cNvPr>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139716</xdr:rowOff>
    </xdr:from>
    <xdr:ext cx="405111" cy="259045"/>
    <xdr:sp macro="" textlink="">
      <xdr:nvSpPr>
        <xdr:cNvPr id="409" name="n_1aveValue【児童館】&#10;有形固定資産減価償却率">
          <a:extLst>
            <a:ext uri="{FF2B5EF4-FFF2-40B4-BE49-F238E27FC236}">
              <a16:creationId xmlns:a16="http://schemas.microsoft.com/office/drawing/2014/main" id="{CC8230A8-4B81-4204-B111-421A948551F0}"/>
            </a:ext>
          </a:extLst>
        </xdr:cNvPr>
        <xdr:cNvSpPr txBox="1"/>
      </xdr:nvSpPr>
      <xdr:spPr>
        <a:xfrm>
          <a:off x="15266043" y="1437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160038</xdr:rowOff>
    </xdr:from>
    <xdr:ext cx="405111" cy="259045"/>
    <xdr:sp macro="" textlink="">
      <xdr:nvSpPr>
        <xdr:cNvPr id="410" name="n_1mainValue【児童館】&#10;有形固定資産減価償却率">
          <a:extLst>
            <a:ext uri="{FF2B5EF4-FFF2-40B4-BE49-F238E27FC236}">
              <a16:creationId xmlns:a16="http://schemas.microsoft.com/office/drawing/2014/main" id="{9C23D4C7-06FA-42A2-941A-4FAD5BCAE176}"/>
            </a:ext>
          </a:extLst>
        </xdr:cNvPr>
        <xdr:cNvSpPr txBox="1"/>
      </xdr:nvSpPr>
      <xdr:spPr>
        <a:xfrm>
          <a:off x="15266043"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a:extLst>
            <a:ext uri="{FF2B5EF4-FFF2-40B4-BE49-F238E27FC236}">
              <a16:creationId xmlns:a16="http://schemas.microsoft.com/office/drawing/2014/main" id="{B9D594BD-093B-4A7F-956B-986A22F21C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a:extLst>
            <a:ext uri="{FF2B5EF4-FFF2-40B4-BE49-F238E27FC236}">
              <a16:creationId xmlns:a16="http://schemas.microsoft.com/office/drawing/2014/main" id="{8E102EA3-BF35-44E7-AEDA-B9941F3B93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a:extLst>
            <a:ext uri="{FF2B5EF4-FFF2-40B4-BE49-F238E27FC236}">
              <a16:creationId xmlns:a16="http://schemas.microsoft.com/office/drawing/2014/main" id="{8695E4C9-00BC-4157-9C45-30ED7CBDE3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a:extLst>
            <a:ext uri="{FF2B5EF4-FFF2-40B4-BE49-F238E27FC236}">
              <a16:creationId xmlns:a16="http://schemas.microsoft.com/office/drawing/2014/main" id="{E761C6AA-ADB9-4AE6-832E-C73CA9E43D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a:extLst>
            <a:ext uri="{FF2B5EF4-FFF2-40B4-BE49-F238E27FC236}">
              <a16:creationId xmlns:a16="http://schemas.microsoft.com/office/drawing/2014/main" id="{D83FFF01-CD8C-4383-89E3-6EDFD20D77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a:extLst>
            <a:ext uri="{FF2B5EF4-FFF2-40B4-BE49-F238E27FC236}">
              <a16:creationId xmlns:a16="http://schemas.microsoft.com/office/drawing/2014/main" id="{B20535D6-4EEF-4B4A-BDC8-19B9C662D2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a:extLst>
            <a:ext uri="{FF2B5EF4-FFF2-40B4-BE49-F238E27FC236}">
              <a16:creationId xmlns:a16="http://schemas.microsoft.com/office/drawing/2014/main" id="{0CBB7013-B617-4DEA-B309-50DDBE2873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a:extLst>
            <a:ext uri="{FF2B5EF4-FFF2-40B4-BE49-F238E27FC236}">
              <a16:creationId xmlns:a16="http://schemas.microsoft.com/office/drawing/2014/main" id="{E654B3B6-B424-48F6-BCC6-4FB7BB763F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9" name="テキスト ボックス 418">
          <a:extLst>
            <a:ext uri="{FF2B5EF4-FFF2-40B4-BE49-F238E27FC236}">
              <a16:creationId xmlns:a16="http://schemas.microsoft.com/office/drawing/2014/main" id="{52976AE9-5D34-4A01-B53A-D66827E703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0" name="直線コネクタ 419">
          <a:extLst>
            <a:ext uri="{FF2B5EF4-FFF2-40B4-BE49-F238E27FC236}">
              <a16:creationId xmlns:a16="http://schemas.microsoft.com/office/drawing/2014/main" id="{8770797A-5176-40A1-A1FF-66EFF7EC29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1" name="直線コネクタ 420">
          <a:extLst>
            <a:ext uri="{FF2B5EF4-FFF2-40B4-BE49-F238E27FC236}">
              <a16:creationId xmlns:a16="http://schemas.microsoft.com/office/drawing/2014/main" id="{5ECDB51A-B7D3-436F-AD76-485F0BCF01E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2" name="テキスト ボックス 421">
          <a:extLst>
            <a:ext uri="{FF2B5EF4-FFF2-40B4-BE49-F238E27FC236}">
              <a16:creationId xmlns:a16="http://schemas.microsoft.com/office/drawing/2014/main" id="{1FC48B60-C125-4AB0-B4E3-498824BDDE0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3" name="直線コネクタ 422">
          <a:extLst>
            <a:ext uri="{FF2B5EF4-FFF2-40B4-BE49-F238E27FC236}">
              <a16:creationId xmlns:a16="http://schemas.microsoft.com/office/drawing/2014/main" id="{5096EEE8-668A-40B0-A1BD-A005DDCA1D0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4" name="テキスト ボックス 423">
          <a:extLst>
            <a:ext uri="{FF2B5EF4-FFF2-40B4-BE49-F238E27FC236}">
              <a16:creationId xmlns:a16="http://schemas.microsoft.com/office/drawing/2014/main" id="{230F62FD-45F5-44AB-9BB6-D58B175FD64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5" name="直線コネクタ 424">
          <a:extLst>
            <a:ext uri="{FF2B5EF4-FFF2-40B4-BE49-F238E27FC236}">
              <a16:creationId xmlns:a16="http://schemas.microsoft.com/office/drawing/2014/main" id="{F36E69A8-FCC0-46E9-984A-E4251491977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6" name="テキスト ボックス 425">
          <a:extLst>
            <a:ext uri="{FF2B5EF4-FFF2-40B4-BE49-F238E27FC236}">
              <a16:creationId xmlns:a16="http://schemas.microsoft.com/office/drawing/2014/main" id="{EA903550-FF8C-40DD-9A80-D7D7704E6DC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7" name="直線コネクタ 426">
          <a:extLst>
            <a:ext uri="{FF2B5EF4-FFF2-40B4-BE49-F238E27FC236}">
              <a16:creationId xmlns:a16="http://schemas.microsoft.com/office/drawing/2014/main" id="{9D98F23D-146E-48C8-951E-3D063BF5A73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8" name="テキスト ボックス 427">
          <a:extLst>
            <a:ext uri="{FF2B5EF4-FFF2-40B4-BE49-F238E27FC236}">
              <a16:creationId xmlns:a16="http://schemas.microsoft.com/office/drawing/2014/main" id="{1007CC2F-2DBA-4887-8E7F-7C4C31CF3D1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9" name="直線コネクタ 428">
          <a:extLst>
            <a:ext uri="{FF2B5EF4-FFF2-40B4-BE49-F238E27FC236}">
              <a16:creationId xmlns:a16="http://schemas.microsoft.com/office/drawing/2014/main" id="{3E35B220-F816-4D82-B625-A58D12B4D66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0" name="テキスト ボックス 429">
          <a:extLst>
            <a:ext uri="{FF2B5EF4-FFF2-40B4-BE49-F238E27FC236}">
              <a16:creationId xmlns:a16="http://schemas.microsoft.com/office/drawing/2014/main" id="{54D76EA5-6FB4-4B95-90AB-39B0E37D8EF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1" name="直線コネクタ 430">
          <a:extLst>
            <a:ext uri="{FF2B5EF4-FFF2-40B4-BE49-F238E27FC236}">
              <a16:creationId xmlns:a16="http://schemas.microsoft.com/office/drawing/2014/main" id="{AC6BB3C2-88E1-4CE6-8167-DAAA12EBECE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2" name="テキスト ボックス 431">
          <a:extLst>
            <a:ext uri="{FF2B5EF4-FFF2-40B4-BE49-F238E27FC236}">
              <a16:creationId xmlns:a16="http://schemas.microsoft.com/office/drawing/2014/main" id="{4949E79F-E0C5-4759-90A8-C6AD8AFF537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a:extLst>
            <a:ext uri="{FF2B5EF4-FFF2-40B4-BE49-F238E27FC236}">
              <a16:creationId xmlns:a16="http://schemas.microsoft.com/office/drawing/2014/main" id="{59DCAE4B-D185-4214-9D0A-8895F3A5286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4" name="テキスト ボックス 433">
          <a:extLst>
            <a:ext uri="{FF2B5EF4-FFF2-40B4-BE49-F238E27FC236}">
              <a16:creationId xmlns:a16="http://schemas.microsoft.com/office/drawing/2014/main" id="{8AECC730-2C8E-4920-B284-82D879CB55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児童館】&#10;一人当たり面積グラフ枠">
          <a:extLst>
            <a:ext uri="{FF2B5EF4-FFF2-40B4-BE49-F238E27FC236}">
              <a16:creationId xmlns:a16="http://schemas.microsoft.com/office/drawing/2014/main" id="{B8418B30-6496-4486-895C-82BBE3AAB1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160564</xdr:rowOff>
    </xdr:from>
    <xdr:to>
      <xdr:col>32</xdr:col>
      <xdr:colOff>186689</xdr:colOff>
      <xdr:row>86</xdr:row>
      <xdr:rowOff>38100</xdr:rowOff>
    </xdr:to>
    <xdr:cxnSp macro="">
      <xdr:nvCxnSpPr>
        <xdr:cNvPr id="436" name="直線コネクタ 435">
          <a:extLst>
            <a:ext uri="{FF2B5EF4-FFF2-40B4-BE49-F238E27FC236}">
              <a16:creationId xmlns:a16="http://schemas.microsoft.com/office/drawing/2014/main" id="{F05ED64D-6424-4FE0-B8AF-012E7121B504}"/>
            </a:ext>
          </a:extLst>
        </xdr:cNvPr>
        <xdr:cNvCxnSpPr/>
      </xdr:nvCxnSpPr>
      <xdr:spPr>
        <a:xfrm flipV="1">
          <a:off x="22160864" y="14390914"/>
          <a:ext cx="0" cy="39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37" name="【児童館】&#10;一人当たり面積最小値テキスト">
          <a:extLst>
            <a:ext uri="{FF2B5EF4-FFF2-40B4-BE49-F238E27FC236}">
              <a16:creationId xmlns:a16="http://schemas.microsoft.com/office/drawing/2014/main" id="{95F388A8-769A-41F3-8FA9-6614AC842623}"/>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38" name="直線コネクタ 437">
          <a:extLst>
            <a:ext uri="{FF2B5EF4-FFF2-40B4-BE49-F238E27FC236}">
              <a16:creationId xmlns:a16="http://schemas.microsoft.com/office/drawing/2014/main" id="{0DF800DB-11FB-43C9-82CD-29E01314172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107241</xdr:rowOff>
    </xdr:from>
    <xdr:ext cx="469744" cy="259045"/>
    <xdr:sp macro="" textlink="">
      <xdr:nvSpPr>
        <xdr:cNvPr id="439" name="【児童館】&#10;一人当たり面積最大値テキスト">
          <a:extLst>
            <a:ext uri="{FF2B5EF4-FFF2-40B4-BE49-F238E27FC236}">
              <a16:creationId xmlns:a16="http://schemas.microsoft.com/office/drawing/2014/main" id="{141542C9-84CA-429C-930E-209096373141}"/>
            </a:ext>
          </a:extLst>
        </xdr:cNvPr>
        <xdr:cNvSpPr txBox="1"/>
      </xdr:nvSpPr>
      <xdr:spPr>
        <a:xfrm>
          <a:off x="22250400" y="1416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83</xdr:row>
      <xdr:rowOff>160564</xdr:rowOff>
    </xdr:from>
    <xdr:to>
      <xdr:col>32</xdr:col>
      <xdr:colOff>276225</xdr:colOff>
      <xdr:row>83</xdr:row>
      <xdr:rowOff>160564</xdr:rowOff>
    </xdr:to>
    <xdr:cxnSp macro="">
      <xdr:nvCxnSpPr>
        <xdr:cNvPr id="440" name="直線コネクタ 439">
          <a:extLst>
            <a:ext uri="{FF2B5EF4-FFF2-40B4-BE49-F238E27FC236}">
              <a16:creationId xmlns:a16="http://schemas.microsoft.com/office/drawing/2014/main" id="{A657EBCE-77BA-473E-83D6-EB12E124849F}"/>
            </a:ext>
          </a:extLst>
        </xdr:cNvPr>
        <xdr:cNvCxnSpPr/>
      </xdr:nvCxnSpPr>
      <xdr:spPr>
        <a:xfrm>
          <a:off x="22072600" y="1439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80027</xdr:rowOff>
    </xdr:from>
    <xdr:ext cx="469744" cy="259045"/>
    <xdr:sp macro="" textlink="">
      <xdr:nvSpPr>
        <xdr:cNvPr id="441" name="【児童館】&#10;一人当たり面積平均値テキスト">
          <a:extLst>
            <a:ext uri="{FF2B5EF4-FFF2-40B4-BE49-F238E27FC236}">
              <a16:creationId xmlns:a16="http://schemas.microsoft.com/office/drawing/2014/main" id="{E71A8CF9-B12C-4797-8791-B2763A761B0B}"/>
            </a:ext>
          </a:extLst>
        </xdr:cNvPr>
        <xdr:cNvSpPr txBox="1"/>
      </xdr:nvSpPr>
      <xdr:spPr>
        <a:xfrm>
          <a:off x="222504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442" name="フローチャート : 判断 441">
          <a:extLst>
            <a:ext uri="{FF2B5EF4-FFF2-40B4-BE49-F238E27FC236}">
              <a16:creationId xmlns:a16="http://schemas.microsoft.com/office/drawing/2014/main" id="{75256C52-D2FF-49E4-ACAC-801B91D9ACD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907</xdr:rowOff>
    </xdr:from>
    <xdr:to>
      <xdr:col>31</xdr:col>
      <xdr:colOff>85725</xdr:colOff>
      <xdr:row>83</xdr:row>
      <xdr:rowOff>102507</xdr:rowOff>
    </xdr:to>
    <xdr:sp macro="" textlink="">
      <xdr:nvSpPr>
        <xdr:cNvPr id="443" name="フローチャート : 判断 442">
          <a:extLst>
            <a:ext uri="{FF2B5EF4-FFF2-40B4-BE49-F238E27FC236}">
              <a16:creationId xmlns:a16="http://schemas.microsoft.com/office/drawing/2014/main" id="{9A18FCAA-1BA3-452D-8BF4-22E65DDE240F}"/>
            </a:ext>
          </a:extLst>
        </xdr:cNvPr>
        <xdr:cNvSpPr/>
      </xdr:nvSpPr>
      <xdr:spPr>
        <a:xfrm>
          <a:off x="21272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9A6F36DF-E081-4CD5-B6DF-2C0B1F4D77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D435798-2101-45CC-B3BE-80536EA4C0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E93F254A-74A4-45E9-A051-7254BE87EF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48CAB5E3-CAB0-4623-8FF2-06BE6E2FE5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C02A2515-33EB-4379-936A-A35EECAA78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104321</xdr:rowOff>
    </xdr:from>
    <xdr:to>
      <xdr:col>31</xdr:col>
      <xdr:colOff>85725</xdr:colOff>
      <xdr:row>78</xdr:row>
      <xdr:rowOff>34471</xdr:rowOff>
    </xdr:to>
    <xdr:sp macro="" textlink="">
      <xdr:nvSpPr>
        <xdr:cNvPr id="449" name="円/楕円 448">
          <a:extLst>
            <a:ext uri="{FF2B5EF4-FFF2-40B4-BE49-F238E27FC236}">
              <a16:creationId xmlns:a16="http://schemas.microsoft.com/office/drawing/2014/main" id="{904D4354-4D55-46A4-A093-7355D72B301A}"/>
            </a:ext>
          </a:extLst>
        </xdr:cNvPr>
        <xdr:cNvSpPr/>
      </xdr:nvSpPr>
      <xdr:spPr>
        <a:xfrm>
          <a:off x="21272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93634</xdr:rowOff>
    </xdr:from>
    <xdr:ext cx="469744" cy="259045"/>
    <xdr:sp macro="" textlink="">
      <xdr:nvSpPr>
        <xdr:cNvPr id="450" name="n_1aveValue【児童館】&#10;一人当たり面積">
          <a:extLst>
            <a:ext uri="{FF2B5EF4-FFF2-40B4-BE49-F238E27FC236}">
              <a16:creationId xmlns:a16="http://schemas.microsoft.com/office/drawing/2014/main" id="{905126C6-D957-4A46-9DCC-0648314BAB28}"/>
            </a:ext>
          </a:extLst>
        </xdr:cNvPr>
        <xdr:cNvSpPr txBox="1"/>
      </xdr:nvSpPr>
      <xdr:spPr>
        <a:xfrm>
          <a:off x="21075727" y="143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50998</xdr:rowOff>
    </xdr:from>
    <xdr:ext cx="469744" cy="259045"/>
    <xdr:sp macro="" textlink="">
      <xdr:nvSpPr>
        <xdr:cNvPr id="451" name="n_1mainValue【児童館】&#10;一人当たり面積">
          <a:extLst>
            <a:ext uri="{FF2B5EF4-FFF2-40B4-BE49-F238E27FC236}">
              <a16:creationId xmlns:a16="http://schemas.microsoft.com/office/drawing/2014/main" id="{121264BE-85D2-4FD8-A9AF-0C7D74C5969C}"/>
            </a:ext>
          </a:extLst>
        </xdr:cNvPr>
        <xdr:cNvSpPr txBox="1"/>
      </xdr:nvSpPr>
      <xdr:spPr>
        <a:xfrm>
          <a:off x="210757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a:extLst>
            <a:ext uri="{FF2B5EF4-FFF2-40B4-BE49-F238E27FC236}">
              <a16:creationId xmlns:a16="http://schemas.microsoft.com/office/drawing/2014/main" id="{647B2D58-1F81-4015-9623-6C433F6C30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a:extLst>
            <a:ext uri="{FF2B5EF4-FFF2-40B4-BE49-F238E27FC236}">
              <a16:creationId xmlns:a16="http://schemas.microsoft.com/office/drawing/2014/main" id="{78FB3F8B-5E05-4DA5-8FED-CF70F5A23F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a:extLst>
            <a:ext uri="{FF2B5EF4-FFF2-40B4-BE49-F238E27FC236}">
              <a16:creationId xmlns:a16="http://schemas.microsoft.com/office/drawing/2014/main" id="{365AD534-852E-4EB0-81E0-13E5C2CCB2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a:extLst>
            <a:ext uri="{FF2B5EF4-FFF2-40B4-BE49-F238E27FC236}">
              <a16:creationId xmlns:a16="http://schemas.microsoft.com/office/drawing/2014/main" id="{145DA6D3-3D45-448B-9B49-4E3FE83C69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a:extLst>
            <a:ext uri="{FF2B5EF4-FFF2-40B4-BE49-F238E27FC236}">
              <a16:creationId xmlns:a16="http://schemas.microsoft.com/office/drawing/2014/main" id="{7C1A8465-7FAA-4E27-89A2-E065169134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a:extLst>
            <a:ext uri="{FF2B5EF4-FFF2-40B4-BE49-F238E27FC236}">
              <a16:creationId xmlns:a16="http://schemas.microsoft.com/office/drawing/2014/main" id="{0A43E272-5EC2-43F0-A2A1-7E67D71781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a:extLst>
            <a:ext uri="{FF2B5EF4-FFF2-40B4-BE49-F238E27FC236}">
              <a16:creationId xmlns:a16="http://schemas.microsoft.com/office/drawing/2014/main" id="{4751FB51-0C93-4C67-ACDF-1DA0D28340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a:extLst>
            <a:ext uri="{FF2B5EF4-FFF2-40B4-BE49-F238E27FC236}">
              <a16:creationId xmlns:a16="http://schemas.microsoft.com/office/drawing/2014/main" id="{633FF50B-83BE-4907-8E71-1A518E913F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a:extLst>
            <a:ext uri="{FF2B5EF4-FFF2-40B4-BE49-F238E27FC236}">
              <a16:creationId xmlns:a16="http://schemas.microsoft.com/office/drawing/2014/main" id="{45879F3E-CBE7-4DD8-B9FF-CAACA67B08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a:extLst>
            <a:ext uri="{FF2B5EF4-FFF2-40B4-BE49-F238E27FC236}">
              <a16:creationId xmlns:a16="http://schemas.microsoft.com/office/drawing/2014/main" id="{E21FDC9B-36C4-4B02-9489-9CD4128614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2" name="テキスト ボックス 461">
          <a:extLst>
            <a:ext uri="{FF2B5EF4-FFF2-40B4-BE49-F238E27FC236}">
              <a16:creationId xmlns:a16="http://schemas.microsoft.com/office/drawing/2014/main" id="{CCBF4831-025E-4BE2-8A6F-057F1C05D7C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a:extLst>
            <a:ext uri="{FF2B5EF4-FFF2-40B4-BE49-F238E27FC236}">
              <a16:creationId xmlns:a16="http://schemas.microsoft.com/office/drawing/2014/main" id="{B0985D9B-0560-437C-BF6D-60F1E6F1272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4" name="テキスト ボックス 463">
          <a:extLst>
            <a:ext uri="{FF2B5EF4-FFF2-40B4-BE49-F238E27FC236}">
              <a16:creationId xmlns:a16="http://schemas.microsoft.com/office/drawing/2014/main" id="{7C2112DD-E2C9-415C-A3F0-77618504921B}"/>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a:extLst>
            <a:ext uri="{FF2B5EF4-FFF2-40B4-BE49-F238E27FC236}">
              <a16:creationId xmlns:a16="http://schemas.microsoft.com/office/drawing/2014/main" id="{3EB86095-E7F4-4EA1-A513-6CC4440EED3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a:extLst>
            <a:ext uri="{FF2B5EF4-FFF2-40B4-BE49-F238E27FC236}">
              <a16:creationId xmlns:a16="http://schemas.microsoft.com/office/drawing/2014/main" id="{37A9D770-D5A4-42BC-8A53-5D1F6B3466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a:extLst>
            <a:ext uri="{FF2B5EF4-FFF2-40B4-BE49-F238E27FC236}">
              <a16:creationId xmlns:a16="http://schemas.microsoft.com/office/drawing/2014/main" id="{4F699A62-22DF-459B-BCC3-C36CDC4FCB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a:extLst>
            <a:ext uri="{FF2B5EF4-FFF2-40B4-BE49-F238E27FC236}">
              <a16:creationId xmlns:a16="http://schemas.microsoft.com/office/drawing/2014/main" id="{B66E2769-0119-4BCE-8BE0-5939BB58CA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a:extLst>
            <a:ext uri="{FF2B5EF4-FFF2-40B4-BE49-F238E27FC236}">
              <a16:creationId xmlns:a16="http://schemas.microsoft.com/office/drawing/2014/main" id="{216CA11B-4FC4-4419-9679-B9F9F08ACEB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a:extLst>
            <a:ext uri="{FF2B5EF4-FFF2-40B4-BE49-F238E27FC236}">
              <a16:creationId xmlns:a16="http://schemas.microsoft.com/office/drawing/2014/main" id="{00CF4594-573C-4B9F-A523-7C3A7D028E8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a:extLst>
            <a:ext uri="{FF2B5EF4-FFF2-40B4-BE49-F238E27FC236}">
              <a16:creationId xmlns:a16="http://schemas.microsoft.com/office/drawing/2014/main" id="{83195E2F-5E0E-4B84-8F1A-4AD535D866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a:extLst>
            <a:ext uri="{FF2B5EF4-FFF2-40B4-BE49-F238E27FC236}">
              <a16:creationId xmlns:a16="http://schemas.microsoft.com/office/drawing/2014/main" id="{A528A414-AD1A-49E7-BC27-18D471EDC90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a:extLst>
            <a:ext uri="{FF2B5EF4-FFF2-40B4-BE49-F238E27FC236}">
              <a16:creationId xmlns:a16="http://schemas.microsoft.com/office/drawing/2014/main" id="{248B2DC7-51EF-4F9F-A32D-ED2C2536D9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a:extLst>
            <a:ext uri="{FF2B5EF4-FFF2-40B4-BE49-F238E27FC236}">
              <a16:creationId xmlns:a16="http://schemas.microsoft.com/office/drawing/2014/main" id="{2EFEAD2C-2FCF-42DE-9B68-791B5B90C5C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a:extLst>
            <a:ext uri="{FF2B5EF4-FFF2-40B4-BE49-F238E27FC236}">
              <a16:creationId xmlns:a16="http://schemas.microsoft.com/office/drawing/2014/main" id="{6B87E226-C644-4DA1-BB77-AB18E20634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a:extLst>
            <a:ext uri="{FF2B5EF4-FFF2-40B4-BE49-F238E27FC236}">
              <a16:creationId xmlns:a16="http://schemas.microsoft.com/office/drawing/2014/main" id="{0735C15B-CDCE-4C27-A51F-9D366F38016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a:extLst>
            <a:ext uri="{FF2B5EF4-FFF2-40B4-BE49-F238E27FC236}">
              <a16:creationId xmlns:a16="http://schemas.microsoft.com/office/drawing/2014/main" id="{B726BA4F-1C66-4D2C-92F4-C49AA3466B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78" name="直線コネクタ 477">
          <a:extLst>
            <a:ext uri="{FF2B5EF4-FFF2-40B4-BE49-F238E27FC236}">
              <a16:creationId xmlns:a16="http://schemas.microsoft.com/office/drawing/2014/main" id="{00291725-0D03-4F86-90D9-F0D7C9C0ACA7}"/>
            </a:ext>
          </a:extLst>
        </xdr:cNvPr>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79" name="【公民館】&#10;有形固定資産減価償却率最小値テキスト">
          <a:extLst>
            <a:ext uri="{FF2B5EF4-FFF2-40B4-BE49-F238E27FC236}">
              <a16:creationId xmlns:a16="http://schemas.microsoft.com/office/drawing/2014/main" id="{739D42BB-33C5-47B7-8287-9723D05E147D}"/>
            </a:ext>
          </a:extLst>
        </xdr:cNvPr>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0" name="直線コネクタ 479">
          <a:extLst>
            <a:ext uri="{FF2B5EF4-FFF2-40B4-BE49-F238E27FC236}">
              <a16:creationId xmlns:a16="http://schemas.microsoft.com/office/drawing/2014/main" id="{AE1F2755-B44A-4B75-A2A5-4531D32D44EA}"/>
            </a:ext>
          </a:extLst>
        </xdr:cNvPr>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1" name="【公民館】&#10;有形固定資産減価償却率最大値テキスト">
          <a:extLst>
            <a:ext uri="{FF2B5EF4-FFF2-40B4-BE49-F238E27FC236}">
              <a16:creationId xmlns:a16="http://schemas.microsoft.com/office/drawing/2014/main" id="{CDF30CB3-3319-47DC-BDCD-50DC2B0B1379}"/>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2" name="直線コネクタ 481">
          <a:extLst>
            <a:ext uri="{FF2B5EF4-FFF2-40B4-BE49-F238E27FC236}">
              <a16:creationId xmlns:a16="http://schemas.microsoft.com/office/drawing/2014/main" id="{D0DDC502-BFB2-41EE-8DAE-36A3A311E5F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83" name="【公民館】&#10;有形固定資産減価償却率平均値テキスト">
          <a:extLst>
            <a:ext uri="{FF2B5EF4-FFF2-40B4-BE49-F238E27FC236}">
              <a16:creationId xmlns:a16="http://schemas.microsoft.com/office/drawing/2014/main" id="{23C86B73-2280-4F0B-B9D6-015D7163A671}"/>
            </a:ext>
          </a:extLst>
        </xdr:cNvPr>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84" name="フローチャート : 判断 483">
          <a:extLst>
            <a:ext uri="{FF2B5EF4-FFF2-40B4-BE49-F238E27FC236}">
              <a16:creationId xmlns:a16="http://schemas.microsoft.com/office/drawing/2014/main" id="{0495D229-30B3-44AE-AB49-F9B801A80460}"/>
            </a:ext>
          </a:extLst>
        </xdr:cNvPr>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85" name="フローチャート : 判断 484">
          <a:extLst>
            <a:ext uri="{FF2B5EF4-FFF2-40B4-BE49-F238E27FC236}">
              <a16:creationId xmlns:a16="http://schemas.microsoft.com/office/drawing/2014/main" id="{F71AAAD5-E96B-46C9-B509-DD791DD2DD1C}"/>
            </a:ext>
          </a:extLst>
        </xdr:cNvPr>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8A0DDC0-8EC8-45BB-8CCE-2CE405AA94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A106DEB-9B78-489E-B029-E36A8DD34E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4733D494-1D8A-4C62-B643-5E1A0091C5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4E0328FF-41B4-4EE1-B377-1DF2501C98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BB5A62D0-3EEA-41B6-98ED-343A2F86EC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72752</xdr:rowOff>
    </xdr:from>
    <xdr:to>
      <xdr:col>22</xdr:col>
      <xdr:colOff>415925</xdr:colOff>
      <xdr:row>108</xdr:row>
      <xdr:rowOff>2902</xdr:rowOff>
    </xdr:to>
    <xdr:sp macro="" textlink="">
      <xdr:nvSpPr>
        <xdr:cNvPr id="491" name="円/楕円 490">
          <a:extLst>
            <a:ext uri="{FF2B5EF4-FFF2-40B4-BE49-F238E27FC236}">
              <a16:creationId xmlns:a16="http://schemas.microsoft.com/office/drawing/2014/main" id="{B686B8BF-8D8B-43AA-9C9C-183625546598}"/>
            </a:ext>
          </a:extLst>
        </xdr:cNvPr>
        <xdr:cNvSpPr/>
      </xdr:nvSpPr>
      <xdr:spPr>
        <a:xfrm>
          <a:off x="15430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76579</xdr:rowOff>
    </xdr:from>
    <xdr:ext cx="405111" cy="259045"/>
    <xdr:sp macro="" textlink="">
      <xdr:nvSpPr>
        <xdr:cNvPr id="492" name="n_1aveValue【公民館】&#10;有形固定資産減価償却率">
          <a:extLst>
            <a:ext uri="{FF2B5EF4-FFF2-40B4-BE49-F238E27FC236}">
              <a16:creationId xmlns:a16="http://schemas.microsoft.com/office/drawing/2014/main" id="{B13E9A68-ACF4-46FF-BEFE-90C9FDECD146}"/>
            </a:ext>
          </a:extLst>
        </xdr:cNvPr>
        <xdr:cNvSpPr txBox="1"/>
      </xdr:nvSpPr>
      <xdr:spPr>
        <a:xfrm>
          <a:off x="15266043" y="180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165479</xdr:rowOff>
    </xdr:from>
    <xdr:ext cx="405111" cy="259045"/>
    <xdr:sp macro="" textlink="">
      <xdr:nvSpPr>
        <xdr:cNvPr id="493" name="n_1mainValue【公民館】&#10;有形固定資産減価償却率">
          <a:extLst>
            <a:ext uri="{FF2B5EF4-FFF2-40B4-BE49-F238E27FC236}">
              <a16:creationId xmlns:a16="http://schemas.microsoft.com/office/drawing/2014/main" id="{3FA63B12-C111-4A0F-9487-C71CDCAE8F11}"/>
            </a:ext>
          </a:extLst>
        </xdr:cNvPr>
        <xdr:cNvSpPr txBox="1"/>
      </xdr:nvSpPr>
      <xdr:spPr>
        <a:xfrm>
          <a:off x="15266043"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a:extLst>
            <a:ext uri="{FF2B5EF4-FFF2-40B4-BE49-F238E27FC236}">
              <a16:creationId xmlns:a16="http://schemas.microsoft.com/office/drawing/2014/main" id="{461CA81A-C406-4400-A96A-0B699D120D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a:extLst>
            <a:ext uri="{FF2B5EF4-FFF2-40B4-BE49-F238E27FC236}">
              <a16:creationId xmlns:a16="http://schemas.microsoft.com/office/drawing/2014/main" id="{D30B3BF3-B4C7-4CE4-A6A3-BC8458CA1E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a:extLst>
            <a:ext uri="{FF2B5EF4-FFF2-40B4-BE49-F238E27FC236}">
              <a16:creationId xmlns:a16="http://schemas.microsoft.com/office/drawing/2014/main" id="{F0B995D0-05A4-4627-9FF4-6B259119C1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a:extLst>
            <a:ext uri="{FF2B5EF4-FFF2-40B4-BE49-F238E27FC236}">
              <a16:creationId xmlns:a16="http://schemas.microsoft.com/office/drawing/2014/main" id="{E42F6E9F-4DF1-4C3C-887C-63530E2339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a:extLst>
            <a:ext uri="{FF2B5EF4-FFF2-40B4-BE49-F238E27FC236}">
              <a16:creationId xmlns:a16="http://schemas.microsoft.com/office/drawing/2014/main" id="{C479E732-6A4A-4AB2-A823-B2CF85A87E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a:extLst>
            <a:ext uri="{FF2B5EF4-FFF2-40B4-BE49-F238E27FC236}">
              <a16:creationId xmlns:a16="http://schemas.microsoft.com/office/drawing/2014/main" id="{EBC653BB-B309-4E92-BF16-6606B53E6C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a:extLst>
            <a:ext uri="{FF2B5EF4-FFF2-40B4-BE49-F238E27FC236}">
              <a16:creationId xmlns:a16="http://schemas.microsoft.com/office/drawing/2014/main" id="{1E9145DC-737E-4459-ADA1-B42B6149C8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a:extLst>
            <a:ext uri="{FF2B5EF4-FFF2-40B4-BE49-F238E27FC236}">
              <a16:creationId xmlns:a16="http://schemas.microsoft.com/office/drawing/2014/main" id="{7578E3EA-36AC-4AAC-B120-A10E3606FA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a:extLst>
            <a:ext uri="{FF2B5EF4-FFF2-40B4-BE49-F238E27FC236}">
              <a16:creationId xmlns:a16="http://schemas.microsoft.com/office/drawing/2014/main" id="{6CD8E359-5633-4135-AEDF-298320A2CA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a:extLst>
            <a:ext uri="{FF2B5EF4-FFF2-40B4-BE49-F238E27FC236}">
              <a16:creationId xmlns:a16="http://schemas.microsoft.com/office/drawing/2014/main" id="{28D5C7DE-9373-4DED-9A31-102B179EBB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a:extLst>
            <a:ext uri="{FF2B5EF4-FFF2-40B4-BE49-F238E27FC236}">
              <a16:creationId xmlns:a16="http://schemas.microsoft.com/office/drawing/2014/main" id="{101F05B9-3959-4396-9CF0-D3349A2F78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a:extLst>
            <a:ext uri="{FF2B5EF4-FFF2-40B4-BE49-F238E27FC236}">
              <a16:creationId xmlns:a16="http://schemas.microsoft.com/office/drawing/2014/main" id="{31AB5529-903C-4811-A18E-58EE115DB0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a:extLst>
            <a:ext uri="{FF2B5EF4-FFF2-40B4-BE49-F238E27FC236}">
              <a16:creationId xmlns:a16="http://schemas.microsoft.com/office/drawing/2014/main" id="{640D0B10-CDCA-4C64-BA7A-873090BC39F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a:extLst>
            <a:ext uri="{FF2B5EF4-FFF2-40B4-BE49-F238E27FC236}">
              <a16:creationId xmlns:a16="http://schemas.microsoft.com/office/drawing/2014/main" id="{8DF39371-8258-4FF8-9C9B-0F59D1A781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a:extLst>
            <a:ext uri="{FF2B5EF4-FFF2-40B4-BE49-F238E27FC236}">
              <a16:creationId xmlns:a16="http://schemas.microsoft.com/office/drawing/2014/main" id="{E2336AA1-915D-4067-8E61-75287BAB06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a:extLst>
            <a:ext uri="{FF2B5EF4-FFF2-40B4-BE49-F238E27FC236}">
              <a16:creationId xmlns:a16="http://schemas.microsoft.com/office/drawing/2014/main" id="{61427460-19F4-4721-90B5-D405FAEDFC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a:extLst>
            <a:ext uri="{FF2B5EF4-FFF2-40B4-BE49-F238E27FC236}">
              <a16:creationId xmlns:a16="http://schemas.microsoft.com/office/drawing/2014/main" id="{01F1CC13-7306-45CB-ACCD-34C7290A8D9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a:extLst>
            <a:ext uri="{FF2B5EF4-FFF2-40B4-BE49-F238E27FC236}">
              <a16:creationId xmlns:a16="http://schemas.microsoft.com/office/drawing/2014/main" id="{33620B38-B00D-4BB0-B1DB-0ED1CB25765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a:extLst>
            <a:ext uri="{FF2B5EF4-FFF2-40B4-BE49-F238E27FC236}">
              <a16:creationId xmlns:a16="http://schemas.microsoft.com/office/drawing/2014/main" id="{213EE953-078F-41E9-BBB0-5E30AABDB4B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a:extLst>
            <a:ext uri="{FF2B5EF4-FFF2-40B4-BE49-F238E27FC236}">
              <a16:creationId xmlns:a16="http://schemas.microsoft.com/office/drawing/2014/main" id="{D4D6E2F9-3B91-49BC-98D7-A1B55B9E5AA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a:extLst>
            <a:ext uri="{FF2B5EF4-FFF2-40B4-BE49-F238E27FC236}">
              <a16:creationId xmlns:a16="http://schemas.microsoft.com/office/drawing/2014/main" id="{117F1F97-FC16-439F-A9D7-86EB91375E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a:extLst>
            <a:ext uri="{FF2B5EF4-FFF2-40B4-BE49-F238E27FC236}">
              <a16:creationId xmlns:a16="http://schemas.microsoft.com/office/drawing/2014/main" id="{C97D14FB-FA15-4188-8440-BBDCDA50CC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a:extLst>
            <a:ext uri="{FF2B5EF4-FFF2-40B4-BE49-F238E27FC236}">
              <a16:creationId xmlns:a16="http://schemas.microsoft.com/office/drawing/2014/main" id="{0A9B3677-0EC5-46C9-B3DB-656A7392A8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17" name="直線コネクタ 516">
          <a:extLst>
            <a:ext uri="{FF2B5EF4-FFF2-40B4-BE49-F238E27FC236}">
              <a16:creationId xmlns:a16="http://schemas.microsoft.com/office/drawing/2014/main" id="{6389C331-E186-43C8-85DD-E3EEB0B823DB}"/>
            </a:ext>
          </a:extLst>
        </xdr:cNvPr>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18" name="【公民館】&#10;一人当たり面積最小値テキスト">
          <a:extLst>
            <a:ext uri="{FF2B5EF4-FFF2-40B4-BE49-F238E27FC236}">
              <a16:creationId xmlns:a16="http://schemas.microsoft.com/office/drawing/2014/main" id="{2BF68E59-8850-4BE6-9429-83C4DDE78B04}"/>
            </a:ext>
          </a:extLst>
        </xdr:cNvPr>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19" name="直線コネクタ 518">
          <a:extLst>
            <a:ext uri="{FF2B5EF4-FFF2-40B4-BE49-F238E27FC236}">
              <a16:creationId xmlns:a16="http://schemas.microsoft.com/office/drawing/2014/main" id="{60654FBB-B58D-4F57-AF49-F9A8F8E08158}"/>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0" name="【公民館】&#10;一人当たり面積最大値テキスト">
          <a:extLst>
            <a:ext uri="{FF2B5EF4-FFF2-40B4-BE49-F238E27FC236}">
              <a16:creationId xmlns:a16="http://schemas.microsoft.com/office/drawing/2014/main" id="{E139FCB0-072A-4974-B478-29205547EDAB}"/>
            </a:ext>
          </a:extLst>
        </xdr:cNvPr>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1" name="直線コネクタ 520">
          <a:extLst>
            <a:ext uri="{FF2B5EF4-FFF2-40B4-BE49-F238E27FC236}">
              <a16:creationId xmlns:a16="http://schemas.microsoft.com/office/drawing/2014/main" id="{6EFF2910-ED43-4DD4-8702-973C378722EB}"/>
            </a:ext>
          </a:extLst>
        </xdr:cNvPr>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22" name="【公民館】&#10;一人当たり面積平均値テキスト">
          <a:extLst>
            <a:ext uri="{FF2B5EF4-FFF2-40B4-BE49-F238E27FC236}">
              <a16:creationId xmlns:a16="http://schemas.microsoft.com/office/drawing/2014/main" id="{B1EE10C8-C439-462D-A467-2983BBD87CA6}"/>
            </a:ext>
          </a:extLst>
        </xdr:cNvPr>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23" name="フローチャート : 判断 522">
          <a:extLst>
            <a:ext uri="{FF2B5EF4-FFF2-40B4-BE49-F238E27FC236}">
              <a16:creationId xmlns:a16="http://schemas.microsoft.com/office/drawing/2014/main" id="{C414161C-FDEF-458F-A3F4-D3AB7C66AC8B}"/>
            </a:ext>
          </a:extLst>
        </xdr:cNvPr>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24" name="フローチャート : 判断 523">
          <a:extLst>
            <a:ext uri="{FF2B5EF4-FFF2-40B4-BE49-F238E27FC236}">
              <a16:creationId xmlns:a16="http://schemas.microsoft.com/office/drawing/2014/main" id="{78D0659D-1007-4900-8253-C479F5DD8589}"/>
            </a:ext>
          </a:extLst>
        </xdr:cNvPr>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F0D02AF-1B01-48AF-BEF4-5CA6007642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E11D4E83-708E-44E8-9BA5-5B3C16046F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2819FA67-E86A-4433-95A2-D1178400D0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EC1CD71A-271F-48C2-B2D6-58EFBEF439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D2FF585E-E29B-4397-9959-444E5531961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86361</xdr:rowOff>
    </xdr:from>
    <xdr:to>
      <xdr:col>31</xdr:col>
      <xdr:colOff>85725</xdr:colOff>
      <xdr:row>108</xdr:row>
      <xdr:rowOff>16511</xdr:rowOff>
    </xdr:to>
    <xdr:sp macro="" textlink="">
      <xdr:nvSpPr>
        <xdr:cNvPr id="530" name="円/楕円 529">
          <a:extLst>
            <a:ext uri="{FF2B5EF4-FFF2-40B4-BE49-F238E27FC236}">
              <a16:creationId xmlns:a16="http://schemas.microsoft.com/office/drawing/2014/main" id="{55EFE996-C401-436E-8AD8-55C05004F55A}"/>
            </a:ext>
          </a:extLst>
        </xdr:cNvPr>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1" name="n_1aveValue【公民館】&#10;一人当たり面積">
          <a:extLst>
            <a:ext uri="{FF2B5EF4-FFF2-40B4-BE49-F238E27FC236}">
              <a16:creationId xmlns:a16="http://schemas.microsoft.com/office/drawing/2014/main" id="{6586609F-A1CA-4974-92E9-3A633846C332}"/>
            </a:ext>
          </a:extLst>
        </xdr:cNvPr>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7638</xdr:rowOff>
    </xdr:from>
    <xdr:ext cx="469744" cy="259045"/>
    <xdr:sp macro="" textlink="">
      <xdr:nvSpPr>
        <xdr:cNvPr id="532" name="n_1mainValue【公民館】&#10;一人当たり面積">
          <a:extLst>
            <a:ext uri="{FF2B5EF4-FFF2-40B4-BE49-F238E27FC236}">
              <a16:creationId xmlns:a16="http://schemas.microsoft.com/office/drawing/2014/main" id="{F30B87DA-8865-4103-8837-8B49EC7156AB}"/>
            </a:ext>
          </a:extLst>
        </xdr:cNvPr>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a:extLst>
            <a:ext uri="{FF2B5EF4-FFF2-40B4-BE49-F238E27FC236}">
              <a16:creationId xmlns:a16="http://schemas.microsoft.com/office/drawing/2014/main" id="{8F2FD08D-FAFD-48F9-B013-30617FB16B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a:extLst>
            <a:ext uri="{FF2B5EF4-FFF2-40B4-BE49-F238E27FC236}">
              <a16:creationId xmlns:a16="http://schemas.microsoft.com/office/drawing/2014/main" id="{508154DE-D82D-4FCC-B7BB-AA639B99E4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a:extLst>
            <a:ext uri="{FF2B5EF4-FFF2-40B4-BE49-F238E27FC236}">
              <a16:creationId xmlns:a16="http://schemas.microsoft.com/office/drawing/2014/main" id="{579DA8B2-6C52-4843-899D-8708C42686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有形固定資産減価償却率が高くなっている施設は、道路、橋りょう・トンネルであり、低くなっている施設は公営住宅、学校施設、児童館、公民館である。その中でも特に低くなっているのは公営住宅である。</a:t>
          </a:r>
          <a:endParaRPr lang="ja-JP" altLang="ja-JP" sz="1400">
            <a:effectLst/>
          </a:endParaRPr>
        </a:p>
        <a:p>
          <a:r>
            <a:rPr lang="ja-JP" altLang="ja-JP" sz="1100">
              <a:solidFill>
                <a:schemeClr val="dk1"/>
              </a:solidFill>
              <a:effectLst/>
              <a:latin typeface="+mn-lt"/>
              <a:ea typeface="+mn-ea"/>
              <a:cs typeface="+mn-cs"/>
            </a:rPr>
            <a:t>　橋りょう・トンネルにおいては、</a:t>
          </a:r>
          <a:r>
            <a:rPr lang="en-US" altLang="ja-JP" sz="1100">
              <a:solidFill>
                <a:schemeClr val="dk1"/>
              </a:solidFill>
              <a:effectLst/>
              <a:latin typeface="+mn-lt"/>
              <a:ea typeface="+mn-ea"/>
              <a:cs typeface="+mn-cs"/>
            </a:rPr>
            <a:t>65.0%</a:t>
          </a:r>
          <a:r>
            <a:rPr lang="ja-JP" altLang="ja-JP" sz="1100">
              <a:solidFill>
                <a:schemeClr val="dk1"/>
              </a:solidFill>
              <a:effectLst/>
              <a:latin typeface="+mn-lt"/>
              <a:ea typeface="+mn-ea"/>
              <a:cs typeface="+mn-cs"/>
            </a:rPr>
            <a:t>となっており類似団体との比較差が特に大きくなっているが、平成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月に「六戸町橋梁長寿命化修繕計画」を策定したところであり、同計画に基づき計画的な点検・改修を行い、長寿命化を図る計画であるため問題はないと考える。</a:t>
          </a:r>
          <a:endParaRPr lang="ja-JP" altLang="ja-JP" sz="1400">
            <a:effectLst/>
          </a:endParaRPr>
        </a:p>
        <a:p>
          <a:r>
            <a:rPr lang="ja-JP" altLang="ja-JP" sz="1100">
              <a:solidFill>
                <a:schemeClr val="dk1"/>
              </a:solidFill>
              <a:effectLst/>
              <a:latin typeface="+mn-lt"/>
              <a:ea typeface="+mn-ea"/>
              <a:cs typeface="+mn-cs"/>
            </a:rPr>
            <a:t>　公営住宅については、平成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年に新たな公営住宅を建設し、平成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おいては老朽化していた公営住宅の解体を行っているため建築物は比較的新しく、有形固定資産減価償却率は類似団体よりも低い水準となっている。今後は、現状の公共施設の長寿命化を図ることによりトータルコストを縮減するとともに、特定の時期に改修・更新が集中しないよう平準化することで、公共施設の更新負担の縮減を図っていきた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1C008F7-FEDE-48FA-BE23-8323A43A97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A9BB8D52-1743-4154-B868-94FB22EA20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E98D4FF-A40C-4756-BBC4-DC2BF04336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68DC3A8A-5ABE-4EC4-ACA8-2CAC53DAFE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2EE02F7-D5EE-4E3E-861E-09820CA0DC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6B4ABD6-46CF-4E55-A2DE-830A1C792C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7B0FC9D-A6E0-4D2C-A2CE-B0B6F1610F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7C1A825C-32AA-4436-9770-FF71C506C5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7724812-3CF8-46E9-B48C-1D008A7049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0E9CA35-FC45-4724-9AA0-F5BB1CFB7F3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B03ADEB-3947-42C7-BCF9-E3BAC43793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221C45C-213C-47CB-875E-4F1BC70C29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C5B68C9-C501-4F71-9AA4-F3E03AF5B7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91D7C96-F91F-499B-B177-E6A0058DA1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FA88DA9-C7D3-486C-8179-2706769ABE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F901D8C-70AB-4DA6-B5DF-8B6BA28995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B5549C6-6C7B-465E-A2BB-A18BD00BEC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4DD47EC-4ED9-4E5D-9828-92DB3D8130F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CF659EFF-D6A1-4957-B547-AF0DA34CCB99}"/>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97B14B9-C55D-4547-8227-DA117288215E}"/>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FA9EF455-155E-4BDB-AFAF-7183A37B89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52BE9051-A704-48E4-BD43-318308C115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53E6872F-9A3F-4565-AA3F-CC4A606F53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736611A7-1242-4E43-B88C-8593C2889C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C8EBD17-3EBD-4015-9CF7-7C9B8DD073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A9975036-2F39-47E0-B0AF-387F5B793E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E0E2D6A6-A0EB-41FA-9F6B-170D02B831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B6537C94-6D1E-4CD5-9DB5-7A89CC35D2F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A6AC4DE-4CF9-4231-BF73-9EB357C397B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30675276-3B6C-4FC4-9B04-5D2E6D29095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6B686340-053F-4636-8157-6FDBA5F631D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39831A8C-519F-4B3A-9CD9-FD88C5A01C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24E60A81-EA0F-4BA1-B20F-D56EA13665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145125AF-6034-4DE5-A816-A342256701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E690DE32-AF90-4E3D-B11B-C1C1425F71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35232ACE-33C0-47A9-8EF8-5C2B612B43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2EEF6762-A549-4C25-929F-A150CE6B62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4938408-90F5-463A-A762-CA29D2C389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9CA89C2A-3753-407B-9692-161DE3E66F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204A64E4-D9E0-4B5E-86A8-7C8CC77903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0764924-A0E8-4602-A065-834C2F4E7F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EB91206F-8F14-45E0-BE14-BA58A7A07FD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5ABFBF7-1A4E-4255-87D0-2364367C1A2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11240F1D-461D-4A43-A10B-D6EDE26225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2CC43EB-3DB8-4AB3-BA33-1BC5446FB6C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4F151502-ECF9-4917-A583-8F49078A728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E09D06B-E73A-410E-A998-BF18AB81BF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C9A7144-9871-47BE-B543-0846590279D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EA8A7EF-CF47-465A-B7F4-45EF77DB64B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5D327ED0-B5AF-4133-A42F-17817B13729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FA2162D1-8D05-40D0-8679-595A159EB6A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605B4BBC-A62C-464D-A006-2E99A02FC8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7F66BA5-7362-44DD-8438-B89E2B5B2E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6072FAC-C1AB-4A82-ADA0-695B15FE82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a:extLst>
            <a:ext uri="{FF2B5EF4-FFF2-40B4-BE49-F238E27FC236}">
              <a16:creationId xmlns:a16="http://schemas.microsoft.com/office/drawing/2014/main" id="{17D66639-D99E-4746-896A-569529CFE6D0}"/>
            </a:ext>
          </a:extLst>
        </xdr:cNvPr>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a:extLst>
            <a:ext uri="{FF2B5EF4-FFF2-40B4-BE49-F238E27FC236}">
              <a16:creationId xmlns:a16="http://schemas.microsoft.com/office/drawing/2014/main" id="{F4D0C4A4-F816-45C2-B7BC-31EB2F96387E}"/>
            </a:ext>
          </a:extLst>
        </xdr:cNvPr>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a:extLst>
            <a:ext uri="{FF2B5EF4-FFF2-40B4-BE49-F238E27FC236}">
              <a16:creationId xmlns:a16="http://schemas.microsoft.com/office/drawing/2014/main" id="{23BE86F8-6E40-44FF-82FD-8DDD58192BF7}"/>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a:extLst>
            <a:ext uri="{FF2B5EF4-FFF2-40B4-BE49-F238E27FC236}">
              <a16:creationId xmlns:a16="http://schemas.microsoft.com/office/drawing/2014/main" id="{D87C195C-F5AA-4270-9456-18F9C1BCAD90}"/>
            </a:ext>
          </a:extLst>
        </xdr:cNvPr>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a:extLst>
            <a:ext uri="{FF2B5EF4-FFF2-40B4-BE49-F238E27FC236}">
              <a16:creationId xmlns:a16="http://schemas.microsoft.com/office/drawing/2014/main" id="{0CD8DC95-FEE4-4020-B2DF-4F419C3DB417}"/>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a:extLst>
            <a:ext uri="{FF2B5EF4-FFF2-40B4-BE49-F238E27FC236}">
              <a16:creationId xmlns:a16="http://schemas.microsoft.com/office/drawing/2014/main" id="{3416183C-FB96-4A91-B299-62B4A8ECE26C}"/>
            </a:ext>
          </a:extLst>
        </xdr:cNvPr>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a:extLst>
            <a:ext uri="{FF2B5EF4-FFF2-40B4-BE49-F238E27FC236}">
              <a16:creationId xmlns:a16="http://schemas.microsoft.com/office/drawing/2014/main" id="{33B85C58-1C94-49F6-B419-950949FCEC74}"/>
            </a:ext>
          </a:extLst>
        </xdr:cNvPr>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a:extLst>
            <a:ext uri="{FF2B5EF4-FFF2-40B4-BE49-F238E27FC236}">
              <a16:creationId xmlns:a16="http://schemas.microsoft.com/office/drawing/2014/main" id="{CC5B6BDF-947B-492C-9A5D-C233DDA49CC5}"/>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a:extLst>
            <a:ext uri="{FF2B5EF4-FFF2-40B4-BE49-F238E27FC236}">
              <a16:creationId xmlns:a16="http://schemas.microsoft.com/office/drawing/2014/main" id="{7139221F-22A3-489E-8471-2A77BCDF9682}"/>
            </a:ext>
          </a:extLst>
        </xdr:cNvPr>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97A42AC-51AC-4CF6-8BDE-51B179F467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B540B499-7B97-485E-9734-5657019D96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1D10F4E9-276B-404A-A58D-6493E51A31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AAAC25-0276-49D9-8B3C-41C0EA990E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551CFB-DAB2-4BDB-AC36-BF312CA5F5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139700</xdr:rowOff>
    </xdr:from>
    <xdr:to>
      <xdr:col>5</xdr:col>
      <xdr:colOff>409575</xdr:colOff>
      <xdr:row>35</xdr:row>
      <xdr:rowOff>69850</xdr:rowOff>
    </xdr:to>
    <xdr:sp macro="" textlink="">
      <xdr:nvSpPr>
        <xdr:cNvPr id="70" name="円/楕円 69">
          <a:extLst>
            <a:ext uri="{FF2B5EF4-FFF2-40B4-BE49-F238E27FC236}">
              <a16:creationId xmlns:a16="http://schemas.microsoft.com/office/drawing/2014/main" id="{B4FBDF6C-94DA-451A-B5EF-241D9274D5EE}"/>
            </a:ext>
          </a:extLst>
        </xdr:cNvPr>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86377</xdr:rowOff>
    </xdr:from>
    <xdr:ext cx="405111" cy="259045"/>
    <xdr:sp macro="" textlink="">
      <xdr:nvSpPr>
        <xdr:cNvPr id="71" name="n_1mainValue【図書館】&#10;有形固定資産減価償却率">
          <a:extLst>
            <a:ext uri="{FF2B5EF4-FFF2-40B4-BE49-F238E27FC236}">
              <a16:creationId xmlns:a16="http://schemas.microsoft.com/office/drawing/2014/main" id="{41CA0660-CEE9-4A52-AC89-4729BC67045F}"/>
            </a:ext>
          </a:extLst>
        </xdr:cNvPr>
        <xdr:cNvSpPr txBox="1"/>
      </xdr:nvSpPr>
      <xdr:spPr>
        <a:xfrm>
          <a:off x="3582043"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A9B4CA77-C8F3-4341-9040-2AF189F7AA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22F94E1B-2EE5-4AB6-9394-7FC9336D99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36824FE3-9223-4ED8-A2CE-82C1D5A647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298DABED-E356-46F0-8A18-010A5F9E1B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43C47914-9C04-4CDD-8341-EB0D882844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E8E966A9-6835-451A-B898-7ACB9E03DD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912B0213-5198-423E-9862-905509E8DE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A473C087-E126-4C2B-8DFC-1E26BB6FC7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id="{D8013DDD-1361-483A-8DD9-F1CDF891C4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459CEC57-9B4E-400C-B9A0-ACF7C9C2E3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a:extLst>
            <a:ext uri="{FF2B5EF4-FFF2-40B4-BE49-F238E27FC236}">
              <a16:creationId xmlns:a16="http://schemas.microsoft.com/office/drawing/2014/main" id="{49DA59A3-EB27-4DF5-BA3C-64F7DF7BF578}"/>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56F258D9-1B84-476F-9DE6-DAE40B783AF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id="{55060BA8-D110-4EE3-8ADC-DB36E66F6D4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FF0A92DB-9A78-454E-9CD0-AA3A0210A1C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a:extLst>
            <a:ext uri="{FF2B5EF4-FFF2-40B4-BE49-F238E27FC236}">
              <a16:creationId xmlns:a16="http://schemas.microsoft.com/office/drawing/2014/main" id="{92BC0128-190C-4B00-9851-2DDD4FADB0C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F630ECE7-0AEA-4C94-90D3-55A10D4683B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a:extLst>
            <a:ext uri="{FF2B5EF4-FFF2-40B4-BE49-F238E27FC236}">
              <a16:creationId xmlns:a16="http://schemas.microsoft.com/office/drawing/2014/main" id="{A36C1150-1574-46C5-8622-A2EBD47D4F8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56BD8C1A-595F-4A8C-9B74-A81048C25F6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a:extLst>
            <a:ext uri="{FF2B5EF4-FFF2-40B4-BE49-F238E27FC236}">
              <a16:creationId xmlns:a16="http://schemas.microsoft.com/office/drawing/2014/main" id="{93676502-88E9-422C-A38A-59AB3688F70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6896F6E1-9992-47FC-8D9C-40AEA9F0BF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a:extLst>
            <a:ext uri="{FF2B5EF4-FFF2-40B4-BE49-F238E27FC236}">
              <a16:creationId xmlns:a16="http://schemas.microsoft.com/office/drawing/2014/main" id="{A340A47F-D76A-4D30-824A-40B26BDE06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a:extLst>
            <a:ext uri="{FF2B5EF4-FFF2-40B4-BE49-F238E27FC236}">
              <a16:creationId xmlns:a16="http://schemas.microsoft.com/office/drawing/2014/main" id="{362B613B-33A2-4A2E-8D76-556B105F2E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76200</xdr:rowOff>
    </xdr:from>
    <xdr:to>
      <xdr:col>15</xdr:col>
      <xdr:colOff>180340</xdr:colOff>
      <xdr:row>39</xdr:row>
      <xdr:rowOff>110490</xdr:rowOff>
    </xdr:to>
    <xdr:cxnSp macro="">
      <xdr:nvCxnSpPr>
        <xdr:cNvPr id="94" name="直線コネクタ 93">
          <a:extLst>
            <a:ext uri="{FF2B5EF4-FFF2-40B4-BE49-F238E27FC236}">
              <a16:creationId xmlns:a16="http://schemas.microsoft.com/office/drawing/2014/main" id="{E98ED559-D3DF-4260-A31E-E20CF80602BD}"/>
            </a:ext>
          </a:extLst>
        </xdr:cNvPr>
        <xdr:cNvCxnSpPr/>
      </xdr:nvCxnSpPr>
      <xdr:spPr>
        <a:xfrm flipV="1">
          <a:off x="10476865" y="590550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114317</xdr:rowOff>
    </xdr:from>
    <xdr:ext cx="469744" cy="259045"/>
    <xdr:sp macro="" textlink="">
      <xdr:nvSpPr>
        <xdr:cNvPr id="95" name="【図書館】&#10;一人当たり面積最小値テキスト">
          <a:extLst>
            <a:ext uri="{FF2B5EF4-FFF2-40B4-BE49-F238E27FC236}">
              <a16:creationId xmlns:a16="http://schemas.microsoft.com/office/drawing/2014/main" id="{CB10CF76-01B8-42A0-9D68-CBD49B203E9B}"/>
            </a:ext>
          </a:extLst>
        </xdr:cNvPr>
        <xdr:cNvSpPr txBox="1"/>
      </xdr:nvSpPr>
      <xdr:spPr>
        <a:xfrm>
          <a:off x="105664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39</xdr:row>
      <xdr:rowOff>110490</xdr:rowOff>
    </xdr:from>
    <xdr:to>
      <xdr:col>15</xdr:col>
      <xdr:colOff>269875</xdr:colOff>
      <xdr:row>39</xdr:row>
      <xdr:rowOff>110490</xdr:rowOff>
    </xdr:to>
    <xdr:cxnSp macro="">
      <xdr:nvCxnSpPr>
        <xdr:cNvPr id="96" name="直線コネクタ 95">
          <a:extLst>
            <a:ext uri="{FF2B5EF4-FFF2-40B4-BE49-F238E27FC236}">
              <a16:creationId xmlns:a16="http://schemas.microsoft.com/office/drawing/2014/main" id="{6A88EA60-2FC5-4C72-888F-18FCBE873601}"/>
            </a:ext>
          </a:extLst>
        </xdr:cNvPr>
        <xdr:cNvCxnSpPr/>
      </xdr:nvCxnSpPr>
      <xdr:spPr>
        <a:xfrm>
          <a:off x="10388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22877</xdr:rowOff>
    </xdr:from>
    <xdr:ext cx="469744" cy="259045"/>
    <xdr:sp macro="" textlink="">
      <xdr:nvSpPr>
        <xdr:cNvPr id="97" name="【図書館】&#10;一人当たり面積最大値テキスト">
          <a:extLst>
            <a:ext uri="{FF2B5EF4-FFF2-40B4-BE49-F238E27FC236}">
              <a16:creationId xmlns:a16="http://schemas.microsoft.com/office/drawing/2014/main" id="{73A270EC-2903-46E9-A245-AB05EC8BB35A}"/>
            </a:ext>
          </a:extLst>
        </xdr:cNvPr>
        <xdr:cNvSpPr txBox="1"/>
      </xdr:nvSpPr>
      <xdr:spPr>
        <a:xfrm>
          <a:off x="105664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34</xdr:row>
      <xdr:rowOff>76200</xdr:rowOff>
    </xdr:from>
    <xdr:to>
      <xdr:col>15</xdr:col>
      <xdr:colOff>269875</xdr:colOff>
      <xdr:row>34</xdr:row>
      <xdr:rowOff>76200</xdr:rowOff>
    </xdr:to>
    <xdr:cxnSp macro="">
      <xdr:nvCxnSpPr>
        <xdr:cNvPr id="98" name="直線コネクタ 97">
          <a:extLst>
            <a:ext uri="{FF2B5EF4-FFF2-40B4-BE49-F238E27FC236}">
              <a16:creationId xmlns:a16="http://schemas.microsoft.com/office/drawing/2014/main" id="{FA021CD9-E2FE-4BD5-AB7B-3D1B91EB8262}"/>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38117</xdr:rowOff>
    </xdr:from>
    <xdr:ext cx="469744" cy="259045"/>
    <xdr:sp macro="" textlink="">
      <xdr:nvSpPr>
        <xdr:cNvPr id="99" name="【図書館】&#10;一人当たり面積平均値テキスト">
          <a:extLst>
            <a:ext uri="{FF2B5EF4-FFF2-40B4-BE49-F238E27FC236}">
              <a16:creationId xmlns:a16="http://schemas.microsoft.com/office/drawing/2014/main" id="{781E1A54-AFA7-4763-8FA5-A1C46787BA17}"/>
            </a:ext>
          </a:extLst>
        </xdr:cNvPr>
        <xdr:cNvSpPr txBox="1"/>
      </xdr:nvSpPr>
      <xdr:spPr>
        <a:xfrm>
          <a:off x="10566400"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59690</xdr:rowOff>
    </xdr:from>
    <xdr:to>
      <xdr:col>15</xdr:col>
      <xdr:colOff>231775</xdr:colOff>
      <xdr:row>37</xdr:row>
      <xdr:rowOff>161290</xdr:rowOff>
    </xdr:to>
    <xdr:sp macro="" textlink="">
      <xdr:nvSpPr>
        <xdr:cNvPr id="100" name="フローチャート : 判断 99">
          <a:extLst>
            <a:ext uri="{FF2B5EF4-FFF2-40B4-BE49-F238E27FC236}">
              <a16:creationId xmlns:a16="http://schemas.microsoft.com/office/drawing/2014/main" id="{86BE1720-981A-4D8E-B81D-CA7DF1B61EFC}"/>
            </a:ext>
          </a:extLst>
        </xdr:cNvPr>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82550</xdr:rowOff>
    </xdr:from>
    <xdr:to>
      <xdr:col>14</xdr:col>
      <xdr:colOff>79375</xdr:colOff>
      <xdr:row>40</xdr:row>
      <xdr:rowOff>12700</xdr:rowOff>
    </xdr:to>
    <xdr:sp macro="" textlink="">
      <xdr:nvSpPr>
        <xdr:cNvPr id="101" name="フローチャート : 判断 100">
          <a:extLst>
            <a:ext uri="{FF2B5EF4-FFF2-40B4-BE49-F238E27FC236}">
              <a16:creationId xmlns:a16="http://schemas.microsoft.com/office/drawing/2014/main" id="{64DA5088-20E8-4AC3-B600-53360B096C3A}"/>
            </a:ext>
          </a:extLst>
        </xdr:cNvPr>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29227</xdr:rowOff>
    </xdr:from>
    <xdr:ext cx="469744" cy="259045"/>
    <xdr:sp macro="" textlink="">
      <xdr:nvSpPr>
        <xdr:cNvPr id="102" name="n_1aveValue【図書館】&#10;一人当たり面積">
          <a:extLst>
            <a:ext uri="{FF2B5EF4-FFF2-40B4-BE49-F238E27FC236}">
              <a16:creationId xmlns:a16="http://schemas.microsoft.com/office/drawing/2014/main" id="{65641704-50DA-4416-98AB-9A29643E09FE}"/>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CFB3BC84-F8DE-45A1-81C5-18FDA22E0A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35E3476F-FEE9-49EB-83D6-FBEF10E683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BACCD005-248B-433B-9201-C5F37081AC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EA21FEDF-C694-48DB-BB6C-56723435E97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9CB4925B-6102-4A90-9876-D8128586A7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105410</xdr:rowOff>
    </xdr:from>
    <xdr:to>
      <xdr:col>14</xdr:col>
      <xdr:colOff>79375</xdr:colOff>
      <xdr:row>42</xdr:row>
      <xdr:rowOff>35560</xdr:rowOff>
    </xdr:to>
    <xdr:sp macro="" textlink="">
      <xdr:nvSpPr>
        <xdr:cNvPr id="108" name="円/楕円 107">
          <a:extLst>
            <a:ext uri="{FF2B5EF4-FFF2-40B4-BE49-F238E27FC236}">
              <a16:creationId xmlns:a16="http://schemas.microsoft.com/office/drawing/2014/main" id="{413B4DBF-95EE-4C68-9C96-F252DFB7FFD5}"/>
            </a:ext>
          </a:extLst>
        </xdr:cNvPr>
        <xdr:cNvSpPr/>
      </xdr:nvSpPr>
      <xdr:spPr>
        <a:xfrm>
          <a:off x="9588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26687</xdr:rowOff>
    </xdr:from>
    <xdr:ext cx="469744" cy="259045"/>
    <xdr:sp macro="" textlink="">
      <xdr:nvSpPr>
        <xdr:cNvPr id="109" name="n_1mainValue【図書館】&#10;一人当たり面積">
          <a:extLst>
            <a:ext uri="{FF2B5EF4-FFF2-40B4-BE49-F238E27FC236}">
              <a16:creationId xmlns:a16="http://schemas.microsoft.com/office/drawing/2014/main" id="{E989FFF7-EE0C-4F79-92F5-BBFE76163FE0}"/>
            </a:ext>
          </a:extLst>
        </xdr:cNvPr>
        <xdr:cNvSpPr txBox="1"/>
      </xdr:nvSpPr>
      <xdr:spPr>
        <a:xfrm>
          <a:off x="9391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CAAEB538-50E4-489A-B461-91878BAA2F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2FB59DE2-9525-4215-93AD-C223C8133C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62A25F4E-7419-4C6B-B51F-0419862B56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222AADC0-12FC-48FE-A359-C77DE61094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D055695A-AF98-4348-BE4C-02F9C5A345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C5A9CF-2F6A-4758-B92F-668FA57DE0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B0705180-BF23-4B44-B329-0A5971E041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891F4AF-37EB-4633-9622-CEF8D03C76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199CDAE4-B201-4EE6-BD31-83E28E01F3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CCD880FB-D3A5-4A13-99FB-2DDECD7E17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CF0FDEE7-E396-44A1-BF23-8CF479A711C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5CD5927D-2DE2-436F-8328-A405793AD30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CEEAA42F-551A-418F-8B01-8462D66AD2BE}"/>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B11270AB-1AD2-44D6-91EE-C4B211E7921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D5FFA688-5C76-4146-A93B-22F2E15ABA8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77FF2AD5-3596-4B72-88D3-0EF733281AD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62D9CA9-CCCD-4901-BB27-3F0636D609D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92E0B128-CB88-421D-942F-2416195BE32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a:extLst>
            <a:ext uri="{FF2B5EF4-FFF2-40B4-BE49-F238E27FC236}">
              <a16:creationId xmlns:a16="http://schemas.microsoft.com/office/drawing/2014/main" id="{35C8F00B-1AE0-4028-81FF-5CFD75349304}"/>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D3AB9F9C-491A-44E1-9FC5-CC26AC2868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387839B3-6345-4B5C-BF91-EAE0527DE7C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a:extLst>
            <a:ext uri="{FF2B5EF4-FFF2-40B4-BE49-F238E27FC236}">
              <a16:creationId xmlns:a16="http://schemas.microsoft.com/office/drawing/2014/main" id="{E01AEE7C-A3E4-475D-A691-0F6EB7F3B7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2" name="直線コネクタ 131">
          <a:extLst>
            <a:ext uri="{FF2B5EF4-FFF2-40B4-BE49-F238E27FC236}">
              <a16:creationId xmlns:a16="http://schemas.microsoft.com/office/drawing/2014/main" id="{201A61E0-F152-4210-82EC-AA9366DEA138}"/>
            </a:ext>
          </a:extLst>
        </xdr:cNvPr>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3" name="【体育館・プール】&#10;有形固定資産減価償却率最小値テキスト">
          <a:extLst>
            <a:ext uri="{FF2B5EF4-FFF2-40B4-BE49-F238E27FC236}">
              <a16:creationId xmlns:a16="http://schemas.microsoft.com/office/drawing/2014/main" id="{BB7057BC-39D8-45AE-B146-03626EE8D943}"/>
            </a:ext>
          </a:extLst>
        </xdr:cNvPr>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4" name="直線コネクタ 133">
          <a:extLst>
            <a:ext uri="{FF2B5EF4-FFF2-40B4-BE49-F238E27FC236}">
              <a16:creationId xmlns:a16="http://schemas.microsoft.com/office/drawing/2014/main" id="{4554EF8F-D028-4698-9D04-B05C459C5F5D}"/>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5" name="【体育館・プール】&#10;有形固定資産減価償却率最大値テキスト">
          <a:extLst>
            <a:ext uri="{FF2B5EF4-FFF2-40B4-BE49-F238E27FC236}">
              <a16:creationId xmlns:a16="http://schemas.microsoft.com/office/drawing/2014/main" id="{5CA4C31A-9B21-482A-B724-419D194D5440}"/>
            </a:ext>
          </a:extLst>
        </xdr:cNvPr>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36" name="直線コネクタ 135">
          <a:extLst>
            <a:ext uri="{FF2B5EF4-FFF2-40B4-BE49-F238E27FC236}">
              <a16:creationId xmlns:a16="http://schemas.microsoft.com/office/drawing/2014/main" id="{D81663FF-A675-4F9E-86C1-1BAB90CA88AA}"/>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37" name="【体育館・プール】&#10;有形固定資産減価償却率平均値テキスト">
          <a:extLst>
            <a:ext uri="{FF2B5EF4-FFF2-40B4-BE49-F238E27FC236}">
              <a16:creationId xmlns:a16="http://schemas.microsoft.com/office/drawing/2014/main" id="{D26F7FC2-F461-4446-93D9-DD51E1CFB372}"/>
            </a:ext>
          </a:extLst>
        </xdr:cNvPr>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38" name="フローチャート : 判断 137">
          <a:extLst>
            <a:ext uri="{FF2B5EF4-FFF2-40B4-BE49-F238E27FC236}">
              <a16:creationId xmlns:a16="http://schemas.microsoft.com/office/drawing/2014/main" id="{8FF4452F-B0F1-4D2B-88E2-92C5188CE248}"/>
            </a:ext>
          </a:extLst>
        </xdr:cNvPr>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39" name="フローチャート : 判断 138">
          <a:extLst>
            <a:ext uri="{FF2B5EF4-FFF2-40B4-BE49-F238E27FC236}">
              <a16:creationId xmlns:a16="http://schemas.microsoft.com/office/drawing/2014/main" id="{05835A23-3143-4484-9863-EFACDF0CADA3}"/>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0" name="n_1aveValue【体育館・プール】&#10;有形固定資産減価償却率">
          <a:extLst>
            <a:ext uri="{FF2B5EF4-FFF2-40B4-BE49-F238E27FC236}">
              <a16:creationId xmlns:a16="http://schemas.microsoft.com/office/drawing/2014/main" id="{B31B4F55-0C55-412E-A583-7594F0119609}"/>
            </a:ext>
          </a:extLst>
        </xdr:cNvPr>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F5291CC-8E83-41B6-A128-A134A29075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71491B1-6F2B-46CB-ADA8-C32AF68527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26EBD04-0BCE-4630-9ADC-718D6AB767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F651BFE-2247-4F19-AFEF-5780F9FD5B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FBDCDDC-F407-4E08-8A02-3F4421C6B8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63500</xdr:rowOff>
    </xdr:from>
    <xdr:to>
      <xdr:col>5</xdr:col>
      <xdr:colOff>409575</xdr:colOff>
      <xdr:row>59</xdr:row>
      <xdr:rowOff>165100</xdr:rowOff>
    </xdr:to>
    <xdr:sp macro="" textlink="">
      <xdr:nvSpPr>
        <xdr:cNvPr id="146" name="円/楕円 145">
          <a:extLst>
            <a:ext uri="{FF2B5EF4-FFF2-40B4-BE49-F238E27FC236}">
              <a16:creationId xmlns:a16="http://schemas.microsoft.com/office/drawing/2014/main" id="{236FB4A1-9898-48E7-AE90-22D7544B1127}"/>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10177</xdr:rowOff>
    </xdr:from>
    <xdr:ext cx="405111" cy="259045"/>
    <xdr:sp macro="" textlink="">
      <xdr:nvSpPr>
        <xdr:cNvPr id="147" name="n_1mainValue【体育館・プール】&#10;有形固定資産減価償却率">
          <a:extLst>
            <a:ext uri="{FF2B5EF4-FFF2-40B4-BE49-F238E27FC236}">
              <a16:creationId xmlns:a16="http://schemas.microsoft.com/office/drawing/2014/main" id="{5FF32085-D195-4C05-94FE-C412426206AB}"/>
            </a:ext>
          </a:extLst>
        </xdr:cNvPr>
        <xdr:cNvSpPr txBox="1"/>
      </xdr:nvSpPr>
      <xdr:spPr>
        <a:xfrm>
          <a:off x="3582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65A7F67D-D5F8-48D6-8A23-39C05876AE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6151446C-1B6F-4B7E-B6C3-5BDA63467E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20A9CE3E-FE90-49E9-BA65-B1339C18EA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48BDAFAD-2E29-4C38-8C70-4287756829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BCDF8187-87E6-4CE0-9A71-26495FB4A8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478AB5AA-1B0B-4331-A246-8D897A8B99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D8B62B71-E99C-46D5-8FFD-A6B35D26AD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3EDA542C-F340-4E77-B1C6-8A22E79585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AB55D294-4C6D-4E44-97B3-23495F6C96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DC3A0E4E-A689-43CE-951E-0D22372EB8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420FC82-88F9-45B7-BF54-9A078B9A779B}"/>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a:extLst>
            <a:ext uri="{FF2B5EF4-FFF2-40B4-BE49-F238E27FC236}">
              <a16:creationId xmlns:a16="http://schemas.microsoft.com/office/drawing/2014/main" id="{471C8417-AA28-466D-8330-3E30BA72EC9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a:extLst>
            <a:ext uri="{FF2B5EF4-FFF2-40B4-BE49-F238E27FC236}">
              <a16:creationId xmlns:a16="http://schemas.microsoft.com/office/drawing/2014/main" id="{7D8273CA-3F0C-4C8C-9CDE-255BF9AFC4C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a:extLst>
            <a:ext uri="{FF2B5EF4-FFF2-40B4-BE49-F238E27FC236}">
              <a16:creationId xmlns:a16="http://schemas.microsoft.com/office/drawing/2014/main" id="{AEA520D0-1A9A-42E5-A218-44A17818158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a:extLst>
            <a:ext uri="{FF2B5EF4-FFF2-40B4-BE49-F238E27FC236}">
              <a16:creationId xmlns:a16="http://schemas.microsoft.com/office/drawing/2014/main" id="{B1FE0953-85F6-4DB5-9799-6DCBAF3592E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a:extLst>
            <a:ext uri="{FF2B5EF4-FFF2-40B4-BE49-F238E27FC236}">
              <a16:creationId xmlns:a16="http://schemas.microsoft.com/office/drawing/2014/main" id="{0A746F8B-AE06-4C38-A634-C67B4B603A3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a:extLst>
            <a:ext uri="{FF2B5EF4-FFF2-40B4-BE49-F238E27FC236}">
              <a16:creationId xmlns:a16="http://schemas.microsoft.com/office/drawing/2014/main" id="{A43C7DC0-701F-4B10-BD6F-68C5412FF5A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a:extLst>
            <a:ext uri="{FF2B5EF4-FFF2-40B4-BE49-F238E27FC236}">
              <a16:creationId xmlns:a16="http://schemas.microsoft.com/office/drawing/2014/main" id="{90EA6596-5B64-48CE-BD2D-8ACB68EF2B5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a:extLst>
            <a:ext uri="{FF2B5EF4-FFF2-40B4-BE49-F238E27FC236}">
              <a16:creationId xmlns:a16="http://schemas.microsoft.com/office/drawing/2014/main" id="{9BE90598-0313-42F4-A71A-4A68EF85377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a:extLst>
            <a:ext uri="{FF2B5EF4-FFF2-40B4-BE49-F238E27FC236}">
              <a16:creationId xmlns:a16="http://schemas.microsoft.com/office/drawing/2014/main" id="{5514F8E4-5C8D-48ED-999E-D81AB668B4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a:extLst>
            <a:ext uri="{FF2B5EF4-FFF2-40B4-BE49-F238E27FC236}">
              <a16:creationId xmlns:a16="http://schemas.microsoft.com/office/drawing/2014/main" id="{6C5F1448-4043-4404-8AE0-0C3E69E133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a:extLst>
            <a:ext uri="{FF2B5EF4-FFF2-40B4-BE49-F238E27FC236}">
              <a16:creationId xmlns:a16="http://schemas.microsoft.com/office/drawing/2014/main" id="{E454837A-A5EF-4B75-B632-6396462CB2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0" name="直線コネクタ 169">
          <a:extLst>
            <a:ext uri="{FF2B5EF4-FFF2-40B4-BE49-F238E27FC236}">
              <a16:creationId xmlns:a16="http://schemas.microsoft.com/office/drawing/2014/main" id="{59282AC2-8F1D-4D5C-BD45-9170FC90CBB5}"/>
            </a:ext>
          </a:extLst>
        </xdr:cNvPr>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1" name="【体育館・プール】&#10;一人当たり面積最小値テキスト">
          <a:extLst>
            <a:ext uri="{FF2B5EF4-FFF2-40B4-BE49-F238E27FC236}">
              <a16:creationId xmlns:a16="http://schemas.microsoft.com/office/drawing/2014/main" id="{227CDD01-B193-4B4B-8DBC-CF388DA3FF7A}"/>
            </a:ext>
          </a:extLst>
        </xdr:cNvPr>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2" name="直線コネクタ 171">
          <a:extLst>
            <a:ext uri="{FF2B5EF4-FFF2-40B4-BE49-F238E27FC236}">
              <a16:creationId xmlns:a16="http://schemas.microsoft.com/office/drawing/2014/main" id="{F17FC550-837A-4ED6-B061-97C756995E64}"/>
            </a:ext>
          </a:extLst>
        </xdr:cNvPr>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3" name="【体育館・プール】&#10;一人当たり面積最大値テキスト">
          <a:extLst>
            <a:ext uri="{FF2B5EF4-FFF2-40B4-BE49-F238E27FC236}">
              <a16:creationId xmlns:a16="http://schemas.microsoft.com/office/drawing/2014/main" id="{559CCAD0-BAE4-43D5-8B57-310E7A362EE3}"/>
            </a:ext>
          </a:extLst>
        </xdr:cNvPr>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4" name="直線コネクタ 173">
          <a:extLst>
            <a:ext uri="{FF2B5EF4-FFF2-40B4-BE49-F238E27FC236}">
              <a16:creationId xmlns:a16="http://schemas.microsoft.com/office/drawing/2014/main" id="{AEF058BC-0E84-4BA1-9841-3CA011BC0B9D}"/>
            </a:ext>
          </a:extLst>
        </xdr:cNvPr>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5" name="【体育館・プール】&#10;一人当たり面積平均値テキスト">
          <a:extLst>
            <a:ext uri="{FF2B5EF4-FFF2-40B4-BE49-F238E27FC236}">
              <a16:creationId xmlns:a16="http://schemas.microsoft.com/office/drawing/2014/main" id="{1E20899A-2CA5-4992-BFC2-07719F3546E5}"/>
            </a:ext>
          </a:extLst>
        </xdr:cNvPr>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76" name="フローチャート : 判断 175">
          <a:extLst>
            <a:ext uri="{FF2B5EF4-FFF2-40B4-BE49-F238E27FC236}">
              <a16:creationId xmlns:a16="http://schemas.microsoft.com/office/drawing/2014/main" id="{837C41C8-5C94-468F-BB92-E4366CE7D4B2}"/>
            </a:ext>
          </a:extLst>
        </xdr:cNvPr>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77" name="フローチャート : 判断 176">
          <a:extLst>
            <a:ext uri="{FF2B5EF4-FFF2-40B4-BE49-F238E27FC236}">
              <a16:creationId xmlns:a16="http://schemas.microsoft.com/office/drawing/2014/main" id="{8A74379C-9BE4-45CD-B9D6-6613415B4B94}"/>
            </a:ext>
          </a:extLst>
        </xdr:cNvPr>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78" name="n_1aveValue【体育館・プール】&#10;一人当たり面積">
          <a:extLst>
            <a:ext uri="{FF2B5EF4-FFF2-40B4-BE49-F238E27FC236}">
              <a16:creationId xmlns:a16="http://schemas.microsoft.com/office/drawing/2014/main" id="{8867B88C-4993-46D0-864B-DE6DF1193C88}"/>
            </a:ext>
          </a:extLst>
        </xdr:cNvPr>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3BFE9A1-C241-4383-B55C-238AB0CFDE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F21D593-F677-4B94-952A-F306F24286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6ABA410-7D46-42D5-A533-AEA04777A0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82979DF-ACF1-4909-AAB9-CFA27266AE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744C1FA-2946-45D7-B2AF-62E24D7C5E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90932</xdr:rowOff>
    </xdr:from>
    <xdr:to>
      <xdr:col>14</xdr:col>
      <xdr:colOff>79375</xdr:colOff>
      <xdr:row>62</xdr:row>
      <xdr:rowOff>21082</xdr:rowOff>
    </xdr:to>
    <xdr:sp macro="" textlink="">
      <xdr:nvSpPr>
        <xdr:cNvPr id="184" name="円/楕円 183">
          <a:extLst>
            <a:ext uri="{FF2B5EF4-FFF2-40B4-BE49-F238E27FC236}">
              <a16:creationId xmlns:a16="http://schemas.microsoft.com/office/drawing/2014/main" id="{EDF78E90-F495-4D76-A120-1FDB2A582876}"/>
            </a:ext>
          </a:extLst>
        </xdr:cNvPr>
        <xdr:cNvSpPr/>
      </xdr:nvSpPr>
      <xdr:spPr>
        <a:xfrm>
          <a:off x="9588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12209</xdr:rowOff>
    </xdr:from>
    <xdr:ext cx="469744" cy="259045"/>
    <xdr:sp macro="" textlink="">
      <xdr:nvSpPr>
        <xdr:cNvPr id="185" name="n_1mainValue【体育館・プール】&#10;一人当たり面積">
          <a:extLst>
            <a:ext uri="{FF2B5EF4-FFF2-40B4-BE49-F238E27FC236}">
              <a16:creationId xmlns:a16="http://schemas.microsoft.com/office/drawing/2014/main" id="{AFD74017-9B65-4C29-B594-A824609D73B0}"/>
            </a:ext>
          </a:extLst>
        </xdr:cNvPr>
        <xdr:cNvSpPr txBox="1"/>
      </xdr:nvSpPr>
      <xdr:spPr>
        <a:xfrm>
          <a:off x="9391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a:extLst>
            <a:ext uri="{FF2B5EF4-FFF2-40B4-BE49-F238E27FC236}">
              <a16:creationId xmlns:a16="http://schemas.microsoft.com/office/drawing/2014/main" id="{EF4D097E-62D1-4FEF-991D-EAC7756081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a:extLst>
            <a:ext uri="{FF2B5EF4-FFF2-40B4-BE49-F238E27FC236}">
              <a16:creationId xmlns:a16="http://schemas.microsoft.com/office/drawing/2014/main" id="{728437E6-9BCA-4902-8616-EAD50969C0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a:extLst>
            <a:ext uri="{FF2B5EF4-FFF2-40B4-BE49-F238E27FC236}">
              <a16:creationId xmlns:a16="http://schemas.microsoft.com/office/drawing/2014/main" id="{BF767376-80D5-441B-A80F-6BDB5EE893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a:extLst>
            <a:ext uri="{FF2B5EF4-FFF2-40B4-BE49-F238E27FC236}">
              <a16:creationId xmlns:a16="http://schemas.microsoft.com/office/drawing/2014/main" id="{A6537012-8E53-43A3-9C0E-61A99277E4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a:extLst>
            <a:ext uri="{FF2B5EF4-FFF2-40B4-BE49-F238E27FC236}">
              <a16:creationId xmlns:a16="http://schemas.microsoft.com/office/drawing/2014/main" id="{9605F150-6D9C-43E7-B218-B912EBAAD3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a:extLst>
            <a:ext uri="{FF2B5EF4-FFF2-40B4-BE49-F238E27FC236}">
              <a16:creationId xmlns:a16="http://schemas.microsoft.com/office/drawing/2014/main" id="{ABAF748F-2410-4438-A83A-1E2986F772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a:extLst>
            <a:ext uri="{FF2B5EF4-FFF2-40B4-BE49-F238E27FC236}">
              <a16:creationId xmlns:a16="http://schemas.microsoft.com/office/drawing/2014/main" id="{35112371-BFD7-406E-BE0D-45695EC499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a:extLst>
            <a:ext uri="{FF2B5EF4-FFF2-40B4-BE49-F238E27FC236}">
              <a16:creationId xmlns:a16="http://schemas.microsoft.com/office/drawing/2014/main" id="{2BA4A7E3-C037-4C30-8F4E-5ABFE1C8CF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a:extLst>
            <a:ext uri="{FF2B5EF4-FFF2-40B4-BE49-F238E27FC236}">
              <a16:creationId xmlns:a16="http://schemas.microsoft.com/office/drawing/2014/main" id="{D5374298-655E-4C3A-85D9-94109798CE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a:extLst>
            <a:ext uri="{FF2B5EF4-FFF2-40B4-BE49-F238E27FC236}">
              <a16:creationId xmlns:a16="http://schemas.microsoft.com/office/drawing/2014/main" id="{467F0811-E44C-4C51-97F6-F4026EBBBA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a:extLst>
            <a:ext uri="{FF2B5EF4-FFF2-40B4-BE49-F238E27FC236}">
              <a16:creationId xmlns:a16="http://schemas.microsoft.com/office/drawing/2014/main" id="{CA387306-4CCC-49B3-AEBD-FDE773F3869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a:extLst>
            <a:ext uri="{FF2B5EF4-FFF2-40B4-BE49-F238E27FC236}">
              <a16:creationId xmlns:a16="http://schemas.microsoft.com/office/drawing/2014/main" id="{DA713B05-728E-4EC6-A121-6701CC8D81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a:extLst>
            <a:ext uri="{FF2B5EF4-FFF2-40B4-BE49-F238E27FC236}">
              <a16:creationId xmlns:a16="http://schemas.microsoft.com/office/drawing/2014/main" id="{3C97748B-CB5D-43EC-BD8C-48B153E39F4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a:extLst>
            <a:ext uri="{FF2B5EF4-FFF2-40B4-BE49-F238E27FC236}">
              <a16:creationId xmlns:a16="http://schemas.microsoft.com/office/drawing/2014/main" id="{D3286EB0-CBBF-4F39-9C59-53B27ECB26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a:extLst>
            <a:ext uri="{FF2B5EF4-FFF2-40B4-BE49-F238E27FC236}">
              <a16:creationId xmlns:a16="http://schemas.microsoft.com/office/drawing/2014/main" id="{34082443-451C-45EC-9102-43A5E408A7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a:extLst>
            <a:ext uri="{FF2B5EF4-FFF2-40B4-BE49-F238E27FC236}">
              <a16:creationId xmlns:a16="http://schemas.microsoft.com/office/drawing/2014/main" id="{AD699B60-4B88-43D5-B331-609BE31FAB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a:extLst>
            <a:ext uri="{FF2B5EF4-FFF2-40B4-BE49-F238E27FC236}">
              <a16:creationId xmlns:a16="http://schemas.microsoft.com/office/drawing/2014/main" id="{45465704-9308-415C-B766-48BE09C4A6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a:extLst>
            <a:ext uri="{FF2B5EF4-FFF2-40B4-BE49-F238E27FC236}">
              <a16:creationId xmlns:a16="http://schemas.microsoft.com/office/drawing/2014/main" id="{F59F9F27-A876-4535-A469-1BD655CAA04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a:extLst>
            <a:ext uri="{FF2B5EF4-FFF2-40B4-BE49-F238E27FC236}">
              <a16:creationId xmlns:a16="http://schemas.microsoft.com/office/drawing/2014/main" id="{60D2898A-575A-4EA4-819F-FE7632BA0C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a:extLst>
            <a:ext uri="{FF2B5EF4-FFF2-40B4-BE49-F238E27FC236}">
              <a16:creationId xmlns:a16="http://schemas.microsoft.com/office/drawing/2014/main" id="{79B00C0D-ADD3-46D9-BEEC-3210BA870F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6" name="テキスト ボックス 205">
          <a:extLst>
            <a:ext uri="{FF2B5EF4-FFF2-40B4-BE49-F238E27FC236}">
              <a16:creationId xmlns:a16="http://schemas.microsoft.com/office/drawing/2014/main" id="{7A08A6F6-4193-40E5-9BCB-34B696524D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a:extLst>
            <a:ext uri="{FF2B5EF4-FFF2-40B4-BE49-F238E27FC236}">
              <a16:creationId xmlns:a16="http://schemas.microsoft.com/office/drawing/2014/main" id="{0C3D794A-D384-4063-975B-74EF6433D7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a:extLst>
            <a:ext uri="{FF2B5EF4-FFF2-40B4-BE49-F238E27FC236}">
              <a16:creationId xmlns:a16="http://schemas.microsoft.com/office/drawing/2014/main" id="{F8F5077E-FD48-485E-979E-4769ED8769A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a:extLst>
            <a:ext uri="{FF2B5EF4-FFF2-40B4-BE49-F238E27FC236}">
              <a16:creationId xmlns:a16="http://schemas.microsoft.com/office/drawing/2014/main" id="{864B10B4-018B-464A-95B1-B4B6DFB688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0" name="直線コネクタ 209">
          <a:extLst>
            <a:ext uri="{FF2B5EF4-FFF2-40B4-BE49-F238E27FC236}">
              <a16:creationId xmlns:a16="http://schemas.microsoft.com/office/drawing/2014/main" id="{526132CB-BB3D-40C3-BF91-D32DC24F6166}"/>
            </a:ext>
          </a:extLst>
        </xdr:cNvPr>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1" name="【福祉施設】&#10;有形固定資産減価償却率最小値テキスト">
          <a:extLst>
            <a:ext uri="{FF2B5EF4-FFF2-40B4-BE49-F238E27FC236}">
              <a16:creationId xmlns:a16="http://schemas.microsoft.com/office/drawing/2014/main" id="{433C4F57-A16D-4C1E-BFFB-C2B29A17A66A}"/>
            </a:ext>
          </a:extLst>
        </xdr:cNvPr>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2" name="直線コネクタ 211">
          <a:extLst>
            <a:ext uri="{FF2B5EF4-FFF2-40B4-BE49-F238E27FC236}">
              <a16:creationId xmlns:a16="http://schemas.microsoft.com/office/drawing/2014/main" id="{7CD25812-83A5-44EB-B084-2B5481F50D6D}"/>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3" name="【福祉施設】&#10;有形固定資産減価償却率最大値テキスト">
          <a:extLst>
            <a:ext uri="{FF2B5EF4-FFF2-40B4-BE49-F238E27FC236}">
              <a16:creationId xmlns:a16="http://schemas.microsoft.com/office/drawing/2014/main" id="{7EC76CCE-5791-49DE-ABD4-17FFD737C303}"/>
            </a:ext>
          </a:extLst>
        </xdr:cNvPr>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4" name="直線コネクタ 213">
          <a:extLst>
            <a:ext uri="{FF2B5EF4-FFF2-40B4-BE49-F238E27FC236}">
              <a16:creationId xmlns:a16="http://schemas.microsoft.com/office/drawing/2014/main" id="{3027D950-88FF-4959-A92E-5427F7992FFD}"/>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15" name="【福祉施設】&#10;有形固定資産減価償却率平均値テキスト">
          <a:extLst>
            <a:ext uri="{FF2B5EF4-FFF2-40B4-BE49-F238E27FC236}">
              <a16:creationId xmlns:a16="http://schemas.microsoft.com/office/drawing/2014/main" id="{2362FD0F-AB67-4175-B863-A415AFE44A82}"/>
            </a:ext>
          </a:extLst>
        </xdr:cNvPr>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16" name="フローチャート : 判断 215">
          <a:extLst>
            <a:ext uri="{FF2B5EF4-FFF2-40B4-BE49-F238E27FC236}">
              <a16:creationId xmlns:a16="http://schemas.microsoft.com/office/drawing/2014/main" id="{0CBCFF40-0338-4D51-87B6-6D17EA186901}"/>
            </a:ext>
          </a:extLst>
        </xdr:cNvPr>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17" name="フローチャート : 判断 216">
          <a:extLst>
            <a:ext uri="{FF2B5EF4-FFF2-40B4-BE49-F238E27FC236}">
              <a16:creationId xmlns:a16="http://schemas.microsoft.com/office/drawing/2014/main" id="{EA026B9F-C92E-461B-B0E4-A4EF9F96FFB2}"/>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18" name="n_1aveValue【福祉施設】&#10;有形固定資産減価償却率">
          <a:extLst>
            <a:ext uri="{FF2B5EF4-FFF2-40B4-BE49-F238E27FC236}">
              <a16:creationId xmlns:a16="http://schemas.microsoft.com/office/drawing/2014/main" id="{ADCB8535-0EAD-4B7F-8E48-DDEFD1A657B9}"/>
            </a:ext>
          </a:extLst>
        </xdr:cNvPr>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67D514D4-5E64-41C9-AF73-9EF205F258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D506D803-81F8-4A7E-899A-87BE9D0026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7748A147-3206-4CD0-AB13-74DF822907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F54451DD-8789-4AF6-8A33-5A3D9B2DC9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8ED9ABD-6654-48C9-9557-F84FD206B0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4" name="円/楕円 223">
          <a:extLst>
            <a:ext uri="{FF2B5EF4-FFF2-40B4-BE49-F238E27FC236}">
              <a16:creationId xmlns:a16="http://schemas.microsoft.com/office/drawing/2014/main" id="{457BDD23-5EAC-4E9C-AFBE-6EB639E920AD}"/>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105427</xdr:rowOff>
    </xdr:from>
    <xdr:ext cx="405111" cy="259045"/>
    <xdr:sp macro="" textlink="">
      <xdr:nvSpPr>
        <xdr:cNvPr id="225" name="n_1mainValue【福祉施設】&#10;有形固定資産減価償却率">
          <a:extLst>
            <a:ext uri="{FF2B5EF4-FFF2-40B4-BE49-F238E27FC236}">
              <a16:creationId xmlns:a16="http://schemas.microsoft.com/office/drawing/2014/main" id="{A80B4143-5310-436B-AF20-1A5E11A825AB}"/>
            </a:ext>
          </a:extLst>
        </xdr:cNvPr>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a:extLst>
            <a:ext uri="{FF2B5EF4-FFF2-40B4-BE49-F238E27FC236}">
              <a16:creationId xmlns:a16="http://schemas.microsoft.com/office/drawing/2014/main" id="{73BC34C0-AD5E-4A94-86FE-0AE6F467C3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a:extLst>
            <a:ext uri="{FF2B5EF4-FFF2-40B4-BE49-F238E27FC236}">
              <a16:creationId xmlns:a16="http://schemas.microsoft.com/office/drawing/2014/main" id="{BFE667B7-8B84-4441-B743-167358E10F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a:extLst>
            <a:ext uri="{FF2B5EF4-FFF2-40B4-BE49-F238E27FC236}">
              <a16:creationId xmlns:a16="http://schemas.microsoft.com/office/drawing/2014/main" id="{6029B132-E8FD-49F9-AD8C-D77D79C58B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a:extLst>
            <a:ext uri="{FF2B5EF4-FFF2-40B4-BE49-F238E27FC236}">
              <a16:creationId xmlns:a16="http://schemas.microsoft.com/office/drawing/2014/main" id="{C9079136-EC7A-4650-9105-9EAF3C811A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a:extLst>
            <a:ext uri="{FF2B5EF4-FFF2-40B4-BE49-F238E27FC236}">
              <a16:creationId xmlns:a16="http://schemas.microsoft.com/office/drawing/2014/main" id="{D136E897-C4F4-4C27-9D93-C76A64F188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a:extLst>
            <a:ext uri="{FF2B5EF4-FFF2-40B4-BE49-F238E27FC236}">
              <a16:creationId xmlns:a16="http://schemas.microsoft.com/office/drawing/2014/main" id="{F570D130-7AAA-410B-9331-098AF84374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a:extLst>
            <a:ext uri="{FF2B5EF4-FFF2-40B4-BE49-F238E27FC236}">
              <a16:creationId xmlns:a16="http://schemas.microsoft.com/office/drawing/2014/main" id="{522D4372-A448-46C1-A3B9-1B04954693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a:extLst>
            <a:ext uri="{FF2B5EF4-FFF2-40B4-BE49-F238E27FC236}">
              <a16:creationId xmlns:a16="http://schemas.microsoft.com/office/drawing/2014/main" id="{01353037-7C17-4055-B05B-590F86217D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19EF3EB0-BDAF-43E7-A4E3-2074E863AB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a:extLst>
            <a:ext uri="{FF2B5EF4-FFF2-40B4-BE49-F238E27FC236}">
              <a16:creationId xmlns:a16="http://schemas.microsoft.com/office/drawing/2014/main" id="{3D58168A-B8F7-4697-84F5-1B24725BD6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a:extLst>
            <a:ext uri="{FF2B5EF4-FFF2-40B4-BE49-F238E27FC236}">
              <a16:creationId xmlns:a16="http://schemas.microsoft.com/office/drawing/2014/main" id="{6F81157F-CE05-49D9-99A2-B6811A61070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a:extLst>
            <a:ext uri="{FF2B5EF4-FFF2-40B4-BE49-F238E27FC236}">
              <a16:creationId xmlns:a16="http://schemas.microsoft.com/office/drawing/2014/main" id="{90668340-3507-4621-80E5-B2B5F8D3DE0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a:extLst>
            <a:ext uri="{FF2B5EF4-FFF2-40B4-BE49-F238E27FC236}">
              <a16:creationId xmlns:a16="http://schemas.microsoft.com/office/drawing/2014/main" id="{D0189713-0EE4-422A-8547-7A216486A8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a:extLst>
            <a:ext uri="{FF2B5EF4-FFF2-40B4-BE49-F238E27FC236}">
              <a16:creationId xmlns:a16="http://schemas.microsoft.com/office/drawing/2014/main" id="{97FB0558-199B-431C-AF83-F56D8B9DC8D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a:extLst>
            <a:ext uri="{FF2B5EF4-FFF2-40B4-BE49-F238E27FC236}">
              <a16:creationId xmlns:a16="http://schemas.microsoft.com/office/drawing/2014/main" id="{280E204C-77E2-4FAF-8247-8FEB598FA63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a:extLst>
            <a:ext uri="{FF2B5EF4-FFF2-40B4-BE49-F238E27FC236}">
              <a16:creationId xmlns:a16="http://schemas.microsoft.com/office/drawing/2014/main" id="{92D4D6A1-FEDA-40F5-A911-B2F11A16B13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a:extLst>
            <a:ext uri="{FF2B5EF4-FFF2-40B4-BE49-F238E27FC236}">
              <a16:creationId xmlns:a16="http://schemas.microsoft.com/office/drawing/2014/main" id="{779F8B95-1A4A-4727-84BE-7A2012F825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a:extLst>
            <a:ext uri="{FF2B5EF4-FFF2-40B4-BE49-F238E27FC236}">
              <a16:creationId xmlns:a16="http://schemas.microsoft.com/office/drawing/2014/main" id="{5E944D07-BBB4-4F56-A1F4-347B24E2B1A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a:extLst>
            <a:ext uri="{FF2B5EF4-FFF2-40B4-BE49-F238E27FC236}">
              <a16:creationId xmlns:a16="http://schemas.microsoft.com/office/drawing/2014/main" id="{477C0401-779E-46CF-9C30-86B4BD1757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F64A0BF-8AA0-411B-BB48-3646A74B76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福祉施設】&#10;一人当たり面積グラフ枠">
          <a:extLst>
            <a:ext uri="{FF2B5EF4-FFF2-40B4-BE49-F238E27FC236}">
              <a16:creationId xmlns:a16="http://schemas.microsoft.com/office/drawing/2014/main" id="{7D491F7D-F6B1-42C1-900B-49AE226EFD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63246</xdr:rowOff>
    </xdr:from>
    <xdr:to>
      <xdr:col>15</xdr:col>
      <xdr:colOff>180340</xdr:colOff>
      <xdr:row>83</xdr:row>
      <xdr:rowOff>22098</xdr:rowOff>
    </xdr:to>
    <xdr:cxnSp macro="">
      <xdr:nvCxnSpPr>
        <xdr:cNvPr id="247" name="直線コネクタ 246">
          <a:extLst>
            <a:ext uri="{FF2B5EF4-FFF2-40B4-BE49-F238E27FC236}">
              <a16:creationId xmlns:a16="http://schemas.microsoft.com/office/drawing/2014/main" id="{0B3FBF09-FAA6-4B20-8141-A7F5A3AEDB95}"/>
            </a:ext>
          </a:extLst>
        </xdr:cNvPr>
        <xdr:cNvCxnSpPr/>
      </xdr:nvCxnSpPr>
      <xdr:spPr>
        <a:xfrm flipV="1">
          <a:off x="10476865" y="13436346"/>
          <a:ext cx="0" cy="81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25925</xdr:rowOff>
    </xdr:from>
    <xdr:ext cx="469744" cy="259045"/>
    <xdr:sp macro="" textlink="">
      <xdr:nvSpPr>
        <xdr:cNvPr id="248" name="【福祉施設】&#10;一人当たり面積最小値テキスト">
          <a:extLst>
            <a:ext uri="{FF2B5EF4-FFF2-40B4-BE49-F238E27FC236}">
              <a16:creationId xmlns:a16="http://schemas.microsoft.com/office/drawing/2014/main" id="{BDBD1805-A661-4737-9185-D3AD99A7E120}"/>
            </a:ext>
          </a:extLst>
        </xdr:cNvPr>
        <xdr:cNvSpPr txBox="1"/>
      </xdr:nvSpPr>
      <xdr:spPr>
        <a:xfrm>
          <a:off x="10566400"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83</xdr:row>
      <xdr:rowOff>22098</xdr:rowOff>
    </xdr:from>
    <xdr:to>
      <xdr:col>15</xdr:col>
      <xdr:colOff>269875</xdr:colOff>
      <xdr:row>83</xdr:row>
      <xdr:rowOff>22098</xdr:rowOff>
    </xdr:to>
    <xdr:cxnSp macro="">
      <xdr:nvCxnSpPr>
        <xdr:cNvPr id="249" name="直線コネクタ 248">
          <a:extLst>
            <a:ext uri="{FF2B5EF4-FFF2-40B4-BE49-F238E27FC236}">
              <a16:creationId xmlns:a16="http://schemas.microsoft.com/office/drawing/2014/main" id="{D2415E69-9205-41A0-B6F3-3D153699DA37}"/>
            </a:ext>
          </a:extLst>
        </xdr:cNvPr>
        <xdr:cNvCxnSpPr/>
      </xdr:nvCxnSpPr>
      <xdr:spPr>
        <a:xfrm>
          <a:off x="10388600" y="1425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9923</xdr:rowOff>
    </xdr:from>
    <xdr:ext cx="469744" cy="259045"/>
    <xdr:sp macro="" textlink="">
      <xdr:nvSpPr>
        <xdr:cNvPr id="250" name="【福祉施設】&#10;一人当たり面積最大値テキスト">
          <a:extLst>
            <a:ext uri="{FF2B5EF4-FFF2-40B4-BE49-F238E27FC236}">
              <a16:creationId xmlns:a16="http://schemas.microsoft.com/office/drawing/2014/main" id="{7C17B932-C6DC-4E99-A83B-07968546D3CE}"/>
            </a:ext>
          </a:extLst>
        </xdr:cNvPr>
        <xdr:cNvSpPr txBox="1"/>
      </xdr:nvSpPr>
      <xdr:spPr>
        <a:xfrm>
          <a:off x="10566400" y="132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63246</xdr:rowOff>
    </xdr:from>
    <xdr:to>
      <xdr:col>15</xdr:col>
      <xdr:colOff>269875</xdr:colOff>
      <xdr:row>78</xdr:row>
      <xdr:rowOff>63246</xdr:rowOff>
    </xdr:to>
    <xdr:cxnSp macro="">
      <xdr:nvCxnSpPr>
        <xdr:cNvPr id="251" name="直線コネクタ 250">
          <a:extLst>
            <a:ext uri="{FF2B5EF4-FFF2-40B4-BE49-F238E27FC236}">
              <a16:creationId xmlns:a16="http://schemas.microsoft.com/office/drawing/2014/main" id="{D26A3B2E-18FA-4526-A86A-104EABF1F1C8}"/>
            </a:ext>
          </a:extLst>
        </xdr:cNvPr>
        <xdr:cNvCxnSpPr/>
      </xdr:nvCxnSpPr>
      <xdr:spPr>
        <a:xfrm>
          <a:off x="10388600" y="1343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146321</xdr:rowOff>
    </xdr:from>
    <xdr:ext cx="469744" cy="259045"/>
    <xdr:sp macro="" textlink="">
      <xdr:nvSpPr>
        <xdr:cNvPr id="252" name="【福祉施設】&#10;一人当たり面積平均値テキスト">
          <a:extLst>
            <a:ext uri="{FF2B5EF4-FFF2-40B4-BE49-F238E27FC236}">
              <a16:creationId xmlns:a16="http://schemas.microsoft.com/office/drawing/2014/main" id="{87EF8ED4-45AD-4716-9534-E1324399E0EB}"/>
            </a:ext>
          </a:extLst>
        </xdr:cNvPr>
        <xdr:cNvSpPr txBox="1"/>
      </xdr:nvSpPr>
      <xdr:spPr>
        <a:xfrm>
          <a:off x="10566400" y="13862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167894</xdr:rowOff>
    </xdr:from>
    <xdr:to>
      <xdr:col>15</xdr:col>
      <xdr:colOff>231775</xdr:colOff>
      <xdr:row>81</xdr:row>
      <xdr:rowOff>98044</xdr:rowOff>
    </xdr:to>
    <xdr:sp macro="" textlink="">
      <xdr:nvSpPr>
        <xdr:cNvPr id="253" name="フローチャート : 判断 252">
          <a:extLst>
            <a:ext uri="{FF2B5EF4-FFF2-40B4-BE49-F238E27FC236}">
              <a16:creationId xmlns:a16="http://schemas.microsoft.com/office/drawing/2014/main" id="{C68A2F40-787E-4BE0-8F20-F2F149A0F265}"/>
            </a:ext>
          </a:extLst>
        </xdr:cNvPr>
        <xdr:cNvSpPr/>
      </xdr:nvSpPr>
      <xdr:spPr>
        <a:xfrm>
          <a:off x="10426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39878</xdr:rowOff>
    </xdr:from>
    <xdr:to>
      <xdr:col>14</xdr:col>
      <xdr:colOff>79375</xdr:colOff>
      <xdr:row>81</xdr:row>
      <xdr:rowOff>141478</xdr:rowOff>
    </xdr:to>
    <xdr:sp macro="" textlink="">
      <xdr:nvSpPr>
        <xdr:cNvPr id="254" name="フローチャート : 判断 253">
          <a:extLst>
            <a:ext uri="{FF2B5EF4-FFF2-40B4-BE49-F238E27FC236}">
              <a16:creationId xmlns:a16="http://schemas.microsoft.com/office/drawing/2014/main" id="{339735CF-EFBD-47BA-8135-534DE9E49F8D}"/>
            </a:ext>
          </a:extLst>
        </xdr:cNvPr>
        <xdr:cNvSpPr/>
      </xdr:nvSpPr>
      <xdr:spPr>
        <a:xfrm>
          <a:off x="9588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158005</xdr:rowOff>
    </xdr:from>
    <xdr:ext cx="469744" cy="259045"/>
    <xdr:sp macro="" textlink="">
      <xdr:nvSpPr>
        <xdr:cNvPr id="255" name="n_1aveValue【福祉施設】&#10;一人当たり面積">
          <a:extLst>
            <a:ext uri="{FF2B5EF4-FFF2-40B4-BE49-F238E27FC236}">
              <a16:creationId xmlns:a16="http://schemas.microsoft.com/office/drawing/2014/main" id="{7CCF7008-D709-4995-BAF0-3E9C93FB48B2}"/>
            </a:ext>
          </a:extLst>
        </xdr:cNvPr>
        <xdr:cNvSpPr txBox="1"/>
      </xdr:nvSpPr>
      <xdr:spPr>
        <a:xfrm>
          <a:off x="939172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A9D9D95-3CCB-4390-BE79-70B19961BE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ED22688-996B-40F2-AFCE-281A318BC3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AD00A82-B8B6-4EEF-B552-72FE394729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746BC20-E66B-4649-AF67-EDD515D8CF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AF9D79C-F2A4-459A-8247-C0BA827E96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149606</xdr:rowOff>
    </xdr:from>
    <xdr:to>
      <xdr:col>14</xdr:col>
      <xdr:colOff>79375</xdr:colOff>
      <xdr:row>85</xdr:row>
      <xdr:rowOff>79756</xdr:rowOff>
    </xdr:to>
    <xdr:sp macro="" textlink="">
      <xdr:nvSpPr>
        <xdr:cNvPr id="261" name="円/楕円 260">
          <a:extLst>
            <a:ext uri="{FF2B5EF4-FFF2-40B4-BE49-F238E27FC236}">
              <a16:creationId xmlns:a16="http://schemas.microsoft.com/office/drawing/2014/main" id="{919FE1D1-3CC8-4E94-9E0F-B2AF464943FC}"/>
            </a:ext>
          </a:extLst>
        </xdr:cNvPr>
        <xdr:cNvSpPr/>
      </xdr:nvSpPr>
      <xdr:spPr>
        <a:xfrm>
          <a:off x="9588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70883</xdr:rowOff>
    </xdr:from>
    <xdr:ext cx="469744" cy="259045"/>
    <xdr:sp macro="" textlink="">
      <xdr:nvSpPr>
        <xdr:cNvPr id="262" name="n_1mainValue【福祉施設】&#10;一人当たり面積">
          <a:extLst>
            <a:ext uri="{FF2B5EF4-FFF2-40B4-BE49-F238E27FC236}">
              <a16:creationId xmlns:a16="http://schemas.microsoft.com/office/drawing/2014/main" id="{76C6273D-7ABD-497E-AD1D-212B2C3FFACA}"/>
            </a:ext>
          </a:extLst>
        </xdr:cNvPr>
        <xdr:cNvSpPr txBox="1"/>
      </xdr:nvSpPr>
      <xdr:spPr>
        <a:xfrm>
          <a:off x="9391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a:extLst>
            <a:ext uri="{FF2B5EF4-FFF2-40B4-BE49-F238E27FC236}">
              <a16:creationId xmlns:a16="http://schemas.microsoft.com/office/drawing/2014/main" id="{536FBBE4-B95C-4B18-85AD-981DD1EA6F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a:extLst>
            <a:ext uri="{FF2B5EF4-FFF2-40B4-BE49-F238E27FC236}">
              <a16:creationId xmlns:a16="http://schemas.microsoft.com/office/drawing/2014/main" id="{F9DD5514-2ECA-4595-BFF7-8E39637EB09D}"/>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a:extLst>
            <a:ext uri="{FF2B5EF4-FFF2-40B4-BE49-F238E27FC236}">
              <a16:creationId xmlns:a16="http://schemas.microsoft.com/office/drawing/2014/main" id="{011C91CD-3A0A-4E96-9930-3654FC3F39A3}"/>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a:extLst>
            <a:ext uri="{FF2B5EF4-FFF2-40B4-BE49-F238E27FC236}">
              <a16:creationId xmlns:a16="http://schemas.microsoft.com/office/drawing/2014/main" id="{328334AA-B035-4ACF-AA76-644F51D3E8B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a:extLst>
            <a:ext uri="{FF2B5EF4-FFF2-40B4-BE49-F238E27FC236}">
              <a16:creationId xmlns:a16="http://schemas.microsoft.com/office/drawing/2014/main" id="{EC437AF2-D214-4BC4-A2C1-DEAAB0F5D9A7}"/>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a:extLst>
            <a:ext uri="{FF2B5EF4-FFF2-40B4-BE49-F238E27FC236}">
              <a16:creationId xmlns:a16="http://schemas.microsoft.com/office/drawing/2014/main" id="{BA5C02BB-64FA-4656-9EAB-2363052C3D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848442F-7D82-4F6D-99F9-8C97D0F439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a:extLst>
            <a:ext uri="{FF2B5EF4-FFF2-40B4-BE49-F238E27FC236}">
              <a16:creationId xmlns:a16="http://schemas.microsoft.com/office/drawing/2014/main" id="{0D9A370A-5711-47DA-97B1-371E1046340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a:extLst>
            <a:ext uri="{FF2B5EF4-FFF2-40B4-BE49-F238E27FC236}">
              <a16:creationId xmlns:a16="http://schemas.microsoft.com/office/drawing/2014/main" id="{06278DB1-3B4C-48DE-B2AC-73DA0C344FF9}"/>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a:extLst>
            <a:ext uri="{FF2B5EF4-FFF2-40B4-BE49-F238E27FC236}">
              <a16:creationId xmlns:a16="http://schemas.microsoft.com/office/drawing/2014/main" id="{FD935DE1-8F39-4C49-8D27-947F5AEAEB8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id="{405BED91-64EC-446D-8B95-076D5DDCC2C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a:extLst>
            <a:ext uri="{FF2B5EF4-FFF2-40B4-BE49-F238E27FC236}">
              <a16:creationId xmlns:a16="http://schemas.microsoft.com/office/drawing/2014/main" id="{709DF1CA-6AB4-484C-95AD-8DF27BAADFE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id="{03556822-A7C2-4CE5-B536-6172D16BDBA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a:extLst>
            <a:ext uri="{FF2B5EF4-FFF2-40B4-BE49-F238E27FC236}">
              <a16:creationId xmlns:a16="http://schemas.microsoft.com/office/drawing/2014/main" id="{8702EF46-900A-47CC-9CC3-AD305071FF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id="{4B52F17C-9462-4D51-9969-13BD78DF55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a:extLst>
            <a:ext uri="{FF2B5EF4-FFF2-40B4-BE49-F238E27FC236}">
              <a16:creationId xmlns:a16="http://schemas.microsoft.com/office/drawing/2014/main" id="{33C35616-CF03-42C3-B289-65F70FE078C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id="{F3896585-45F1-4D85-A706-1D5E1930035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a:extLst>
            <a:ext uri="{FF2B5EF4-FFF2-40B4-BE49-F238E27FC236}">
              <a16:creationId xmlns:a16="http://schemas.microsoft.com/office/drawing/2014/main" id="{75AEFFFF-39EA-4ABE-A2FF-7093E06DE4E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a:extLst>
            <a:ext uri="{FF2B5EF4-FFF2-40B4-BE49-F238E27FC236}">
              <a16:creationId xmlns:a16="http://schemas.microsoft.com/office/drawing/2014/main" id="{D28CDE73-1677-4220-8BED-A71A4D8365F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a:extLst>
            <a:ext uri="{FF2B5EF4-FFF2-40B4-BE49-F238E27FC236}">
              <a16:creationId xmlns:a16="http://schemas.microsoft.com/office/drawing/2014/main" id="{23D8143C-B621-4693-887F-2F1388727F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57DC15B2-F524-4460-8FD8-7F95F619AC2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2A13762C-E1CE-46F1-A9D6-54DA036D7BA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170180</xdr:rowOff>
    </xdr:from>
    <xdr:to>
      <xdr:col>5</xdr:col>
      <xdr:colOff>409575</xdr:colOff>
      <xdr:row>106</xdr:row>
      <xdr:rowOff>100330</xdr:rowOff>
    </xdr:to>
    <xdr:sp macro="" textlink="">
      <xdr:nvSpPr>
        <xdr:cNvPr id="285" name="フローチャート : 判断 284">
          <a:extLst>
            <a:ext uri="{FF2B5EF4-FFF2-40B4-BE49-F238E27FC236}">
              <a16:creationId xmlns:a16="http://schemas.microsoft.com/office/drawing/2014/main" id="{8C0FF7C8-41DD-4BEB-91F0-6E4CCA930575}"/>
            </a:ext>
          </a:extLst>
        </xdr:cNvPr>
        <xdr:cNvSpPr/>
      </xdr:nvSpPr>
      <xdr:spPr>
        <a:xfrm>
          <a:off x="3746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116857</xdr:rowOff>
    </xdr:from>
    <xdr:ext cx="405111" cy="259045"/>
    <xdr:sp macro="" textlink="">
      <xdr:nvSpPr>
        <xdr:cNvPr id="286" name="n_1aveValue【市民会館】&#10;有形固定資産減価償却率">
          <a:extLst>
            <a:ext uri="{FF2B5EF4-FFF2-40B4-BE49-F238E27FC236}">
              <a16:creationId xmlns:a16="http://schemas.microsoft.com/office/drawing/2014/main" id="{BDEF18C3-B8CA-4072-960E-530689940468}"/>
            </a:ext>
          </a:extLst>
        </xdr:cNvPr>
        <xdr:cNvSpPr txBox="1"/>
      </xdr:nvSpPr>
      <xdr:spPr>
        <a:xfrm>
          <a:off x="3582043"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9410EA7E-1285-4E50-AFAE-343AE7E024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E3CD28AC-DE72-4C6A-9FCD-F0BE12B984B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4D5E9827-37EB-4FD3-863C-7A0D163ED9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FDA968D7-3BBA-4D98-9B53-F738A1F6F7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DAD7F175-84E9-430B-B327-30B4422CC5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13970</xdr:rowOff>
    </xdr:from>
    <xdr:to>
      <xdr:col>5</xdr:col>
      <xdr:colOff>409575</xdr:colOff>
      <xdr:row>108</xdr:row>
      <xdr:rowOff>115570</xdr:rowOff>
    </xdr:to>
    <xdr:sp macro="" textlink="">
      <xdr:nvSpPr>
        <xdr:cNvPr id="292" name="円/楕円 291">
          <a:extLst>
            <a:ext uri="{FF2B5EF4-FFF2-40B4-BE49-F238E27FC236}">
              <a16:creationId xmlns:a16="http://schemas.microsoft.com/office/drawing/2014/main" id="{C6F0A748-EC6A-4531-B24D-CE27D05E7B59}"/>
            </a:ext>
          </a:extLst>
        </xdr:cNvPr>
        <xdr:cNvSpPr/>
      </xdr:nvSpPr>
      <xdr:spPr>
        <a:xfrm>
          <a:off x="3746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106697</xdr:rowOff>
    </xdr:from>
    <xdr:ext cx="405111" cy="259045"/>
    <xdr:sp macro="" textlink="">
      <xdr:nvSpPr>
        <xdr:cNvPr id="293" name="n_1mainValue【市民会館】&#10;有形固定資産減価償却率">
          <a:extLst>
            <a:ext uri="{FF2B5EF4-FFF2-40B4-BE49-F238E27FC236}">
              <a16:creationId xmlns:a16="http://schemas.microsoft.com/office/drawing/2014/main" id="{7B86E653-F628-4E29-B30E-5F0C582438F4}"/>
            </a:ext>
          </a:extLst>
        </xdr:cNvPr>
        <xdr:cNvSpPr txBox="1"/>
      </xdr:nvSpPr>
      <xdr:spPr>
        <a:xfrm>
          <a:off x="3582043"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a:extLst>
            <a:ext uri="{FF2B5EF4-FFF2-40B4-BE49-F238E27FC236}">
              <a16:creationId xmlns:a16="http://schemas.microsoft.com/office/drawing/2014/main" id="{3D8D93AA-6DC3-48A6-9578-8778F47334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a:extLst>
            <a:ext uri="{FF2B5EF4-FFF2-40B4-BE49-F238E27FC236}">
              <a16:creationId xmlns:a16="http://schemas.microsoft.com/office/drawing/2014/main" id="{CEA0F637-2A74-49EA-B7DF-8BCEC7C2BF8F}"/>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a:extLst>
            <a:ext uri="{FF2B5EF4-FFF2-40B4-BE49-F238E27FC236}">
              <a16:creationId xmlns:a16="http://schemas.microsoft.com/office/drawing/2014/main" id="{0E7246CC-FC18-47B6-AC82-E11150C03EEA}"/>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a:extLst>
            <a:ext uri="{FF2B5EF4-FFF2-40B4-BE49-F238E27FC236}">
              <a16:creationId xmlns:a16="http://schemas.microsoft.com/office/drawing/2014/main" id="{9A63EF23-5173-46DC-8F4E-83C05CB37707}"/>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a:extLst>
            <a:ext uri="{FF2B5EF4-FFF2-40B4-BE49-F238E27FC236}">
              <a16:creationId xmlns:a16="http://schemas.microsoft.com/office/drawing/2014/main" id="{4A795305-7235-4403-AEC4-32A195541024}"/>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a:extLst>
            <a:ext uri="{FF2B5EF4-FFF2-40B4-BE49-F238E27FC236}">
              <a16:creationId xmlns:a16="http://schemas.microsoft.com/office/drawing/2014/main" id="{46248984-5854-40C5-AD8E-84BE8ED4AB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a:extLst>
            <a:ext uri="{FF2B5EF4-FFF2-40B4-BE49-F238E27FC236}">
              <a16:creationId xmlns:a16="http://schemas.microsoft.com/office/drawing/2014/main" id="{8F1155E8-B0BF-4E70-867B-1233945D63D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a:extLst>
            <a:ext uri="{FF2B5EF4-FFF2-40B4-BE49-F238E27FC236}">
              <a16:creationId xmlns:a16="http://schemas.microsoft.com/office/drawing/2014/main" id="{A4B1F158-90D3-461D-B446-96451D9EFA0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2" name="テキスト ボックス 301">
          <a:extLst>
            <a:ext uri="{FF2B5EF4-FFF2-40B4-BE49-F238E27FC236}">
              <a16:creationId xmlns:a16="http://schemas.microsoft.com/office/drawing/2014/main" id="{EAF2AC61-FF75-4FC1-A9AB-EE6582C81D5A}"/>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3" name="直線コネクタ 302">
          <a:extLst>
            <a:ext uri="{FF2B5EF4-FFF2-40B4-BE49-F238E27FC236}">
              <a16:creationId xmlns:a16="http://schemas.microsoft.com/office/drawing/2014/main" id="{C9DCBFDD-BC16-4ECC-83F4-C68259784DF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4" name="テキスト ボックス 303">
          <a:extLst>
            <a:ext uri="{FF2B5EF4-FFF2-40B4-BE49-F238E27FC236}">
              <a16:creationId xmlns:a16="http://schemas.microsoft.com/office/drawing/2014/main" id="{007D1D2E-3AD0-4D19-8735-25F3B8438E3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5" name="直線コネクタ 304">
          <a:extLst>
            <a:ext uri="{FF2B5EF4-FFF2-40B4-BE49-F238E27FC236}">
              <a16:creationId xmlns:a16="http://schemas.microsoft.com/office/drawing/2014/main" id="{26B7F6B3-487E-4EA1-A163-6CA472B579B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06" name="テキスト ボックス 305">
          <a:extLst>
            <a:ext uri="{FF2B5EF4-FFF2-40B4-BE49-F238E27FC236}">
              <a16:creationId xmlns:a16="http://schemas.microsoft.com/office/drawing/2014/main" id="{D2280B53-DBC6-4A30-9932-B0B235A6314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7" name="直線コネクタ 306">
          <a:extLst>
            <a:ext uri="{FF2B5EF4-FFF2-40B4-BE49-F238E27FC236}">
              <a16:creationId xmlns:a16="http://schemas.microsoft.com/office/drawing/2014/main" id="{AA037A83-8D01-4A1C-9EF3-3B69F17EE0D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08" name="テキスト ボックス 307">
          <a:extLst>
            <a:ext uri="{FF2B5EF4-FFF2-40B4-BE49-F238E27FC236}">
              <a16:creationId xmlns:a16="http://schemas.microsoft.com/office/drawing/2014/main" id="{0BA8A4E4-F2AC-4EB8-BA2A-6AF923D010A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09" name="直線コネクタ 308">
          <a:extLst>
            <a:ext uri="{FF2B5EF4-FFF2-40B4-BE49-F238E27FC236}">
              <a16:creationId xmlns:a16="http://schemas.microsoft.com/office/drawing/2014/main" id="{7027FDDD-4AD0-4915-B3AE-E27E8A9F62F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0" name="テキスト ボックス 309">
          <a:extLst>
            <a:ext uri="{FF2B5EF4-FFF2-40B4-BE49-F238E27FC236}">
              <a16:creationId xmlns:a16="http://schemas.microsoft.com/office/drawing/2014/main" id="{AE2D8227-B16C-4286-9905-5BA49B82249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1" name="直線コネクタ 310">
          <a:extLst>
            <a:ext uri="{FF2B5EF4-FFF2-40B4-BE49-F238E27FC236}">
              <a16:creationId xmlns:a16="http://schemas.microsoft.com/office/drawing/2014/main" id="{F6434887-33E6-4F13-9AED-53C09601EFB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2" name="テキスト ボックス 311">
          <a:extLst>
            <a:ext uri="{FF2B5EF4-FFF2-40B4-BE49-F238E27FC236}">
              <a16:creationId xmlns:a16="http://schemas.microsoft.com/office/drawing/2014/main" id="{A9812469-22D4-44BB-840D-C033ED29EE6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3" name="直線コネクタ 312">
          <a:extLst>
            <a:ext uri="{FF2B5EF4-FFF2-40B4-BE49-F238E27FC236}">
              <a16:creationId xmlns:a16="http://schemas.microsoft.com/office/drawing/2014/main" id="{9CC652C3-08CB-4DE7-A84C-EE0F0EB4D45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4" name="テキスト ボックス 313">
          <a:extLst>
            <a:ext uri="{FF2B5EF4-FFF2-40B4-BE49-F238E27FC236}">
              <a16:creationId xmlns:a16="http://schemas.microsoft.com/office/drawing/2014/main" id="{EEDFBA05-B89B-4ACC-B772-0224BB32555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a:extLst>
            <a:ext uri="{FF2B5EF4-FFF2-40B4-BE49-F238E27FC236}">
              <a16:creationId xmlns:a16="http://schemas.microsoft.com/office/drawing/2014/main" id="{F7BD800A-5532-45B0-AF8D-85088671B0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9FF761EF-103F-4191-AE6C-26D5F5E41EA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市民会館】&#10;一人当たり面積グラフ枠">
          <a:extLst>
            <a:ext uri="{FF2B5EF4-FFF2-40B4-BE49-F238E27FC236}">
              <a16:creationId xmlns:a16="http://schemas.microsoft.com/office/drawing/2014/main" id="{120D1A99-2315-473D-B697-3EA8B979AD6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123371</xdr:rowOff>
    </xdr:from>
    <xdr:to>
      <xdr:col>14</xdr:col>
      <xdr:colOff>79375</xdr:colOff>
      <xdr:row>103</xdr:row>
      <xdr:rowOff>53521</xdr:rowOff>
    </xdr:to>
    <xdr:sp macro="" textlink="">
      <xdr:nvSpPr>
        <xdr:cNvPr id="318" name="フローチャート : 判断 317">
          <a:extLst>
            <a:ext uri="{FF2B5EF4-FFF2-40B4-BE49-F238E27FC236}">
              <a16:creationId xmlns:a16="http://schemas.microsoft.com/office/drawing/2014/main" id="{5C865E0C-BE22-4FE9-BF07-5384DAFA2F9F}"/>
            </a:ext>
          </a:extLst>
        </xdr:cNvPr>
        <xdr:cNvSpPr/>
      </xdr:nvSpPr>
      <xdr:spPr>
        <a:xfrm>
          <a:off x="958850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70048</xdr:rowOff>
    </xdr:from>
    <xdr:ext cx="469744" cy="259045"/>
    <xdr:sp macro="" textlink="">
      <xdr:nvSpPr>
        <xdr:cNvPr id="319" name="n_1aveValue【市民会館】&#10;一人当たり面積">
          <a:extLst>
            <a:ext uri="{FF2B5EF4-FFF2-40B4-BE49-F238E27FC236}">
              <a16:creationId xmlns:a16="http://schemas.microsoft.com/office/drawing/2014/main" id="{7062DDE4-4FF3-4253-8A5A-2C33B00343A7}"/>
            </a:ext>
          </a:extLst>
        </xdr:cNvPr>
        <xdr:cNvSpPr txBox="1"/>
      </xdr:nvSpPr>
      <xdr:spPr>
        <a:xfrm>
          <a:off x="93917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BDC61586-4E7A-4E95-9442-955F25C5E7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6796A02C-DE28-4E30-A13C-7F05846420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1402D85C-10F8-49C8-8C98-A75ED0CEC1F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FCD0A0AD-EF82-4452-8A7E-2933D4C6ED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A0755903-17F5-425F-9C85-9508DC0CF6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25400</xdr:rowOff>
    </xdr:from>
    <xdr:to>
      <xdr:col>14</xdr:col>
      <xdr:colOff>79375</xdr:colOff>
      <xdr:row>108</xdr:row>
      <xdr:rowOff>127000</xdr:rowOff>
    </xdr:to>
    <xdr:sp macro="" textlink="">
      <xdr:nvSpPr>
        <xdr:cNvPr id="325" name="円/楕円 324">
          <a:extLst>
            <a:ext uri="{FF2B5EF4-FFF2-40B4-BE49-F238E27FC236}">
              <a16:creationId xmlns:a16="http://schemas.microsoft.com/office/drawing/2014/main" id="{C1B3DCE7-663C-4A3C-9D7E-899F9B1F2603}"/>
            </a:ext>
          </a:extLst>
        </xdr:cNvPr>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118127</xdr:rowOff>
    </xdr:from>
    <xdr:ext cx="469744" cy="259045"/>
    <xdr:sp macro="" textlink="">
      <xdr:nvSpPr>
        <xdr:cNvPr id="326" name="n_1mainValue【市民会館】&#10;一人当たり面積">
          <a:extLst>
            <a:ext uri="{FF2B5EF4-FFF2-40B4-BE49-F238E27FC236}">
              <a16:creationId xmlns:a16="http://schemas.microsoft.com/office/drawing/2014/main" id="{6BAB6B1D-C70C-4D04-AD86-1C4F50E1FE70}"/>
            </a:ext>
          </a:extLst>
        </xdr:cNvPr>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a:extLst>
            <a:ext uri="{FF2B5EF4-FFF2-40B4-BE49-F238E27FC236}">
              <a16:creationId xmlns:a16="http://schemas.microsoft.com/office/drawing/2014/main" id="{EFABA40B-F705-4E20-A9AD-1F9FEF3922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8" name="正方形/長方形 327">
          <a:extLst>
            <a:ext uri="{FF2B5EF4-FFF2-40B4-BE49-F238E27FC236}">
              <a16:creationId xmlns:a16="http://schemas.microsoft.com/office/drawing/2014/main" id="{5048ACF9-5E8A-46E5-AC7F-68CCA0675C31}"/>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29" name="正方形/長方形 328">
          <a:extLst>
            <a:ext uri="{FF2B5EF4-FFF2-40B4-BE49-F238E27FC236}">
              <a16:creationId xmlns:a16="http://schemas.microsoft.com/office/drawing/2014/main" id="{228CBDA1-490B-4040-AD3C-96EF5E003059}"/>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0" name="正方形/長方形 329">
          <a:extLst>
            <a:ext uri="{FF2B5EF4-FFF2-40B4-BE49-F238E27FC236}">
              <a16:creationId xmlns:a16="http://schemas.microsoft.com/office/drawing/2014/main" id="{06FDD8C4-924C-4096-B464-656273FFAD7F}"/>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1" name="正方形/長方形 330">
          <a:extLst>
            <a:ext uri="{FF2B5EF4-FFF2-40B4-BE49-F238E27FC236}">
              <a16:creationId xmlns:a16="http://schemas.microsoft.com/office/drawing/2014/main" id="{92547B0F-11A9-4046-AC05-7CFC261A9D6B}"/>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2" name="正方形/長方形 331">
          <a:extLst>
            <a:ext uri="{FF2B5EF4-FFF2-40B4-BE49-F238E27FC236}">
              <a16:creationId xmlns:a16="http://schemas.microsoft.com/office/drawing/2014/main" id="{B818C78B-4F27-4474-BC90-076CB0BDA19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3" name="正方形/長方形 332">
          <a:extLst>
            <a:ext uri="{FF2B5EF4-FFF2-40B4-BE49-F238E27FC236}">
              <a16:creationId xmlns:a16="http://schemas.microsoft.com/office/drawing/2014/main" id="{3424DD6D-137C-4236-B9E6-95ED4EC9CD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4" name="正方形/長方形 333">
          <a:extLst>
            <a:ext uri="{FF2B5EF4-FFF2-40B4-BE49-F238E27FC236}">
              <a16:creationId xmlns:a16="http://schemas.microsoft.com/office/drawing/2014/main" id="{5C8BA984-C0F3-4A29-AF86-58CF88958488}"/>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5" name="正方形/長方形 334">
          <a:extLst>
            <a:ext uri="{FF2B5EF4-FFF2-40B4-BE49-F238E27FC236}">
              <a16:creationId xmlns:a16="http://schemas.microsoft.com/office/drawing/2014/main" id="{0912E23B-9EAA-408E-AA48-78832D861C38}"/>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6" name="正方形/長方形 335">
          <a:extLst>
            <a:ext uri="{FF2B5EF4-FFF2-40B4-BE49-F238E27FC236}">
              <a16:creationId xmlns:a16="http://schemas.microsoft.com/office/drawing/2014/main" id="{FDBDB571-3A4D-4E89-B668-A23B8E7A7431}"/>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7" name="正方形/長方形 336">
          <a:extLst>
            <a:ext uri="{FF2B5EF4-FFF2-40B4-BE49-F238E27FC236}">
              <a16:creationId xmlns:a16="http://schemas.microsoft.com/office/drawing/2014/main" id="{306E517A-1C19-4C89-96B6-3C8F74E7B6E5}"/>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a:extLst>
            <a:ext uri="{FF2B5EF4-FFF2-40B4-BE49-F238E27FC236}">
              <a16:creationId xmlns:a16="http://schemas.microsoft.com/office/drawing/2014/main" id="{F6B2A89D-5110-4CEA-A382-9002E3FF773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39" name="正方形/長方形 338">
          <a:extLst>
            <a:ext uri="{FF2B5EF4-FFF2-40B4-BE49-F238E27FC236}">
              <a16:creationId xmlns:a16="http://schemas.microsoft.com/office/drawing/2014/main" id="{78B4904B-F798-4241-93D8-1D505E72D9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a:extLst>
            <a:ext uri="{FF2B5EF4-FFF2-40B4-BE49-F238E27FC236}">
              <a16:creationId xmlns:a16="http://schemas.microsoft.com/office/drawing/2014/main" id="{ED53931A-620E-4DB6-AB16-019F51F700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a:extLst>
            <a:ext uri="{FF2B5EF4-FFF2-40B4-BE49-F238E27FC236}">
              <a16:creationId xmlns:a16="http://schemas.microsoft.com/office/drawing/2014/main" id="{CC9FD3BE-5A66-4E3F-96FC-BD81E19CF5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a:extLst>
            <a:ext uri="{FF2B5EF4-FFF2-40B4-BE49-F238E27FC236}">
              <a16:creationId xmlns:a16="http://schemas.microsoft.com/office/drawing/2014/main" id="{89CD8C07-CFD9-4826-884F-0BB543AD85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a:extLst>
            <a:ext uri="{FF2B5EF4-FFF2-40B4-BE49-F238E27FC236}">
              <a16:creationId xmlns:a16="http://schemas.microsoft.com/office/drawing/2014/main" id="{F6D27CCC-9A08-4252-B7D7-23300638C5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a:extLst>
            <a:ext uri="{FF2B5EF4-FFF2-40B4-BE49-F238E27FC236}">
              <a16:creationId xmlns:a16="http://schemas.microsoft.com/office/drawing/2014/main" id="{52C855EA-47D5-47AF-8133-D2B4E5CF4D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a:extLst>
            <a:ext uri="{FF2B5EF4-FFF2-40B4-BE49-F238E27FC236}">
              <a16:creationId xmlns:a16="http://schemas.microsoft.com/office/drawing/2014/main" id="{9DFA3DBF-ACB4-492F-AB12-E47CABEE64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6" name="正方形/長方形 345">
          <a:extLst>
            <a:ext uri="{FF2B5EF4-FFF2-40B4-BE49-F238E27FC236}">
              <a16:creationId xmlns:a16="http://schemas.microsoft.com/office/drawing/2014/main" id="{E8B36333-27A7-4374-ADF0-A92B54C5DF4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47" name="正方形/長方形 346">
          <a:extLst>
            <a:ext uri="{FF2B5EF4-FFF2-40B4-BE49-F238E27FC236}">
              <a16:creationId xmlns:a16="http://schemas.microsoft.com/office/drawing/2014/main" id="{E9E7FC19-14EF-43FB-8ED9-C88A45DA98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8" name="正方形/長方形 347">
          <a:extLst>
            <a:ext uri="{FF2B5EF4-FFF2-40B4-BE49-F238E27FC236}">
              <a16:creationId xmlns:a16="http://schemas.microsoft.com/office/drawing/2014/main" id="{DE65A4AD-6A7E-48A4-AC26-B374928910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9" name="正方形/長方形 348">
          <a:extLst>
            <a:ext uri="{FF2B5EF4-FFF2-40B4-BE49-F238E27FC236}">
              <a16:creationId xmlns:a16="http://schemas.microsoft.com/office/drawing/2014/main" id="{E83C55B3-A0F5-4FC2-99B9-5A181344F9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0" name="正方形/長方形 349">
          <a:extLst>
            <a:ext uri="{FF2B5EF4-FFF2-40B4-BE49-F238E27FC236}">
              <a16:creationId xmlns:a16="http://schemas.microsoft.com/office/drawing/2014/main" id="{2BC07CB0-A6AA-498F-9575-7336D25D82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1" name="正方形/長方形 350">
          <a:extLst>
            <a:ext uri="{FF2B5EF4-FFF2-40B4-BE49-F238E27FC236}">
              <a16:creationId xmlns:a16="http://schemas.microsoft.com/office/drawing/2014/main" id="{EA725D41-7A57-4F17-86C5-F817944117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2" name="正方形/長方形 351">
          <a:extLst>
            <a:ext uri="{FF2B5EF4-FFF2-40B4-BE49-F238E27FC236}">
              <a16:creationId xmlns:a16="http://schemas.microsoft.com/office/drawing/2014/main" id="{40BDEB9F-5E59-4E67-A0FB-3EAD54384D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3" name="正方形/長方形 352">
          <a:extLst>
            <a:ext uri="{FF2B5EF4-FFF2-40B4-BE49-F238E27FC236}">
              <a16:creationId xmlns:a16="http://schemas.microsoft.com/office/drawing/2014/main" id="{A4E05688-C943-476B-A98C-5132EFA938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a:extLst>
            <a:ext uri="{FF2B5EF4-FFF2-40B4-BE49-F238E27FC236}">
              <a16:creationId xmlns:a16="http://schemas.microsoft.com/office/drawing/2014/main" id="{E94EF09A-94A7-44DB-B757-2D86145BC4C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55" name="正方形/長方形 354">
          <a:extLst>
            <a:ext uri="{FF2B5EF4-FFF2-40B4-BE49-F238E27FC236}">
              <a16:creationId xmlns:a16="http://schemas.microsoft.com/office/drawing/2014/main" id="{B930AF9C-39DD-4682-B9F3-3603C1B7B6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6" name="正方形/長方形 355">
          <a:extLst>
            <a:ext uri="{FF2B5EF4-FFF2-40B4-BE49-F238E27FC236}">
              <a16:creationId xmlns:a16="http://schemas.microsoft.com/office/drawing/2014/main" id="{79D6666C-FC2A-4E6F-B817-C9699C14EC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7" name="正方形/長方形 356">
          <a:extLst>
            <a:ext uri="{FF2B5EF4-FFF2-40B4-BE49-F238E27FC236}">
              <a16:creationId xmlns:a16="http://schemas.microsoft.com/office/drawing/2014/main" id="{EDDF0A64-50F8-443F-B329-CA31DFB4A8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8" name="正方形/長方形 357">
          <a:extLst>
            <a:ext uri="{FF2B5EF4-FFF2-40B4-BE49-F238E27FC236}">
              <a16:creationId xmlns:a16="http://schemas.microsoft.com/office/drawing/2014/main" id="{D4AA54AC-A40B-448F-AB64-2824F0D8F7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9" name="正方形/長方形 358">
          <a:extLst>
            <a:ext uri="{FF2B5EF4-FFF2-40B4-BE49-F238E27FC236}">
              <a16:creationId xmlns:a16="http://schemas.microsoft.com/office/drawing/2014/main" id="{965E9561-BB5D-443B-968D-FD00B2AF57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0" name="正方形/長方形 359">
          <a:extLst>
            <a:ext uri="{FF2B5EF4-FFF2-40B4-BE49-F238E27FC236}">
              <a16:creationId xmlns:a16="http://schemas.microsoft.com/office/drawing/2014/main" id="{C81332D4-AAB2-49EC-904E-226365EBC8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1" name="正方形/長方形 360">
          <a:extLst>
            <a:ext uri="{FF2B5EF4-FFF2-40B4-BE49-F238E27FC236}">
              <a16:creationId xmlns:a16="http://schemas.microsoft.com/office/drawing/2014/main" id="{FBDFA557-B70E-4942-84EC-6D7AA0F548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62" name="正方形/長方形 361">
          <a:extLst>
            <a:ext uri="{FF2B5EF4-FFF2-40B4-BE49-F238E27FC236}">
              <a16:creationId xmlns:a16="http://schemas.microsoft.com/office/drawing/2014/main" id="{6AF35C6A-41D2-425C-B39C-30C5AD11B7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3" name="テキスト ボックス 362">
          <a:extLst>
            <a:ext uri="{FF2B5EF4-FFF2-40B4-BE49-F238E27FC236}">
              <a16:creationId xmlns:a16="http://schemas.microsoft.com/office/drawing/2014/main" id="{BA20FFA8-301B-47C2-84EC-F1B7571213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4" name="直線コネクタ 363">
          <a:extLst>
            <a:ext uri="{FF2B5EF4-FFF2-40B4-BE49-F238E27FC236}">
              <a16:creationId xmlns:a16="http://schemas.microsoft.com/office/drawing/2014/main" id="{81A64D2D-6FDF-49D2-B9F3-603F447E76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65" name="直線コネクタ 364">
          <a:extLst>
            <a:ext uri="{FF2B5EF4-FFF2-40B4-BE49-F238E27FC236}">
              <a16:creationId xmlns:a16="http://schemas.microsoft.com/office/drawing/2014/main" id="{203EEFB9-80FA-4166-90F9-ADC2CBA9643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66" name="テキスト ボックス 365">
          <a:extLst>
            <a:ext uri="{FF2B5EF4-FFF2-40B4-BE49-F238E27FC236}">
              <a16:creationId xmlns:a16="http://schemas.microsoft.com/office/drawing/2014/main" id="{BF7C50FD-567C-453D-B69A-E3967403469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67" name="直線コネクタ 366">
          <a:extLst>
            <a:ext uri="{FF2B5EF4-FFF2-40B4-BE49-F238E27FC236}">
              <a16:creationId xmlns:a16="http://schemas.microsoft.com/office/drawing/2014/main" id="{61D6E77C-B14F-41DE-935A-E1C65097C70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68" name="テキスト ボックス 367">
          <a:extLst>
            <a:ext uri="{FF2B5EF4-FFF2-40B4-BE49-F238E27FC236}">
              <a16:creationId xmlns:a16="http://schemas.microsoft.com/office/drawing/2014/main" id="{30865B65-163E-4953-937F-E9DF6A4BED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69" name="直線コネクタ 368">
          <a:extLst>
            <a:ext uri="{FF2B5EF4-FFF2-40B4-BE49-F238E27FC236}">
              <a16:creationId xmlns:a16="http://schemas.microsoft.com/office/drawing/2014/main" id="{A1B3605A-BEB0-4AB4-BD52-775D03D1AD7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0" name="テキスト ボックス 369">
          <a:extLst>
            <a:ext uri="{FF2B5EF4-FFF2-40B4-BE49-F238E27FC236}">
              <a16:creationId xmlns:a16="http://schemas.microsoft.com/office/drawing/2014/main" id="{7FFA3E67-B616-4A28-929C-3BB8D19438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1" name="直線コネクタ 370">
          <a:extLst>
            <a:ext uri="{FF2B5EF4-FFF2-40B4-BE49-F238E27FC236}">
              <a16:creationId xmlns:a16="http://schemas.microsoft.com/office/drawing/2014/main" id="{BDFE69FF-356E-4F6C-A7B0-4D3FC914CC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2" name="テキスト ボックス 371">
          <a:extLst>
            <a:ext uri="{FF2B5EF4-FFF2-40B4-BE49-F238E27FC236}">
              <a16:creationId xmlns:a16="http://schemas.microsoft.com/office/drawing/2014/main" id="{27E367B8-82C5-4559-8864-90A0DDF3DC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3" name="直線コネクタ 372">
          <a:extLst>
            <a:ext uri="{FF2B5EF4-FFF2-40B4-BE49-F238E27FC236}">
              <a16:creationId xmlns:a16="http://schemas.microsoft.com/office/drawing/2014/main" id="{8B3C381B-D2F3-4CF9-994D-ED90779427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74" name="テキスト ボックス 373">
          <a:extLst>
            <a:ext uri="{FF2B5EF4-FFF2-40B4-BE49-F238E27FC236}">
              <a16:creationId xmlns:a16="http://schemas.microsoft.com/office/drawing/2014/main" id="{E0CCBF79-FE15-4206-87E0-A290B664BBD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75" name="直線コネクタ 374">
          <a:extLst>
            <a:ext uri="{FF2B5EF4-FFF2-40B4-BE49-F238E27FC236}">
              <a16:creationId xmlns:a16="http://schemas.microsoft.com/office/drawing/2014/main" id="{C0BD9959-A3AE-4EC0-9A26-3955A7EE8C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76" name="テキスト ボックス 375">
          <a:extLst>
            <a:ext uri="{FF2B5EF4-FFF2-40B4-BE49-F238E27FC236}">
              <a16:creationId xmlns:a16="http://schemas.microsoft.com/office/drawing/2014/main" id="{114CC0B5-77AF-4EA0-A705-ADFBCEB530D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77" name="直線コネクタ 376">
          <a:extLst>
            <a:ext uri="{FF2B5EF4-FFF2-40B4-BE49-F238E27FC236}">
              <a16:creationId xmlns:a16="http://schemas.microsoft.com/office/drawing/2014/main" id="{EC2CDC92-02A0-45F5-8988-452F329A13A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78" name="テキスト ボックス 377">
          <a:extLst>
            <a:ext uri="{FF2B5EF4-FFF2-40B4-BE49-F238E27FC236}">
              <a16:creationId xmlns:a16="http://schemas.microsoft.com/office/drawing/2014/main" id="{E41E7057-7B64-4C2C-B8BE-494A711F2F2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79" name="【消防施設】&#10;有形固定資産減価償却率グラフ枠">
          <a:extLst>
            <a:ext uri="{FF2B5EF4-FFF2-40B4-BE49-F238E27FC236}">
              <a16:creationId xmlns:a16="http://schemas.microsoft.com/office/drawing/2014/main" id="{C6B42EE6-3DEB-447E-AB9F-A12A71E6C2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80" name="直線コネクタ 379">
          <a:extLst>
            <a:ext uri="{FF2B5EF4-FFF2-40B4-BE49-F238E27FC236}">
              <a16:creationId xmlns:a16="http://schemas.microsoft.com/office/drawing/2014/main" id="{99C586AB-AA9E-4B0B-8C51-3BEDD6792843}"/>
            </a:ext>
          </a:extLst>
        </xdr:cNvPr>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81" name="【消防施設】&#10;有形固定資産減価償却率最小値テキスト">
          <a:extLst>
            <a:ext uri="{FF2B5EF4-FFF2-40B4-BE49-F238E27FC236}">
              <a16:creationId xmlns:a16="http://schemas.microsoft.com/office/drawing/2014/main" id="{ECE4A040-93BD-4D6C-BCF4-E388F89838A0}"/>
            </a:ext>
          </a:extLst>
        </xdr:cNvPr>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82" name="直線コネクタ 381">
          <a:extLst>
            <a:ext uri="{FF2B5EF4-FFF2-40B4-BE49-F238E27FC236}">
              <a16:creationId xmlns:a16="http://schemas.microsoft.com/office/drawing/2014/main" id="{FD57E771-31B7-40A3-B5B6-5097213253FD}"/>
            </a:ext>
          </a:extLst>
        </xdr:cNvPr>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83" name="【消防施設】&#10;有形固定資産減価償却率最大値テキスト">
          <a:extLst>
            <a:ext uri="{FF2B5EF4-FFF2-40B4-BE49-F238E27FC236}">
              <a16:creationId xmlns:a16="http://schemas.microsoft.com/office/drawing/2014/main" id="{DEA5000B-1713-4DD4-82C0-40779E2E6194}"/>
            </a:ext>
          </a:extLst>
        </xdr:cNvPr>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84" name="直線コネクタ 383">
          <a:extLst>
            <a:ext uri="{FF2B5EF4-FFF2-40B4-BE49-F238E27FC236}">
              <a16:creationId xmlns:a16="http://schemas.microsoft.com/office/drawing/2014/main" id="{A7E1A14E-D022-4731-AA52-2E858A99E6DE}"/>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85" name="【消防施設】&#10;有形固定資産減価償却率平均値テキスト">
          <a:extLst>
            <a:ext uri="{FF2B5EF4-FFF2-40B4-BE49-F238E27FC236}">
              <a16:creationId xmlns:a16="http://schemas.microsoft.com/office/drawing/2014/main" id="{A93FB258-DDC1-4D15-96B6-D0B53B868838}"/>
            </a:ext>
          </a:extLst>
        </xdr:cNvPr>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86" name="フローチャート : 判断 385">
          <a:extLst>
            <a:ext uri="{FF2B5EF4-FFF2-40B4-BE49-F238E27FC236}">
              <a16:creationId xmlns:a16="http://schemas.microsoft.com/office/drawing/2014/main" id="{B7D8E684-84EC-4E60-A839-6B6BCFA6285D}"/>
            </a:ext>
          </a:extLst>
        </xdr:cNvPr>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87" name="フローチャート : 判断 386">
          <a:extLst>
            <a:ext uri="{FF2B5EF4-FFF2-40B4-BE49-F238E27FC236}">
              <a16:creationId xmlns:a16="http://schemas.microsoft.com/office/drawing/2014/main" id="{35BFA1E4-8316-4438-B143-ECA214FD80A0}"/>
            </a:ext>
          </a:extLst>
        </xdr:cNvPr>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88" name="n_1aveValue【消防施設】&#10;有形固定資産減価償却率">
          <a:extLst>
            <a:ext uri="{FF2B5EF4-FFF2-40B4-BE49-F238E27FC236}">
              <a16:creationId xmlns:a16="http://schemas.microsoft.com/office/drawing/2014/main" id="{F5F7515A-818C-4CE3-A150-91ABF540F3DC}"/>
            </a:ext>
          </a:extLst>
        </xdr:cNvPr>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CD867113-C405-4784-9330-00D959F865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B12B5E24-1276-45F1-AB6B-B1E5FE06C2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5ED097FA-97EC-43EA-BE8A-ECABC382F9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5D6145AD-32DE-49D9-854F-7787717EF6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972BFFF3-A753-4717-9874-968E579F18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137523</xdr:rowOff>
    </xdr:from>
    <xdr:to>
      <xdr:col>22</xdr:col>
      <xdr:colOff>415925</xdr:colOff>
      <xdr:row>78</xdr:row>
      <xdr:rowOff>67673</xdr:rowOff>
    </xdr:to>
    <xdr:sp macro="" textlink="">
      <xdr:nvSpPr>
        <xdr:cNvPr id="394" name="円/楕円 393">
          <a:extLst>
            <a:ext uri="{FF2B5EF4-FFF2-40B4-BE49-F238E27FC236}">
              <a16:creationId xmlns:a16="http://schemas.microsoft.com/office/drawing/2014/main" id="{D07C0105-658C-44BE-BD86-542EBB07D8A8}"/>
            </a:ext>
          </a:extLst>
        </xdr:cNvPr>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84200</xdr:rowOff>
    </xdr:from>
    <xdr:ext cx="405111" cy="259045"/>
    <xdr:sp macro="" textlink="">
      <xdr:nvSpPr>
        <xdr:cNvPr id="395" name="n_1mainValue【消防施設】&#10;有形固定資産減価償却率">
          <a:extLst>
            <a:ext uri="{FF2B5EF4-FFF2-40B4-BE49-F238E27FC236}">
              <a16:creationId xmlns:a16="http://schemas.microsoft.com/office/drawing/2014/main" id="{9821CB4B-1B44-451F-A516-FAA3F45C9E38}"/>
            </a:ext>
          </a:extLst>
        </xdr:cNvPr>
        <xdr:cNvSpPr txBox="1"/>
      </xdr:nvSpPr>
      <xdr:spPr>
        <a:xfrm>
          <a:off x="15266043"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96" name="正方形/長方形 395">
          <a:extLst>
            <a:ext uri="{FF2B5EF4-FFF2-40B4-BE49-F238E27FC236}">
              <a16:creationId xmlns:a16="http://schemas.microsoft.com/office/drawing/2014/main" id="{CEFB072A-8F91-4B6F-8D6E-BDF63640D0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7" name="正方形/長方形 396">
          <a:extLst>
            <a:ext uri="{FF2B5EF4-FFF2-40B4-BE49-F238E27FC236}">
              <a16:creationId xmlns:a16="http://schemas.microsoft.com/office/drawing/2014/main" id="{96A607FA-A44E-47D9-88EC-EE45E43D8F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8" name="正方形/長方形 397">
          <a:extLst>
            <a:ext uri="{FF2B5EF4-FFF2-40B4-BE49-F238E27FC236}">
              <a16:creationId xmlns:a16="http://schemas.microsoft.com/office/drawing/2014/main" id="{17AF5CB6-B18A-49F6-BCCB-DE30861B5C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9" name="正方形/長方形 398">
          <a:extLst>
            <a:ext uri="{FF2B5EF4-FFF2-40B4-BE49-F238E27FC236}">
              <a16:creationId xmlns:a16="http://schemas.microsoft.com/office/drawing/2014/main" id="{3ECB5F3B-7CEF-40F4-B308-B90094D719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0" name="正方形/長方形 399">
          <a:extLst>
            <a:ext uri="{FF2B5EF4-FFF2-40B4-BE49-F238E27FC236}">
              <a16:creationId xmlns:a16="http://schemas.microsoft.com/office/drawing/2014/main" id="{7764AB47-E0FD-4E2C-B7E2-FDB541AD88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1" name="正方形/長方形 400">
          <a:extLst>
            <a:ext uri="{FF2B5EF4-FFF2-40B4-BE49-F238E27FC236}">
              <a16:creationId xmlns:a16="http://schemas.microsoft.com/office/drawing/2014/main" id="{64A4655D-F091-419C-8357-6875B08F1D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2" name="正方形/長方形 401">
          <a:extLst>
            <a:ext uri="{FF2B5EF4-FFF2-40B4-BE49-F238E27FC236}">
              <a16:creationId xmlns:a16="http://schemas.microsoft.com/office/drawing/2014/main" id="{90290668-1652-4AA0-8589-B8CF4CD46D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3" name="正方形/長方形 402">
          <a:extLst>
            <a:ext uri="{FF2B5EF4-FFF2-40B4-BE49-F238E27FC236}">
              <a16:creationId xmlns:a16="http://schemas.microsoft.com/office/drawing/2014/main" id="{0159355E-F3FE-4639-AF79-4D71165653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4" name="テキスト ボックス 403">
          <a:extLst>
            <a:ext uri="{FF2B5EF4-FFF2-40B4-BE49-F238E27FC236}">
              <a16:creationId xmlns:a16="http://schemas.microsoft.com/office/drawing/2014/main" id="{1EC4F345-B412-4878-BDAF-CC6B130B21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5" name="直線コネクタ 404">
          <a:extLst>
            <a:ext uri="{FF2B5EF4-FFF2-40B4-BE49-F238E27FC236}">
              <a16:creationId xmlns:a16="http://schemas.microsoft.com/office/drawing/2014/main" id="{5B75E516-CE5D-4CFC-AD29-43CDB25C3B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06" name="直線コネクタ 405">
          <a:extLst>
            <a:ext uri="{FF2B5EF4-FFF2-40B4-BE49-F238E27FC236}">
              <a16:creationId xmlns:a16="http://schemas.microsoft.com/office/drawing/2014/main" id="{6F70D1AC-71B3-4233-A8A8-716E88E04EB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07" name="テキスト ボックス 406">
          <a:extLst>
            <a:ext uri="{FF2B5EF4-FFF2-40B4-BE49-F238E27FC236}">
              <a16:creationId xmlns:a16="http://schemas.microsoft.com/office/drawing/2014/main" id="{682E654C-28C5-4388-BF41-3EC16D2A8D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08" name="直線コネクタ 407">
          <a:extLst>
            <a:ext uri="{FF2B5EF4-FFF2-40B4-BE49-F238E27FC236}">
              <a16:creationId xmlns:a16="http://schemas.microsoft.com/office/drawing/2014/main" id="{F22173BC-AAE9-498B-84C7-488886E784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09" name="テキスト ボックス 408">
          <a:extLst>
            <a:ext uri="{FF2B5EF4-FFF2-40B4-BE49-F238E27FC236}">
              <a16:creationId xmlns:a16="http://schemas.microsoft.com/office/drawing/2014/main" id="{2E05E705-7913-424F-8A4B-A01C2FB5E7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0" name="直線コネクタ 409">
          <a:extLst>
            <a:ext uri="{FF2B5EF4-FFF2-40B4-BE49-F238E27FC236}">
              <a16:creationId xmlns:a16="http://schemas.microsoft.com/office/drawing/2014/main" id="{31ABB9F4-B8E3-41A6-9BDA-04E12190C6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1" name="テキスト ボックス 410">
          <a:extLst>
            <a:ext uri="{FF2B5EF4-FFF2-40B4-BE49-F238E27FC236}">
              <a16:creationId xmlns:a16="http://schemas.microsoft.com/office/drawing/2014/main" id="{3F096B00-BAA4-4EDA-A299-43867723CB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12" name="直線コネクタ 411">
          <a:extLst>
            <a:ext uri="{FF2B5EF4-FFF2-40B4-BE49-F238E27FC236}">
              <a16:creationId xmlns:a16="http://schemas.microsoft.com/office/drawing/2014/main" id="{1A1B464D-C65B-4E13-84F2-7E1DAEC6505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13" name="テキスト ボックス 412">
          <a:extLst>
            <a:ext uri="{FF2B5EF4-FFF2-40B4-BE49-F238E27FC236}">
              <a16:creationId xmlns:a16="http://schemas.microsoft.com/office/drawing/2014/main" id="{A250DD64-C2EF-4FDB-922A-3522E88E2F3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14" name="直線コネクタ 413">
          <a:extLst>
            <a:ext uri="{FF2B5EF4-FFF2-40B4-BE49-F238E27FC236}">
              <a16:creationId xmlns:a16="http://schemas.microsoft.com/office/drawing/2014/main" id="{6CFFCE81-62A4-41E5-ACBF-8B5145A922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15" name="テキスト ボックス 414">
          <a:extLst>
            <a:ext uri="{FF2B5EF4-FFF2-40B4-BE49-F238E27FC236}">
              <a16:creationId xmlns:a16="http://schemas.microsoft.com/office/drawing/2014/main" id="{A6AF6748-3838-4DC5-91F0-561573D9E8B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6" name="直線コネクタ 415">
          <a:extLst>
            <a:ext uri="{FF2B5EF4-FFF2-40B4-BE49-F238E27FC236}">
              <a16:creationId xmlns:a16="http://schemas.microsoft.com/office/drawing/2014/main" id="{DB3DD1B9-A3DD-4CA1-AE27-BD7FB0FDCB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39410F42-EDA3-4326-BB5F-9B51F11EA3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8" name="【消防施設】&#10;一人当たり面積グラフ枠">
          <a:extLst>
            <a:ext uri="{FF2B5EF4-FFF2-40B4-BE49-F238E27FC236}">
              <a16:creationId xmlns:a16="http://schemas.microsoft.com/office/drawing/2014/main" id="{238724CB-7068-4938-A14F-D5B2F02B07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99061</xdr:rowOff>
    </xdr:from>
    <xdr:to>
      <xdr:col>32</xdr:col>
      <xdr:colOff>186689</xdr:colOff>
      <xdr:row>86</xdr:row>
      <xdr:rowOff>38100</xdr:rowOff>
    </xdr:to>
    <xdr:cxnSp macro="">
      <xdr:nvCxnSpPr>
        <xdr:cNvPr id="419" name="直線コネクタ 418">
          <a:extLst>
            <a:ext uri="{FF2B5EF4-FFF2-40B4-BE49-F238E27FC236}">
              <a16:creationId xmlns:a16="http://schemas.microsoft.com/office/drawing/2014/main" id="{210AD616-C8A5-4DD6-B96D-3A97820E4E6D}"/>
            </a:ext>
          </a:extLst>
        </xdr:cNvPr>
        <xdr:cNvCxnSpPr/>
      </xdr:nvCxnSpPr>
      <xdr:spPr>
        <a:xfrm flipV="1">
          <a:off x="22160864" y="13986511"/>
          <a:ext cx="0" cy="79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20" name="【消防施設】&#10;一人当たり面積最小値テキスト">
          <a:extLst>
            <a:ext uri="{FF2B5EF4-FFF2-40B4-BE49-F238E27FC236}">
              <a16:creationId xmlns:a16="http://schemas.microsoft.com/office/drawing/2014/main" id="{817C61AB-FED1-45A4-AAC4-421CFC22A016}"/>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21" name="直線コネクタ 420">
          <a:extLst>
            <a:ext uri="{FF2B5EF4-FFF2-40B4-BE49-F238E27FC236}">
              <a16:creationId xmlns:a16="http://schemas.microsoft.com/office/drawing/2014/main" id="{27C81E19-8AA3-47BD-940B-368B5E5F7412}"/>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45738</xdr:rowOff>
    </xdr:from>
    <xdr:ext cx="469744" cy="259045"/>
    <xdr:sp macro="" textlink="">
      <xdr:nvSpPr>
        <xdr:cNvPr id="422" name="【消防施設】&#10;一人当たり面積最大値テキスト">
          <a:extLst>
            <a:ext uri="{FF2B5EF4-FFF2-40B4-BE49-F238E27FC236}">
              <a16:creationId xmlns:a16="http://schemas.microsoft.com/office/drawing/2014/main" id="{97166733-889A-4A70-9385-0BA3D0E7D434}"/>
            </a:ext>
          </a:extLst>
        </xdr:cNvPr>
        <xdr:cNvSpPr txBox="1"/>
      </xdr:nvSpPr>
      <xdr:spPr>
        <a:xfrm>
          <a:off x="22250400"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81</xdr:row>
      <xdr:rowOff>99061</xdr:rowOff>
    </xdr:from>
    <xdr:to>
      <xdr:col>32</xdr:col>
      <xdr:colOff>276225</xdr:colOff>
      <xdr:row>81</xdr:row>
      <xdr:rowOff>99061</xdr:rowOff>
    </xdr:to>
    <xdr:cxnSp macro="">
      <xdr:nvCxnSpPr>
        <xdr:cNvPr id="423" name="直線コネクタ 422">
          <a:extLst>
            <a:ext uri="{FF2B5EF4-FFF2-40B4-BE49-F238E27FC236}">
              <a16:creationId xmlns:a16="http://schemas.microsoft.com/office/drawing/2014/main" id="{6023B88E-D0ED-4805-BAEC-98CFC7F32CDD}"/>
            </a:ext>
          </a:extLst>
        </xdr:cNvPr>
        <xdr:cNvCxnSpPr/>
      </xdr:nvCxnSpPr>
      <xdr:spPr>
        <a:xfrm>
          <a:off x="22072600" y="1398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133366</xdr:rowOff>
    </xdr:from>
    <xdr:ext cx="469744" cy="259045"/>
    <xdr:sp macro="" textlink="">
      <xdr:nvSpPr>
        <xdr:cNvPr id="424" name="【消防施設】&#10;一人当たり面積平均値テキスト">
          <a:extLst>
            <a:ext uri="{FF2B5EF4-FFF2-40B4-BE49-F238E27FC236}">
              <a16:creationId xmlns:a16="http://schemas.microsoft.com/office/drawing/2014/main" id="{37921582-D282-40C3-AE8D-7C3665626039}"/>
            </a:ext>
          </a:extLst>
        </xdr:cNvPr>
        <xdr:cNvSpPr txBox="1"/>
      </xdr:nvSpPr>
      <xdr:spPr>
        <a:xfrm>
          <a:off x="222504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154939</xdr:rowOff>
    </xdr:from>
    <xdr:to>
      <xdr:col>32</xdr:col>
      <xdr:colOff>238125</xdr:colOff>
      <xdr:row>84</xdr:row>
      <xdr:rowOff>85089</xdr:rowOff>
    </xdr:to>
    <xdr:sp macro="" textlink="">
      <xdr:nvSpPr>
        <xdr:cNvPr id="425" name="フローチャート : 判断 424">
          <a:extLst>
            <a:ext uri="{FF2B5EF4-FFF2-40B4-BE49-F238E27FC236}">
              <a16:creationId xmlns:a16="http://schemas.microsoft.com/office/drawing/2014/main" id="{788E6A6A-C7C6-4132-AC5F-40CA0EEE1E3D}"/>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67311</xdr:rowOff>
    </xdr:from>
    <xdr:to>
      <xdr:col>31</xdr:col>
      <xdr:colOff>85725</xdr:colOff>
      <xdr:row>83</xdr:row>
      <xdr:rowOff>168911</xdr:rowOff>
    </xdr:to>
    <xdr:sp macro="" textlink="">
      <xdr:nvSpPr>
        <xdr:cNvPr id="426" name="フローチャート : 判断 425">
          <a:extLst>
            <a:ext uri="{FF2B5EF4-FFF2-40B4-BE49-F238E27FC236}">
              <a16:creationId xmlns:a16="http://schemas.microsoft.com/office/drawing/2014/main" id="{ABB15D94-9CA7-4753-888D-F42CB1FAF173}"/>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160038</xdr:rowOff>
    </xdr:from>
    <xdr:ext cx="469744" cy="259045"/>
    <xdr:sp macro="" textlink="">
      <xdr:nvSpPr>
        <xdr:cNvPr id="427" name="n_1aveValue【消防施設】&#10;一人当たり面積">
          <a:extLst>
            <a:ext uri="{FF2B5EF4-FFF2-40B4-BE49-F238E27FC236}">
              <a16:creationId xmlns:a16="http://schemas.microsoft.com/office/drawing/2014/main" id="{4F37D398-8566-41EF-8348-E6923582D416}"/>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8A80B427-C8BF-40F6-8A8A-DBFB573C47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D404F8CB-F846-4943-8258-65DAAB7446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30AF4FFB-A2BD-4D09-B437-6989D7D2448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FD66E26F-EDE3-4AEB-857F-39CEBF42098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7FDC6F9B-8256-4621-9C28-F36CA0C224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147320</xdr:rowOff>
    </xdr:from>
    <xdr:to>
      <xdr:col>31</xdr:col>
      <xdr:colOff>85725</xdr:colOff>
      <xdr:row>77</xdr:row>
      <xdr:rowOff>77470</xdr:rowOff>
    </xdr:to>
    <xdr:sp macro="" textlink="">
      <xdr:nvSpPr>
        <xdr:cNvPr id="433" name="円/楕円 432">
          <a:extLst>
            <a:ext uri="{FF2B5EF4-FFF2-40B4-BE49-F238E27FC236}">
              <a16:creationId xmlns:a16="http://schemas.microsoft.com/office/drawing/2014/main" id="{3409BD86-2BF8-47F4-BE26-662242918211}"/>
            </a:ext>
          </a:extLst>
        </xdr:cNvPr>
        <xdr:cNvSpPr/>
      </xdr:nvSpPr>
      <xdr:spPr>
        <a:xfrm>
          <a:off x="21272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93997</xdr:rowOff>
    </xdr:from>
    <xdr:ext cx="469744" cy="259045"/>
    <xdr:sp macro="" textlink="">
      <xdr:nvSpPr>
        <xdr:cNvPr id="434" name="n_1mainValue【消防施設】&#10;一人当たり面積">
          <a:extLst>
            <a:ext uri="{FF2B5EF4-FFF2-40B4-BE49-F238E27FC236}">
              <a16:creationId xmlns:a16="http://schemas.microsoft.com/office/drawing/2014/main" id="{A6B15996-13C9-43BA-89F3-9E23C595A9FB}"/>
            </a:ext>
          </a:extLst>
        </xdr:cNvPr>
        <xdr:cNvSpPr txBox="1"/>
      </xdr:nvSpPr>
      <xdr:spPr>
        <a:xfrm>
          <a:off x="21075727" y="129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5" name="正方形/長方形 434">
          <a:extLst>
            <a:ext uri="{FF2B5EF4-FFF2-40B4-BE49-F238E27FC236}">
              <a16:creationId xmlns:a16="http://schemas.microsoft.com/office/drawing/2014/main" id="{A5E95CB2-DA31-454E-92A0-EFFC8C7189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6" name="正方形/長方形 435">
          <a:extLst>
            <a:ext uri="{FF2B5EF4-FFF2-40B4-BE49-F238E27FC236}">
              <a16:creationId xmlns:a16="http://schemas.microsoft.com/office/drawing/2014/main" id="{0B965179-CA18-4E22-B670-358C653497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7" name="正方形/長方形 436">
          <a:extLst>
            <a:ext uri="{FF2B5EF4-FFF2-40B4-BE49-F238E27FC236}">
              <a16:creationId xmlns:a16="http://schemas.microsoft.com/office/drawing/2014/main" id="{22E6A1F8-2223-455A-B62F-9A19DE2836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8" name="正方形/長方形 437">
          <a:extLst>
            <a:ext uri="{FF2B5EF4-FFF2-40B4-BE49-F238E27FC236}">
              <a16:creationId xmlns:a16="http://schemas.microsoft.com/office/drawing/2014/main" id="{72A469A3-CD9B-4275-AC13-C8CD0906F4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9" name="正方形/長方形 438">
          <a:extLst>
            <a:ext uri="{FF2B5EF4-FFF2-40B4-BE49-F238E27FC236}">
              <a16:creationId xmlns:a16="http://schemas.microsoft.com/office/drawing/2014/main" id="{64B8C950-9EEE-4496-9A9A-3CA720DE60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0" name="正方形/長方形 439">
          <a:extLst>
            <a:ext uri="{FF2B5EF4-FFF2-40B4-BE49-F238E27FC236}">
              <a16:creationId xmlns:a16="http://schemas.microsoft.com/office/drawing/2014/main" id="{64F598AD-2D00-45A5-A3A0-FCCB6859E9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1" name="正方形/長方形 440">
          <a:extLst>
            <a:ext uri="{FF2B5EF4-FFF2-40B4-BE49-F238E27FC236}">
              <a16:creationId xmlns:a16="http://schemas.microsoft.com/office/drawing/2014/main" id="{759E7412-FE32-48AA-845A-94949A8F5A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2" name="正方形/長方形 441">
          <a:extLst>
            <a:ext uri="{FF2B5EF4-FFF2-40B4-BE49-F238E27FC236}">
              <a16:creationId xmlns:a16="http://schemas.microsoft.com/office/drawing/2014/main" id="{62E2E779-8BBF-43EA-8915-180F636DEC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24E4314D-E800-411A-A87B-35223CD0AD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4" name="直線コネクタ 443">
          <a:extLst>
            <a:ext uri="{FF2B5EF4-FFF2-40B4-BE49-F238E27FC236}">
              <a16:creationId xmlns:a16="http://schemas.microsoft.com/office/drawing/2014/main" id="{0D61B53B-F6B3-4244-9527-4242A47E6D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5" name="テキスト ボックス 444">
          <a:extLst>
            <a:ext uri="{FF2B5EF4-FFF2-40B4-BE49-F238E27FC236}">
              <a16:creationId xmlns:a16="http://schemas.microsoft.com/office/drawing/2014/main" id="{92F15C38-0955-4EDC-A0C3-C833BB0DAB4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6" name="直線コネクタ 445">
          <a:extLst>
            <a:ext uri="{FF2B5EF4-FFF2-40B4-BE49-F238E27FC236}">
              <a16:creationId xmlns:a16="http://schemas.microsoft.com/office/drawing/2014/main" id="{ABBAB86C-78C1-41F5-9A65-3E78496897CE}"/>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47" name="テキスト ボックス 446">
          <a:extLst>
            <a:ext uri="{FF2B5EF4-FFF2-40B4-BE49-F238E27FC236}">
              <a16:creationId xmlns:a16="http://schemas.microsoft.com/office/drawing/2014/main" id="{9B2D39F6-8B9D-4147-A810-EAB81CC89389}"/>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48" name="直線コネクタ 447">
          <a:extLst>
            <a:ext uri="{FF2B5EF4-FFF2-40B4-BE49-F238E27FC236}">
              <a16:creationId xmlns:a16="http://schemas.microsoft.com/office/drawing/2014/main" id="{0C68A05D-8CD2-4FA3-9E13-5493852B915E}"/>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49" name="テキスト ボックス 448">
          <a:extLst>
            <a:ext uri="{FF2B5EF4-FFF2-40B4-BE49-F238E27FC236}">
              <a16:creationId xmlns:a16="http://schemas.microsoft.com/office/drawing/2014/main" id="{B87730D5-82B9-4F9C-9A8C-F5BCDE8DAF7D}"/>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0" name="直線コネクタ 449">
          <a:extLst>
            <a:ext uri="{FF2B5EF4-FFF2-40B4-BE49-F238E27FC236}">
              <a16:creationId xmlns:a16="http://schemas.microsoft.com/office/drawing/2014/main" id="{5AED91BB-431A-4C08-B112-09DB2D925494}"/>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1" name="テキスト ボックス 450">
          <a:extLst>
            <a:ext uri="{FF2B5EF4-FFF2-40B4-BE49-F238E27FC236}">
              <a16:creationId xmlns:a16="http://schemas.microsoft.com/office/drawing/2014/main" id="{A656BA72-6534-458C-B553-10CBAEC4366C}"/>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2" name="直線コネクタ 451">
          <a:extLst>
            <a:ext uri="{FF2B5EF4-FFF2-40B4-BE49-F238E27FC236}">
              <a16:creationId xmlns:a16="http://schemas.microsoft.com/office/drawing/2014/main" id="{27BC8107-6108-401B-AA68-FE87B8C29B1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3" name="テキスト ボックス 452">
          <a:extLst>
            <a:ext uri="{FF2B5EF4-FFF2-40B4-BE49-F238E27FC236}">
              <a16:creationId xmlns:a16="http://schemas.microsoft.com/office/drawing/2014/main" id="{6758777A-1791-406A-843E-B5742593E6C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4" name="直線コネクタ 453">
          <a:extLst>
            <a:ext uri="{FF2B5EF4-FFF2-40B4-BE49-F238E27FC236}">
              <a16:creationId xmlns:a16="http://schemas.microsoft.com/office/drawing/2014/main" id="{F062A570-40AC-4CCC-A98B-8F57EB81A9DB}"/>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5" name="テキスト ボックス 454">
          <a:extLst>
            <a:ext uri="{FF2B5EF4-FFF2-40B4-BE49-F238E27FC236}">
              <a16:creationId xmlns:a16="http://schemas.microsoft.com/office/drawing/2014/main" id="{673BDCDC-D83F-41AE-8068-23F3C5969B42}"/>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6" name="直線コネクタ 455">
          <a:extLst>
            <a:ext uri="{FF2B5EF4-FFF2-40B4-BE49-F238E27FC236}">
              <a16:creationId xmlns:a16="http://schemas.microsoft.com/office/drawing/2014/main" id="{4A929A46-0AA6-4BA4-AEF5-3132905B857B}"/>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57" name="テキスト ボックス 456">
          <a:extLst>
            <a:ext uri="{FF2B5EF4-FFF2-40B4-BE49-F238E27FC236}">
              <a16:creationId xmlns:a16="http://schemas.microsoft.com/office/drawing/2014/main" id="{572554B4-A75E-4078-AB44-ABA61707AD85}"/>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58" name="直線コネクタ 457">
          <a:extLst>
            <a:ext uri="{FF2B5EF4-FFF2-40B4-BE49-F238E27FC236}">
              <a16:creationId xmlns:a16="http://schemas.microsoft.com/office/drawing/2014/main" id="{A779C6B6-583D-4BC3-88A4-9BE2EDF272FE}"/>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59" name="テキスト ボックス 458">
          <a:extLst>
            <a:ext uri="{FF2B5EF4-FFF2-40B4-BE49-F238E27FC236}">
              <a16:creationId xmlns:a16="http://schemas.microsoft.com/office/drawing/2014/main" id="{46BE55EA-EFF3-4584-B96D-624964C6DB19}"/>
            </a:ext>
          </a:extLst>
        </xdr:cNvPr>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a:extLst>
            <a:ext uri="{FF2B5EF4-FFF2-40B4-BE49-F238E27FC236}">
              <a16:creationId xmlns:a16="http://schemas.microsoft.com/office/drawing/2014/main" id="{99CF7B8E-60B5-46B3-BD2D-E6B28B593D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EE58D5B-C28D-49D7-9F38-5BBF70A9FB9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2" name="【庁舎】&#10;有形固定資産減価償却率グラフ枠">
          <a:extLst>
            <a:ext uri="{FF2B5EF4-FFF2-40B4-BE49-F238E27FC236}">
              <a16:creationId xmlns:a16="http://schemas.microsoft.com/office/drawing/2014/main" id="{C9DE010E-8D3B-4942-888E-DDC4F5F3B2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3" name="直線コネクタ 462">
          <a:extLst>
            <a:ext uri="{FF2B5EF4-FFF2-40B4-BE49-F238E27FC236}">
              <a16:creationId xmlns:a16="http://schemas.microsoft.com/office/drawing/2014/main" id="{FBE534A1-C8C0-412F-AEB7-EA271777E1C6}"/>
            </a:ext>
          </a:extLst>
        </xdr:cNvPr>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4" name="【庁舎】&#10;有形固定資産減価償却率最小値テキスト">
          <a:extLst>
            <a:ext uri="{FF2B5EF4-FFF2-40B4-BE49-F238E27FC236}">
              <a16:creationId xmlns:a16="http://schemas.microsoft.com/office/drawing/2014/main" id="{143C29BE-D3EA-487F-A0A7-08F54D9E2377}"/>
            </a:ext>
          </a:extLst>
        </xdr:cNvPr>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5" name="直線コネクタ 464">
          <a:extLst>
            <a:ext uri="{FF2B5EF4-FFF2-40B4-BE49-F238E27FC236}">
              <a16:creationId xmlns:a16="http://schemas.microsoft.com/office/drawing/2014/main" id="{37AC144A-A3E8-4AA4-A2C9-88EBF8A14AA1}"/>
            </a:ext>
          </a:extLst>
        </xdr:cNvPr>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6" name="【庁舎】&#10;有形固定資産減価償却率最大値テキスト">
          <a:extLst>
            <a:ext uri="{FF2B5EF4-FFF2-40B4-BE49-F238E27FC236}">
              <a16:creationId xmlns:a16="http://schemas.microsoft.com/office/drawing/2014/main" id="{492ABC22-87B9-4ECC-80C3-B79220B9ADE3}"/>
            </a:ext>
          </a:extLst>
        </xdr:cNvPr>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67" name="直線コネクタ 466">
          <a:extLst>
            <a:ext uri="{FF2B5EF4-FFF2-40B4-BE49-F238E27FC236}">
              <a16:creationId xmlns:a16="http://schemas.microsoft.com/office/drawing/2014/main" id="{620AAB35-8E37-45A9-9987-7D91E737A1EE}"/>
            </a:ext>
          </a:extLst>
        </xdr:cNvPr>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68" name="【庁舎】&#10;有形固定資産減価償却率平均値テキスト">
          <a:extLst>
            <a:ext uri="{FF2B5EF4-FFF2-40B4-BE49-F238E27FC236}">
              <a16:creationId xmlns:a16="http://schemas.microsoft.com/office/drawing/2014/main" id="{6F88FF93-E5EA-4F2D-8EB4-9F084BA0975C}"/>
            </a:ext>
          </a:extLst>
        </xdr:cNvPr>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69" name="フローチャート : 判断 468">
          <a:extLst>
            <a:ext uri="{FF2B5EF4-FFF2-40B4-BE49-F238E27FC236}">
              <a16:creationId xmlns:a16="http://schemas.microsoft.com/office/drawing/2014/main" id="{A2410A8C-7275-464C-B3E3-3F9B853FE31B}"/>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70" name="フローチャート : 判断 469">
          <a:extLst>
            <a:ext uri="{FF2B5EF4-FFF2-40B4-BE49-F238E27FC236}">
              <a16:creationId xmlns:a16="http://schemas.microsoft.com/office/drawing/2014/main" id="{9406CCB8-6F6D-4698-9235-CAB32ED47607}"/>
            </a:ext>
          </a:extLst>
        </xdr:cNvPr>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71" name="n_1aveValue【庁舎】&#10;有形固定資産減価償却率">
          <a:extLst>
            <a:ext uri="{FF2B5EF4-FFF2-40B4-BE49-F238E27FC236}">
              <a16:creationId xmlns:a16="http://schemas.microsoft.com/office/drawing/2014/main" id="{8C1A714C-A20E-4E40-9EAE-CBAD7DC33F14}"/>
            </a:ext>
          </a:extLst>
        </xdr:cNvPr>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576BC0-98FA-4912-A5BE-033E121A0B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31A9062-C749-4AC2-BAD8-DB0882E2D2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412DC6D-621E-4951-B958-D5A906D532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8930141-3FAF-4022-BDF4-BE06CCB62C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D9C0290-AD41-4D8A-8392-E8B997F2D1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48261</xdr:rowOff>
    </xdr:from>
    <xdr:to>
      <xdr:col>22</xdr:col>
      <xdr:colOff>415925</xdr:colOff>
      <xdr:row>103</xdr:row>
      <xdr:rowOff>149861</xdr:rowOff>
    </xdr:to>
    <xdr:sp macro="" textlink="">
      <xdr:nvSpPr>
        <xdr:cNvPr id="477" name="円/楕円 476">
          <a:extLst>
            <a:ext uri="{FF2B5EF4-FFF2-40B4-BE49-F238E27FC236}">
              <a16:creationId xmlns:a16="http://schemas.microsoft.com/office/drawing/2014/main" id="{1E2C00A5-5A32-4ED4-9343-3732D108BA7D}"/>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166388</xdr:rowOff>
    </xdr:from>
    <xdr:ext cx="405111" cy="259045"/>
    <xdr:sp macro="" textlink="">
      <xdr:nvSpPr>
        <xdr:cNvPr id="478" name="n_1mainValue【庁舎】&#10;有形固定資産減価償却率">
          <a:extLst>
            <a:ext uri="{FF2B5EF4-FFF2-40B4-BE49-F238E27FC236}">
              <a16:creationId xmlns:a16="http://schemas.microsoft.com/office/drawing/2014/main" id="{EF45DE91-7F8A-4297-A19B-4C1681537FF0}"/>
            </a:ext>
          </a:extLst>
        </xdr:cNvPr>
        <xdr:cNvSpPr txBox="1"/>
      </xdr:nvSpPr>
      <xdr:spPr>
        <a:xfrm>
          <a:off x="15266043"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9" name="正方形/長方形 478">
          <a:extLst>
            <a:ext uri="{FF2B5EF4-FFF2-40B4-BE49-F238E27FC236}">
              <a16:creationId xmlns:a16="http://schemas.microsoft.com/office/drawing/2014/main" id="{55F7161E-41CC-45B3-829A-71F846E4B7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a:extLst>
            <a:ext uri="{FF2B5EF4-FFF2-40B4-BE49-F238E27FC236}">
              <a16:creationId xmlns:a16="http://schemas.microsoft.com/office/drawing/2014/main" id="{B234F366-8C81-442A-925D-F7BAE7D276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a:extLst>
            <a:ext uri="{FF2B5EF4-FFF2-40B4-BE49-F238E27FC236}">
              <a16:creationId xmlns:a16="http://schemas.microsoft.com/office/drawing/2014/main" id="{9BD06B7A-D38D-41D1-8214-4C942D0479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a:extLst>
            <a:ext uri="{FF2B5EF4-FFF2-40B4-BE49-F238E27FC236}">
              <a16:creationId xmlns:a16="http://schemas.microsoft.com/office/drawing/2014/main" id="{FA49E2CF-C9DD-4DDD-8D2A-9D76D29D68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a:extLst>
            <a:ext uri="{FF2B5EF4-FFF2-40B4-BE49-F238E27FC236}">
              <a16:creationId xmlns:a16="http://schemas.microsoft.com/office/drawing/2014/main" id="{66E8E627-13EC-497D-8957-77664495AA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a:extLst>
            <a:ext uri="{FF2B5EF4-FFF2-40B4-BE49-F238E27FC236}">
              <a16:creationId xmlns:a16="http://schemas.microsoft.com/office/drawing/2014/main" id="{95E7FA5F-A892-41FD-AC82-6AD4834681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a:extLst>
            <a:ext uri="{FF2B5EF4-FFF2-40B4-BE49-F238E27FC236}">
              <a16:creationId xmlns:a16="http://schemas.microsoft.com/office/drawing/2014/main" id="{1FC207AB-8FE7-4851-A6A3-7628286DEF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6" name="正方形/長方形 485">
          <a:extLst>
            <a:ext uri="{FF2B5EF4-FFF2-40B4-BE49-F238E27FC236}">
              <a16:creationId xmlns:a16="http://schemas.microsoft.com/office/drawing/2014/main" id="{ADB19FD9-F1B3-4D99-9B04-D8252B59C9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a:extLst>
            <a:ext uri="{FF2B5EF4-FFF2-40B4-BE49-F238E27FC236}">
              <a16:creationId xmlns:a16="http://schemas.microsoft.com/office/drawing/2014/main" id="{0FEC2A74-2568-4FC2-913D-82DF37AD96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a:extLst>
            <a:ext uri="{FF2B5EF4-FFF2-40B4-BE49-F238E27FC236}">
              <a16:creationId xmlns:a16="http://schemas.microsoft.com/office/drawing/2014/main" id="{A8F60F66-DF9A-4107-9FC0-50513C33C8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9" name="テキスト ボックス 488">
          <a:extLst>
            <a:ext uri="{FF2B5EF4-FFF2-40B4-BE49-F238E27FC236}">
              <a16:creationId xmlns:a16="http://schemas.microsoft.com/office/drawing/2014/main" id="{845E223B-0477-4107-92CA-28BC5B41EE9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0" name="直線コネクタ 489">
          <a:extLst>
            <a:ext uri="{FF2B5EF4-FFF2-40B4-BE49-F238E27FC236}">
              <a16:creationId xmlns:a16="http://schemas.microsoft.com/office/drawing/2014/main" id="{F3124F21-223D-4D50-AA5F-F623C22C36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1" name="テキスト ボックス 490">
          <a:extLst>
            <a:ext uri="{FF2B5EF4-FFF2-40B4-BE49-F238E27FC236}">
              <a16:creationId xmlns:a16="http://schemas.microsoft.com/office/drawing/2014/main" id="{A2962DF9-6935-468E-8557-90152B1FD29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2" name="直線コネクタ 491">
          <a:extLst>
            <a:ext uri="{FF2B5EF4-FFF2-40B4-BE49-F238E27FC236}">
              <a16:creationId xmlns:a16="http://schemas.microsoft.com/office/drawing/2014/main" id="{7DE7A34D-9BF1-464A-B946-0FB9557BA5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3" name="テキスト ボックス 492">
          <a:extLst>
            <a:ext uri="{FF2B5EF4-FFF2-40B4-BE49-F238E27FC236}">
              <a16:creationId xmlns:a16="http://schemas.microsoft.com/office/drawing/2014/main" id="{C3513133-9AF6-4B41-BACC-6F82CF6A6C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4" name="直線コネクタ 493">
          <a:extLst>
            <a:ext uri="{FF2B5EF4-FFF2-40B4-BE49-F238E27FC236}">
              <a16:creationId xmlns:a16="http://schemas.microsoft.com/office/drawing/2014/main" id="{051219B5-1CFC-4000-8508-87AB96E96D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5" name="テキスト ボックス 494">
          <a:extLst>
            <a:ext uri="{FF2B5EF4-FFF2-40B4-BE49-F238E27FC236}">
              <a16:creationId xmlns:a16="http://schemas.microsoft.com/office/drawing/2014/main" id="{B489349A-8DAC-4624-AF52-28957555D9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6" name="直線コネクタ 495">
          <a:extLst>
            <a:ext uri="{FF2B5EF4-FFF2-40B4-BE49-F238E27FC236}">
              <a16:creationId xmlns:a16="http://schemas.microsoft.com/office/drawing/2014/main" id="{9CC09D71-84CD-4FC6-98B0-4B2EA0D535F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7" name="テキスト ボックス 496">
          <a:extLst>
            <a:ext uri="{FF2B5EF4-FFF2-40B4-BE49-F238E27FC236}">
              <a16:creationId xmlns:a16="http://schemas.microsoft.com/office/drawing/2014/main" id="{C230C977-F8F7-4596-BE43-E92E22DDA26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8" name="直線コネクタ 497">
          <a:extLst>
            <a:ext uri="{FF2B5EF4-FFF2-40B4-BE49-F238E27FC236}">
              <a16:creationId xmlns:a16="http://schemas.microsoft.com/office/drawing/2014/main" id="{D98EDCF8-9351-48D4-BBE2-C6217C0FA6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9" name="テキスト ボックス 498">
          <a:extLst>
            <a:ext uri="{FF2B5EF4-FFF2-40B4-BE49-F238E27FC236}">
              <a16:creationId xmlns:a16="http://schemas.microsoft.com/office/drawing/2014/main" id="{B58091E9-5A6F-416A-BB1A-AEE20196E0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0" name="直線コネクタ 499">
          <a:extLst>
            <a:ext uri="{FF2B5EF4-FFF2-40B4-BE49-F238E27FC236}">
              <a16:creationId xmlns:a16="http://schemas.microsoft.com/office/drawing/2014/main" id="{CD7B26EF-7BCC-46F0-9139-B6513FCB00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4C4A894E-AE9B-4141-800B-6D385C2B74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2" name="【庁舎】&#10;一人当たり面積グラフ枠">
          <a:extLst>
            <a:ext uri="{FF2B5EF4-FFF2-40B4-BE49-F238E27FC236}">
              <a16:creationId xmlns:a16="http://schemas.microsoft.com/office/drawing/2014/main" id="{DD2EF120-5562-4757-BA21-A7825A9767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03" name="直線コネクタ 502">
          <a:extLst>
            <a:ext uri="{FF2B5EF4-FFF2-40B4-BE49-F238E27FC236}">
              <a16:creationId xmlns:a16="http://schemas.microsoft.com/office/drawing/2014/main" id="{E937987E-C652-4B21-B0DC-E02011C546E8}"/>
            </a:ext>
          </a:extLst>
        </xdr:cNvPr>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04" name="【庁舎】&#10;一人当たり面積最小値テキスト">
          <a:extLst>
            <a:ext uri="{FF2B5EF4-FFF2-40B4-BE49-F238E27FC236}">
              <a16:creationId xmlns:a16="http://schemas.microsoft.com/office/drawing/2014/main" id="{71C832FE-7FDC-40FB-9622-4A2FFB51BEDA}"/>
            </a:ext>
          </a:extLst>
        </xdr:cNvPr>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05" name="直線コネクタ 504">
          <a:extLst>
            <a:ext uri="{FF2B5EF4-FFF2-40B4-BE49-F238E27FC236}">
              <a16:creationId xmlns:a16="http://schemas.microsoft.com/office/drawing/2014/main" id="{A556D272-9D8F-467C-8A24-0DF12C82C7CC}"/>
            </a:ext>
          </a:extLst>
        </xdr:cNvPr>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06" name="【庁舎】&#10;一人当たり面積最大値テキスト">
          <a:extLst>
            <a:ext uri="{FF2B5EF4-FFF2-40B4-BE49-F238E27FC236}">
              <a16:creationId xmlns:a16="http://schemas.microsoft.com/office/drawing/2014/main" id="{F41B6BD3-E431-42EC-93D5-BC75C50F56A7}"/>
            </a:ext>
          </a:extLst>
        </xdr:cNvPr>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07" name="直線コネクタ 506">
          <a:extLst>
            <a:ext uri="{FF2B5EF4-FFF2-40B4-BE49-F238E27FC236}">
              <a16:creationId xmlns:a16="http://schemas.microsoft.com/office/drawing/2014/main" id="{AAE21606-9D74-4464-8056-013CE18C3E6C}"/>
            </a:ext>
          </a:extLst>
        </xdr:cNvPr>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08" name="【庁舎】&#10;一人当たり面積平均値テキスト">
          <a:extLst>
            <a:ext uri="{FF2B5EF4-FFF2-40B4-BE49-F238E27FC236}">
              <a16:creationId xmlns:a16="http://schemas.microsoft.com/office/drawing/2014/main" id="{A8AC63AF-D234-4ADF-8FFE-F7F4519E5D56}"/>
            </a:ext>
          </a:extLst>
        </xdr:cNvPr>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09" name="フローチャート : 判断 508">
          <a:extLst>
            <a:ext uri="{FF2B5EF4-FFF2-40B4-BE49-F238E27FC236}">
              <a16:creationId xmlns:a16="http://schemas.microsoft.com/office/drawing/2014/main" id="{43802C98-83CA-45E6-AE40-3C6D4C4E108F}"/>
            </a:ext>
          </a:extLst>
        </xdr:cNvPr>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10" name="フローチャート : 判断 509">
          <a:extLst>
            <a:ext uri="{FF2B5EF4-FFF2-40B4-BE49-F238E27FC236}">
              <a16:creationId xmlns:a16="http://schemas.microsoft.com/office/drawing/2014/main" id="{5A1AF25C-2B6F-4602-ABCA-FFC699B59DF1}"/>
            </a:ext>
          </a:extLst>
        </xdr:cNvPr>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11" name="n_1aveValue【庁舎】&#10;一人当たり面積">
          <a:extLst>
            <a:ext uri="{FF2B5EF4-FFF2-40B4-BE49-F238E27FC236}">
              <a16:creationId xmlns:a16="http://schemas.microsoft.com/office/drawing/2014/main" id="{BC35FE90-F581-423B-9483-017DFF3486BF}"/>
            </a:ext>
          </a:extLst>
        </xdr:cNvPr>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5BA5316D-55C0-4A8F-955B-CC294F7D69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FC303DAD-EB41-49B5-B7A6-5ADAEAADAA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56533CA7-F063-4B39-AC5B-2AA2E56252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BC833FC5-F9CF-4042-9584-91CF94CA5B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38ABF7B0-27F3-469D-A609-B17FA0AEE5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147320</xdr:rowOff>
    </xdr:from>
    <xdr:to>
      <xdr:col>31</xdr:col>
      <xdr:colOff>85725</xdr:colOff>
      <xdr:row>105</xdr:row>
      <xdr:rowOff>77470</xdr:rowOff>
    </xdr:to>
    <xdr:sp macro="" textlink="">
      <xdr:nvSpPr>
        <xdr:cNvPr id="517" name="円/楕円 516">
          <a:extLst>
            <a:ext uri="{FF2B5EF4-FFF2-40B4-BE49-F238E27FC236}">
              <a16:creationId xmlns:a16="http://schemas.microsoft.com/office/drawing/2014/main" id="{E92E07F5-83EF-4AD5-9609-60108E1E7F9F}"/>
            </a:ext>
          </a:extLst>
        </xdr:cNvPr>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68597</xdr:rowOff>
    </xdr:from>
    <xdr:ext cx="469744" cy="259045"/>
    <xdr:sp macro="" textlink="">
      <xdr:nvSpPr>
        <xdr:cNvPr id="518" name="n_1mainValue【庁舎】&#10;一人当たり面積">
          <a:extLst>
            <a:ext uri="{FF2B5EF4-FFF2-40B4-BE49-F238E27FC236}">
              <a16:creationId xmlns:a16="http://schemas.microsoft.com/office/drawing/2014/main" id="{1966E30D-4238-44DA-9DF5-A65067108A8D}"/>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9" name="正方形/長方形 518">
          <a:extLst>
            <a:ext uri="{FF2B5EF4-FFF2-40B4-BE49-F238E27FC236}">
              <a16:creationId xmlns:a16="http://schemas.microsoft.com/office/drawing/2014/main" id="{CA80D9DB-4C94-4B9B-91C4-AB27606410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0" name="正方形/長方形 519">
          <a:extLst>
            <a:ext uri="{FF2B5EF4-FFF2-40B4-BE49-F238E27FC236}">
              <a16:creationId xmlns:a16="http://schemas.microsoft.com/office/drawing/2014/main" id="{B3CCE544-94CC-45A6-B0AD-04DD799F38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1" name="テキスト ボックス 520">
          <a:extLst>
            <a:ext uri="{FF2B5EF4-FFF2-40B4-BE49-F238E27FC236}">
              <a16:creationId xmlns:a16="http://schemas.microsoft.com/office/drawing/2014/main" id="{9A74D1DF-3CB3-4FD8-9654-6AE8D51EBF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類似団体と比較して有形固定資産減価償却率が特に高くなっている施設は、図書館、消防施設、庁舎であり、低くなっている施設は市民会館である。</a:t>
          </a:r>
          <a:endParaRPr lang="ja-JP" altLang="ja-JP" sz="1400">
            <a:effectLst/>
          </a:endParaRPr>
        </a:p>
        <a:p>
          <a:r>
            <a:rPr lang="ja-JP" altLang="ja-JP" sz="1100">
              <a:solidFill>
                <a:schemeClr val="dk1"/>
              </a:solidFill>
              <a:effectLst/>
              <a:latin typeface="+mn-lt"/>
              <a:ea typeface="+mn-ea"/>
              <a:cs typeface="+mn-cs"/>
            </a:rPr>
            <a:t>　消防施設については、主に分団屯所である。町内</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施設ある内の</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施設が昭和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年に建築されており消防施設の老朽化が進んでいるが、施設・設備の計画的更新を図り適切に更新・修繕を行える環境を構築する。</a:t>
          </a:r>
          <a:endParaRPr lang="ja-JP" altLang="ja-JP" sz="1400">
            <a:effectLst/>
          </a:endParaRPr>
        </a:p>
        <a:p>
          <a:r>
            <a:rPr lang="ja-JP" altLang="ja-JP" sz="1100">
              <a:solidFill>
                <a:schemeClr val="dk1"/>
              </a:solidFill>
              <a:effectLst/>
              <a:latin typeface="+mn-lt"/>
              <a:ea typeface="+mn-ea"/>
              <a:cs typeface="+mn-cs"/>
            </a:rPr>
            <a:t>　市民会館については、平成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に新たに地域交流館を建設したこともあり有形固定資産減価償却率は類似団体よりも低い水準となっているが、それに伴う維持管理にかかる経費の増加に留意しつつ、コミュニティの活性化を促す条件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若い世代の転入や、新築住宅建設やメガソーラー等太陽光発電システムの建設による固定資産税等の増加（増収）がみられたことによって指数が上昇したと考えられる。（固定資産税は、前年度比</a:t>
          </a:r>
          <a:r>
            <a:rPr kumimoji="1" lang="en-US" altLang="ja-JP" sz="1300">
              <a:latin typeface="ＭＳ Ｐゴシック"/>
            </a:rPr>
            <a:t>39,722</a:t>
          </a:r>
          <a:r>
            <a:rPr kumimoji="1" lang="ja-JP" altLang="en-US" sz="1300">
              <a:latin typeface="ＭＳ Ｐゴシック"/>
            </a:rPr>
            <a:t>千円の増収、個人住民税は前年度比</a:t>
          </a:r>
          <a:r>
            <a:rPr kumimoji="1" lang="en-US" altLang="ja-JP" sz="1300">
              <a:latin typeface="ＭＳ Ｐゴシック"/>
            </a:rPr>
            <a:t>42,037</a:t>
          </a:r>
          <a:r>
            <a:rPr kumimoji="1" lang="ja-JP" altLang="en-US" sz="1300">
              <a:latin typeface="ＭＳ Ｐゴシック"/>
            </a:rPr>
            <a:t>千円の増収となってい</a:t>
          </a:r>
          <a:r>
            <a:rPr kumimoji="1" lang="ja-JP" altLang="en-US" sz="1300">
              <a:solidFill>
                <a:sysClr val="windowText" lastClr="000000"/>
              </a:solidFill>
              <a:latin typeface="ＭＳ Ｐゴシック"/>
            </a:rPr>
            <a:t>る。）</a:t>
          </a:r>
          <a:endParaRPr kumimoji="1" lang="en-US" altLang="ja-JP" sz="1300">
            <a:solidFill>
              <a:sysClr val="windowText" lastClr="000000"/>
            </a:solidFill>
            <a:latin typeface="ＭＳ Ｐゴシック"/>
          </a:endParaRPr>
        </a:p>
        <a:p>
          <a:r>
            <a:rPr kumimoji="1" lang="ja-JP" altLang="en-US" sz="1300">
              <a:latin typeface="ＭＳ Ｐゴシック"/>
            </a:rPr>
            <a:t>　上記は永続的なものではないため、景気回復が実感できない昨今の状況を考えると楽観視は出来ず、今後も歳出の徹底的な見直しによる財政の健全化を図るべきである。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161472</xdr:rowOff>
    </xdr:from>
    <xdr:to>
      <xdr:col>6</xdr:col>
      <xdr:colOff>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58965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110672</xdr:rowOff>
    </xdr:from>
    <xdr:to>
      <xdr:col>6</xdr:col>
      <xdr:colOff>50800</xdr:colOff>
      <xdr:row>41</xdr:row>
      <xdr:rowOff>40822</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経常収支比率の数値が上昇した主な要因としては、国勢調査の結果を元にすると、町内ニュータウンをメインに</a:t>
          </a:r>
          <a:r>
            <a:rPr kumimoji="1" lang="ja-JP" altLang="ja-JP" sz="1200">
              <a:solidFill>
                <a:schemeClr val="dk1"/>
              </a:solidFill>
              <a:effectLst/>
              <a:latin typeface="+mn-lt"/>
              <a:ea typeface="+mn-ea"/>
              <a:cs typeface="+mn-cs"/>
            </a:rPr>
            <a:t>人口が増加しており</a:t>
          </a:r>
          <a:r>
            <a:rPr kumimoji="1" lang="ja-JP" altLang="en-US" sz="1200">
              <a:solidFill>
                <a:schemeClr val="dk1"/>
              </a:solidFill>
              <a:effectLst/>
              <a:latin typeface="+mn-lt"/>
              <a:ea typeface="+mn-ea"/>
              <a:cs typeface="+mn-cs"/>
            </a:rPr>
            <a:t>、それによるこども医療費や保育園運営経費等の</a:t>
          </a:r>
          <a:r>
            <a:rPr kumimoji="1" lang="ja-JP" altLang="en-US" sz="1200">
              <a:latin typeface="ＭＳ Ｐゴシック"/>
            </a:rPr>
            <a:t>扶助費等の増が考えられる。</a:t>
          </a:r>
          <a:endParaRPr kumimoji="1" lang="en-US" altLang="ja-JP" sz="1200">
            <a:latin typeface="ＭＳ Ｐゴシック"/>
          </a:endParaRPr>
        </a:p>
        <a:p>
          <a:r>
            <a:rPr kumimoji="1" lang="ja-JP" altLang="en-US" sz="1200">
              <a:latin typeface="ＭＳ Ｐゴシック"/>
            </a:rPr>
            <a:t>当団体は類似団体平均とくらべると０．６ポイント上回っているが、青森県平均・全国平均と比べると、経常収支比率は下回っている。</a:t>
          </a:r>
          <a:endParaRPr kumimoji="1" lang="en-US" altLang="ja-JP" sz="1200">
            <a:latin typeface="ＭＳ Ｐゴシック"/>
          </a:endParaRPr>
        </a:p>
        <a:p>
          <a:r>
            <a:rPr kumimoji="1" lang="ja-JP" altLang="en-US" sz="1200">
              <a:latin typeface="ＭＳ Ｐゴシック"/>
            </a:rPr>
            <a:t>今後においても、一層の義務的経費の削減に努め、経常収支比率の改善を図る必要がある。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9956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64</xdr:row>
      <xdr:rowOff>168063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995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168063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7543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130387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7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人件費については、継続的に職員数の適正化、人件費の削減に取り組んでいるが、わずかに上昇している。</a:t>
          </a:r>
          <a:endParaRPr kumimoji="1" lang="en-US" altLang="ja-JP" sz="1300">
            <a:latin typeface="ＭＳ Ｐゴシック"/>
          </a:endParaRPr>
        </a:p>
        <a:p>
          <a:r>
            <a:rPr kumimoji="1" lang="ja-JP" altLang="en-US" sz="1300">
              <a:latin typeface="ＭＳ Ｐゴシック"/>
            </a:rPr>
            <a:t>物件費については、マイナンバー制度開始に伴う、庁内情報システムのセキュリティ強靭化対策事業（</a:t>
          </a:r>
          <a:r>
            <a:rPr kumimoji="1" lang="en-US" altLang="ja-JP" sz="1300">
              <a:latin typeface="ＭＳ Ｐゴシック"/>
            </a:rPr>
            <a:t>22,563</a:t>
          </a:r>
          <a:r>
            <a:rPr kumimoji="1" lang="ja-JP" altLang="en-US" sz="1300">
              <a:latin typeface="ＭＳ Ｐゴシック"/>
            </a:rPr>
            <a:t>千円）や、基幹システムのクラウド化事業（</a:t>
          </a:r>
          <a:r>
            <a:rPr kumimoji="1" lang="en-US" altLang="ja-JP" sz="1300">
              <a:latin typeface="ＭＳ Ｐゴシック"/>
            </a:rPr>
            <a:t>19,189</a:t>
          </a:r>
          <a:r>
            <a:rPr kumimoji="1" lang="ja-JP" altLang="en-US" sz="1300">
              <a:latin typeface="ＭＳ Ｐゴシック"/>
            </a:rPr>
            <a:t>千円）等の委託費の増額が主な要因となって全体的に増加となった。</a:t>
          </a:r>
          <a:endParaRPr kumimoji="1" lang="en-US" altLang="ja-JP" sz="1300">
            <a:latin typeface="ＭＳ Ｐゴシック"/>
          </a:endParaRPr>
        </a:p>
        <a:p>
          <a:r>
            <a:rPr kumimoji="1" lang="ja-JP" altLang="en-US" sz="1300">
              <a:latin typeface="ＭＳ Ｐゴシック"/>
            </a:rPr>
            <a:t>今後においては、人件費の引き続きの抑制と、物件費については更なる精査を行い抑制を図る。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141387</xdr:rowOff>
    </xdr:from>
    <xdr:to>
      <xdr:col>7</xdr:col>
      <xdr:colOff>152400</xdr:colOff>
      <xdr:row>80</xdr:row>
      <xdr:rowOff>167500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7387"/>
          <a:ext cx="8382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107392</xdr:rowOff>
    </xdr:from>
    <xdr:to>
      <xdr:col>6</xdr:col>
      <xdr:colOff>0</xdr:colOff>
      <xdr:row>80</xdr:row>
      <xdr:rowOff>141387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3392"/>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106677</xdr:rowOff>
    </xdr:from>
    <xdr:to>
      <xdr:col>4</xdr:col>
      <xdr:colOff>482600</xdr:colOff>
      <xdr:row>80</xdr:row>
      <xdr:rowOff>107392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2677"/>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91742</xdr:rowOff>
    </xdr:from>
    <xdr:to>
      <xdr:col>3</xdr:col>
      <xdr:colOff>279400</xdr:colOff>
      <xdr:row>80</xdr:row>
      <xdr:rowOff>106677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774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a:extLst>
            <a:ext uri="{FF2B5EF4-FFF2-40B4-BE49-F238E27FC236}">
              <a16:creationId xmlns:a16="http://schemas.microsoft.com/office/drawing/2014/main" id="{00000000-0008-0000-0300-0000D2000000}"/>
            </a:ext>
          </a:extLst>
        </xdr:cNvPr>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116700</xdr:rowOff>
    </xdr:from>
    <xdr:to>
      <xdr:col>7</xdr:col>
      <xdr:colOff>203200</xdr:colOff>
      <xdr:row>81</xdr:row>
      <xdr:rowOff>46850</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902200" y="138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37977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90587</xdr:rowOff>
    </xdr:from>
    <xdr:to>
      <xdr:col>6</xdr:col>
      <xdr:colOff>50800</xdr:colOff>
      <xdr:row>81</xdr:row>
      <xdr:rowOff>20737</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4064000" y="138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30914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56592</xdr:rowOff>
    </xdr:from>
    <xdr:to>
      <xdr:col>4</xdr:col>
      <xdr:colOff>533400</xdr:colOff>
      <xdr:row>80</xdr:row>
      <xdr:rowOff>158192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3175000" y="137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168369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55877</xdr:rowOff>
    </xdr:from>
    <xdr:to>
      <xdr:col>3</xdr:col>
      <xdr:colOff>330200</xdr:colOff>
      <xdr:row>80</xdr:row>
      <xdr:rowOff>157477</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2286000" y="137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167654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40942</xdr:rowOff>
    </xdr:from>
    <xdr:to>
      <xdr:col>2</xdr:col>
      <xdr:colOff>127000</xdr:colOff>
      <xdr:row>80</xdr:row>
      <xdr:rowOff>142542</xdr:rowOff>
    </xdr:to>
    <xdr:sp macro="" textlink="">
      <xdr:nvSpPr>
        <xdr:cNvPr id="225" name="円/楕円 224">
          <a:extLst>
            <a:ext uri="{FF2B5EF4-FFF2-40B4-BE49-F238E27FC236}">
              <a16:creationId xmlns:a16="http://schemas.microsoft.com/office/drawing/2014/main" id="{00000000-0008-0000-0300-0000E1000000}"/>
            </a:ext>
          </a:extLst>
        </xdr:cNvPr>
        <xdr:cNvSpPr/>
      </xdr:nvSpPr>
      <xdr:spPr>
        <a:xfrm>
          <a:off x="1397000" y="13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152719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昨年度と同じく９７．８ポイントと、類似団体平均を上回っている状況である。</a:t>
          </a:r>
          <a:endParaRPr kumimoji="1" lang="en-US" altLang="ja-JP" sz="1300">
            <a:latin typeface="ＭＳ Ｐゴシック"/>
          </a:endParaRPr>
        </a:p>
        <a:p>
          <a:r>
            <a:rPr kumimoji="1" lang="ja-JP" altLang="en-US" sz="1300">
              <a:latin typeface="ＭＳ Ｐゴシック"/>
            </a:rPr>
            <a:t>職員の年齢構造に偏りがあり、年齢層の高い職員が、一定の層に多く、現給保障適用となっているためである。</a:t>
          </a:r>
          <a:endParaRPr kumimoji="1" lang="en-US" altLang="ja-JP" sz="1300">
            <a:latin typeface="ＭＳ Ｐゴシック"/>
          </a:endParaRPr>
        </a:p>
        <a:p>
          <a:r>
            <a:rPr kumimoji="1" lang="ja-JP" altLang="en-US" sz="1300">
              <a:latin typeface="ＭＳ Ｐゴシック"/>
            </a:rPr>
            <a:t>該当する職員が数年後に定年退職となった後は、現給保障適用が無くなった際には解消されるものと思われる。</a:t>
          </a:r>
          <a:endParaRPr kumimoji="1" lang="en-US" altLang="ja-JP" sz="1300">
            <a:latin typeface="ＭＳ Ｐゴシック"/>
          </a:endParaRPr>
        </a:p>
        <a:p>
          <a:r>
            <a:rPr kumimoji="1" lang="ja-JP" altLang="en-US" sz="1300">
              <a:latin typeface="ＭＳ Ｐゴシック"/>
            </a:rPr>
            <a:t>今後も人事院勧告の情報等に注意し、適正な給与水準保持に努める。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69145</xdr:rowOff>
    </xdr:from>
    <xdr:to>
      <xdr:col>21</xdr:col>
      <xdr:colOff>0</xdr:colOff>
      <xdr:row>89</xdr:row>
      <xdr:rowOff>163689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70945"/>
          <a:ext cx="889000" cy="9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18345</xdr:rowOff>
    </xdr:from>
    <xdr:to>
      <xdr:col>21</xdr:col>
      <xdr:colOff>50800</xdr:colOff>
      <xdr:row>84</xdr:row>
      <xdr:rowOff>119945</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104722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人口千人当たりの職員数７．３７人と、類似団体平均を大きく上回っているが、要因としては消防・ごみ処理・上下水道事業を広域事務組合に加入していることが大きな要因と考える。</a:t>
          </a:r>
          <a:endParaRPr kumimoji="1" lang="en-US" altLang="ja-JP" sz="1300">
            <a:latin typeface="ＭＳ Ｐゴシック"/>
          </a:endParaRPr>
        </a:p>
        <a:p>
          <a:r>
            <a:rPr kumimoji="1" lang="ja-JP" altLang="en-US" sz="1300">
              <a:latin typeface="ＭＳ Ｐゴシック"/>
            </a:rPr>
            <a:t>　今後においても、人員の削減・アウトソーシングを起因とするサービスレベルの低下を注意しながら、業務委託や臨時職員・嘱託職員の効率的な配置により、定員管理に努めたい。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a:extLst>
            <a:ext uri="{FF2B5EF4-FFF2-40B4-BE49-F238E27FC236}">
              <a16:creationId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a:extLst>
            <a:ext uri="{FF2B5EF4-FFF2-40B4-BE49-F238E27FC236}">
              <a16:creationId xmlns:a16="http://schemas.microsoft.com/office/drawing/2014/main" id="{00000000-0008-0000-0300-000043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a:extLst>
            <a:ext uri="{FF2B5EF4-FFF2-40B4-BE49-F238E27FC236}">
              <a16:creationId xmlns:a16="http://schemas.microsoft.com/office/drawing/2014/main" id="{00000000-0008-0000-0300-000045010000}"/>
            </a:ext>
          </a:extLst>
        </xdr:cNvPr>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116443</xdr:rowOff>
    </xdr:from>
    <xdr:to>
      <xdr:col>24</xdr:col>
      <xdr:colOff>558800</xdr:colOff>
      <xdr:row>58</xdr:row>
      <xdr:rowOff>152638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179800" y="100605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a:extLst>
            <a:ext uri="{FF2B5EF4-FFF2-40B4-BE49-F238E27FC236}">
              <a16:creationId xmlns:a16="http://schemas.microsoft.com/office/drawing/2014/main" id="{00000000-0008-0000-0300-000048010000}"/>
            </a:ext>
          </a:extLst>
        </xdr:cNvPr>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101362</xdr:rowOff>
    </xdr:from>
    <xdr:to>
      <xdr:col>23</xdr:col>
      <xdr:colOff>406400</xdr:colOff>
      <xdr:row>58</xdr:row>
      <xdr:rowOff>116443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5290800" y="1004546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101362</xdr:rowOff>
    </xdr:from>
    <xdr:to>
      <xdr:col>22</xdr:col>
      <xdr:colOff>203200</xdr:colOff>
      <xdr:row>58</xdr:row>
      <xdr:rowOff>122475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4401800" y="1004546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122475</xdr:rowOff>
    </xdr:from>
    <xdr:to>
      <xdr:col>21</xdr:col>
      <xdr:colOff>0</xdr:colOff>
      <xdr:row>59</xdr:row>
      <xdr:rowOff>3810</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flipV="1">
          <a:off x="13512800" y="10066575"/>
          <a:ext cx="889000" cy="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a:extLst>
            <a:ext uri="{FF2B5EF4-FFF2-40B4-BE49-F238E27FC236}">
              <a16:creationId xmlns:a16="http://schemas.microsoft.com/office/drawing/2014/main" id="{00000000-0008-0000-0300-000053010000}"/>
            </a:ext>
          </a:extLst>
        </xdr:cNvPr>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101838</xdr:rowOff>
    </xdr:from>
    <xdr:to>
      <xdr:col>24</xdr:col>
      <xdr:colOff>609600</xdr:colOff>
      <xdr:row>59</xdr:row>
      <xdr:rowOff>31988</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967200" y="100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23115</xdr:rowOff>
    </xdr:from>
    <xdr:ext cx="762000" cy="259045"/>
    <xdr:sp macro="" textlink="">
      <xdr:nvSpPr>
        <xdr:cNvPr id="347" name="定員管理の状況該当値テキスト">
          <a:extLst>
            <a:ext uri="{FF2B5EF4-FFF2-40B4-BE49-F238E27FC236}">
              <a16:creationId xmlns:a16="http://schemas.microsoft.com/office/drawing/2014/main" id="{00000000-0008-0000-0300-00005B010000}"/>
            </a:ext>
          </a:extLst>
        </xdr:cNvPr>
        <xdr:cNvSpPr txBox="1"/>
      </xdr:nvSpPr>
      <xdr:spPr>
        <a:xfrm>
          <a:off x="17106900" y="99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65643</xdr:rowOff>
    </xdr:from>
    <xdr:to>
      <xdr:col>23</xdr:col>
      <xdr:colOff>457200</xdr:colOff>
      <xdr:row>58</xdr:row>
      <xdr:rowOff>167243</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61290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5970</xdr:rowOff>
    </xdr:from>
    <xdr:ext cx="7366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798800" y="977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50562</xdr:rowOff>
    </xdr:from>
    <xdr:to>
      <xdr:col>22</xdr:col>
      <xdr:colOff>254000</xdr:colOff>
      <xdr:row>58</xdr:row>
      <xdr:rowOff>152162</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5240000" y="99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162339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909800" y="976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71675</xdr:rowOff>
    </xdr:from>
    <xdr:to>
      <xdr:col>21</xdr:col>
      <xdr:colOff>50800</xdr:colOff>
      <xdr:row>59</xdr:row>
      <xdr:rowOff>1825</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4351000" y="100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12002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20800" y="978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124460</xdr:rowOff>
    </xdr:from>
    <xdr:to>
      <xdr:col>19</xdr:col>
      <xdr:colOff>533400</xdr:colOff>
      <xdr:row>59</xdr:row>
      <xdr:rowOff>54610</xdr:rowOff>
    </xdr:to>
    <xdr:sp macro="" textlink="">
      <xdr:nvSpPr>
        <xdr:cNvPr id="354" name="円/楕円 353">
          <a:extLst>
            <a:ext uri="{FF2B5EF4-FFF2-40B4-BE49-F238E27FC236}">
              <a16:creationId xmlns:a16="http://schemas.microsoft.com/office/drawing/2014/main" id="{00000000-0008-0000-0300-000062010000}"/>
            </a:ext>
          </a:extLst>
        </xdr:cNvPr>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64787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131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新規公債借入をしていないことや、以前計画的に実施した地方債の繰上償還の効果によって圧縮が図られているものと思われる。</a:t>
          </a:r>
          <a:endParaRPr kumimoji="1" lang="en-US" altLang="ja-JP" sz="1300">
            <a:latin typeface="ＭＳ Ｐゴシック"/>
          </a:endParaRPr>
        </a:p>
        <a:p>
          <a:r>
            <a:rPr kumimoji="1" lang="ja-JP" altLang="en-US" sz="1300">
              <a:latin typeface="ＭＳ Ｐゴシック"/>
            </a:rPr>
            <a:t>施設更新等による新たな公債も借り入れる場合に備え、今後においても、繰上償還が可能であるものについては、積極的に繰上償還を実施し、更なる公債費負担の圧縮を図る。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119239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860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119239</xdr:rowOff>
    </xdr:from>
    <xdr:to>
      <xdr:col>23</xdr:col>
      <xdr:colOff>406400</xdr:colOff>
      <xdr:row>43</xdr:row>
      <xdr:rowOff>68439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320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68439</xdr:rowOff>
    </xdr:from>
    <xdr:to>
      <xdr:col>22</xdr:col>
      <xdr:colOff>203200</xdr:colOff>
      <xdr:row>44</xdr:row>
      <xdr:rowOff>17639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440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17639</xdr:rowOff>
    </xdr:from>
    <xdr:to>
      <xdr:col>21</xdr:col>
      <xdr:colOff>0</xdr:colOff>
      <xdr:row>45</xdr:row>
      <xdr:rowOff>20461</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5614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a:extLst>
            <a:ext uri="{FF2B5EF4-FFF2-40B4-BE49-F238E27FC236}">
              <a16:creationId xmlns:a16="http://schemas.microsoft.com/office/drawing/2014/main" id="{00000000-0008-0000-0300-000090010000}"/>
            </a:ext>
          </a:extLst>
        </xdr:cNvPr>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142822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a:extLst>
            <a:ext uri="{FF2B5EF4-FFF2-40B4-BE49-F238E27FC236}">
              <a16:creationId xmlns:a16="http://schemas.microsoft.com/office/drawing/2014/main" id="{00000000-0008-0000-0300-000092010000}"/>
            </a:ext>
          </a:extLst>
        </xdr:cNvPr>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68439</xdr:rowOff>
    </xdr:from>
    <xdr:to>
      <xdr:col>23</xdr:col>
      <xdr:colOff>457200</xdr:colOff>
      <xdr:row>42</xdr:row>
      <xdr:rowOff>170039</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154816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17639</xdr:rowOff>
    </xdr:from>
    <xdr:to>
      <xdr:col>22</xdr:col>
      <xdr:colOff>254000</xdr:colOff>
      <xdr:row>43</xdr:row>
      <xdr:rowOff>119239</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104016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138289</xdr:rowOff>
    </xdr:from>
    <xdr:to>
      <xdr:col>21</xdr:col>
      <xdr:colOff>50800</xdr:colOff>
      <xdr:row>44</xdr:row>
      <xdr:rowOff>68439</xdr:rowOff>
    </xdr:to>
    <xdr:sp macro="" textlink="">
      <xdr:nvSpPr>
        <xdr:cNvPr id="415" name="円/楕円 414">
          <a:extLst>
            <a:ext uri="{FF2B5EF4-FFF2-40B4-BE49-F238E27FC236}">
              <a16:creationId xmlns:a16="http://schemas.microsoft.com/office/drawing/2014/main" id="{00000000-0008-0000-0300-00009F010000}"/>
            </a:ext>
          </a:extLst>
        </xdr:cNvPr>
        <xdr:cNvSpPr/>
      </xdr:nvSpPr>
      <xdr:spPr>
        <a:xfrm>
          <a:off x="14351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53216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141111</xdr:rowOff>
    </xdr:from>
    <xdr:to>
      <xdr:col>19</xdr:col>
      <xdr:colOff>533400</xdr:colOff>
      <xdr:row>45</xdr:row>
      <xdr:rowOff>71261</xdr:rowOff>
    </xdr:to>
    <xdr:sp macro="" textlink="">
      <xdr:nvSpPr>
        <xdr:cNvPr id="417" name="円/楕円 416">
          <a:extLst>
            <a:ext uri="{FF2B5EF4-FFF2-40B4-BE49-F238E27FC236}">
              <a16:creationId xmlns:a16="http://schemas.microsoft.com/office/drawing/2014/main" id="{00000000-0008-0000-0300-0000A1010000}"/>
            </a:ext>
          </a:extLst>
        </xdr:cNvPr>
        <xdr:cNvSpPr/>
      </xdr:nvSpPr>
      <xdr:spPr>
        <a:xfrm>
          <a:off x="13462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56038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将来負担比率が改善された理由は、基金積立額が増加したことで、基金積立額が公債の返済残高より多くなったためである。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要因として、充当可能基金が増（３．０億円）、地方債現在高の減（１．２億円）、退職手当負担見込額が減（１．４億円）となったことがあげられる。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しかし施設建設や改修等によって新規借入が発生した場合には、将来負担比率が再度出てくるため、今後においても歳出精査により適正な財政運営に努めたい。</a:t>
          </a: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72390</xdr:rowOff>
    </xdr:from>
    <xdr:to>
      <xdr:col>23</xdr:col>
      <xdr:colOff>406400</xdr:colOff>
      <xdr:row>15</xdr:row>
      <xdr:rowOff>116427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44140"/>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72390</xdr:rowOff>
    </xdr:from>
    <xdr:to>
      <xdr:col>22</xdr:col>
      <xdr:colOff>203200</xdr:colOff>
      <xdr:row>15</xdr:row>
      <xdr:rowOff>131508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44140"/>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131508</xdr:rowOff>
    </xdr:from>
    <xdr:to>
      <xdr:col>21</xdr:col>
      <xdr:colOff>0</xdr:colOff>
      <xdr:row>16</xdr:row>
      <xdr:rowOff>119920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03258"/>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18432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15</xdr:row>
      <xdr:rowOff>65627</xdr:rowOff>
    </xdr:from>
    <xdr:to>
      <xdr:col>23</xdr:col>
      <xdr:colOff>457200</xdr:colOff>
      <xdr:row>15</xdr:row>
      <xdr:rowOff>167227</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6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5954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406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21590</xdr:rowOff>
    </xdr:from>
    <xdr:to>
      <xdr:col>22</xdr:col>
      <xdr:colOff>254000</xdr:colOff>
      <xdr:row>15</xdr:row>
      <xdr:rowOff>123190</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133367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80708</xdr:rowOff>
    </xdr:from>
    <xdr:to>
      <xdr:col>21</xdr:col>
      <xdr:colOff>50800</xdr:colOff>
      <xdr:row>16</xdr:row>
      <xdr:rowOff>10858</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26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21035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4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69120</xdr:rowOff>
    </xdr:from>
    <xdr:to>
      <xdr:col>19</xdr:col>
      <xdr:colOff>533400</xdr:colOff>
      <xdr:row>16</xdr:row>
      <xdr:rowOff>170720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28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9447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8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人件費に係る経常収支比率は、１８．６％と昨年度と同じ比率であり、類似団体平均を下回っている状況である。</a:t>
          </a:r>
          <a:endParaRPr kumimoji="1" lang="en-US" altLang="ja-JP" sz="1300">
            <a:latin typeface="ＭＳ Ｐゴシック"/>
          </a:endParaRPr>
        </a:p>
        <a:p>
          <a:r>
            <a:rPr kumimoji="1" lang="ja-JP" altLang="en-US" sz="1300">
              <a:latin typeface="ＭＳ Ｐゴシック"/>
            </a:rPr>
            <a:t>これは定数管理計画に基づき職員数の適正化を継続的に実施してきたことと、ごみ処理、し尿処理、消防業務、水道事業を一部事務組合等で運営していることが要因である。また、業務のアウトソーシング及び臨時職員の雇用へのシフトも要因としてあげられる。</a:t>
          </a:r>
          <a:endParaRPr kumimoji="1" lang="en-US" altLang="ja-JP" sz="1300">
            <a:latin typeface="ＭＳ Ｐゴシック"/>
          </a:endParaRPr>
        </a:p>
        <a:p>
          <a:r>
            <a:rPr kumimoji="1" lang="ja-JP" altLang="en-US" sz="1300">
              <a:latin typeface="ＭＳ Ｐゴシック"/>
            </a:rPr>
            <a:t>今後とも定員管理の厳格な運用によって人件費等経費の抑制を図る。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36</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155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113393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6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84364</xdr:rowOff>
    </xdr:from>
    <xdr:to>
      <xdr:col>4</xdr:col>
      <xdr:colOff>396875</xdr:colOff>
      <xdr:row>38</xdr:row>
      <xdr:rowOff>14514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物件費の経常収支比率が類似団体平均を上回っている要因としては、業務の民間委託化の推進及び臨時職員の雇用による人件費から物件費（賃金、委託料）へのシフトの結果である。</a:t>
          </a:r>
          <a:endParaRPr kumimoji="1" lang="en-US" altLang="ja-JP" sz="1300">
            <a:latin typeface="ＭＳ Ｐゴシック"/>
          </a:endParaRPr>
        </a:p>
        <a:p>
          <a:r>
            <a:rPr kumimoji="1" lang="ja-JP" altLang="en-US" sz="1300">
              <a:latin typeface="ＭＳ Ｐゴシック"/>
            </a:rPr>
            <a:t>今後においても、職員の定数管理のため民間の力を活用しつつ、物件費の削減するべく、精査に努めたい。</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156936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84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26307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扶助費に係る経常収支比率が類似団体平均を上回っている。その要因は町の定住支援事業の成果により、他市町村から転入してくる子育て世代の人口が増加したことにより、</a:t>
          </a:r>
          <a:r>
            <a:rPr kumimoji="1" lang="ja-JP" altLang="ja-JP" sz="1200">
              <a:solidFill>
                <a:schemeClr val="dk1"/>
              </a:solidFill>
              <a:effectLst/>
              <a:latin typeface="+mn-lt"/>
              <a:ea typeface="+mn-ea"/>
              <a:cs typeface="+mn-cs"/>
            </a:rPr>
            <a:t>保育園利用者の増加に伴う扶助費増（前年度比</a:t>
          </a:r>
          <a:r>
            <a:rPr kumimoji="1" lang="en-US" altLang="ja-JP" sz="1200">
              <a:solidFill>
                <a:schemeClr val="dk1"/>
              </a:solidFill>
              <a:effectLst/>
              <a:latin typeface="+mn-lt"/>
              <a:ea typeface="+mn-ea"/>
              <a:cs typeface="+mn-cs"/>
            </a:rPr>
            <a:t>63,942</a:t>
          </a:r>
          <a:r>
            <a:rPr kumimoji="1" lang="ja-JP" altLang="ja-JP" sz="1200">
              <a:solidFill>
                <a:schemeClr val="dk1"/>
              </a:solidFill>
              <a:effectLst/>
              <a:latin typeface="+mn-lt"/>
              <a:ea typeface="+mn-ea"/>
              <a:cs typeface="+mn-cs"/>
            </a:rPr>
            <a:t>千円増）や臨時福祉給付金事業（</a:t>
          </a:r>
          <a:r>
            <a:rPr kumimoji="1" lang="en-US" altLang="ja-JP" sz="1200">
              <a:solidFill>
                <a:schemeClr val="dk1"/>
              </a:solidFill>
              <a:effectLst/>
              <a:latin typeface="+mn-lt"/>
              <a:ea typeface="+mn-ea"/>
              <a:cs typeface="+mn-cs"/>
            </a:rPr>
            <a:t>38,280</a:t>
          </a:r>
          <a:r>
            <a:rPr kumimoji="1" lang="ja-JP" altLang="ja-JP" sz="1200">
              <a:solidFill>
                <a:schemeClr val="dk1"/>
              </a:solidFill>
              <a:effectLst/>
              <a:latin typeface="+mn-lt"/>
              <a:ea typeface="+mn-ea"/>
              <a:cs typeface="+mn-cs"/>
            </a:rPr>
            <a:t>千円）による扶助費増</a:t>
          </a:r>
          <a:r>
            <a:rPr kumimoji="1" lang="ja-JP" altLang="en-US" sz="1200">
              <a:solidFill>
                <a:schemeClr val="dk1"/>
              </a:solidFill>
              <a:effectLst/>
              <a:latin typeface="ＭＳ Ｐゴシック"/>
              <a:ea typeface="+mn-ea"/>
              <a:cs typeface="+mn-cs"/>
            </a:rPr>
            <a:t>となったためである。</a:t>
          </a:r>
          <a:endParaRPr kumimoji="1" lang="en-US" altLang="ja-JP" sz="1200">
            <a:solidFill>
              <a:schemeClr val="dk1"/>
            </a:solidFill>
            <a:effectLst/>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a:ea typeface="+mn-ea"/>
              <a:cs typeface="+mn-cs"/>
            </a:rPr>
            <a:t>人口増加に起因する扶助費の増は、長期的な視野でみると、将来の財政健全化へ繋がるものでもあるため、今後とも政策的なバランスを考慮しながら扶助費の適正化に向けて調整したい。</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955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127000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302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a:extLst>
            <a:ext uri="{FF2B5EF4-FFF2-40B4-BE49-F238E27FC236}">
              <a16:creationId xmlns:a16="http://schemas.microsoft.com/office/drawing/2014/main" id="{00000000-0008-0000-0400-0000CE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21" name="円/楕円 220">
          <a:extLst>
            <a:ext uri="{FF2B5EF4-FFF2-40B4-BE49-F238E27FC236}">
              <a16:creationId xmlns:a16="http://schemas.microsoft.com/office/drawing/2014/main" id="{00000000-0008-0000-0400-0000DD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その他に係る経常収支比率が類似団体平均を大幅に上回っている要因としては、各特別会計への繰出金の増加が主な要因と考える。</a:t>
          </a:r>
          <a:endParaRPr kumimoji="1" lang="en-US" altLang="ja-JP" sz="1300">
            <a:latin typeface="ＭＳ Ｐゴシック"/>
          </a:endParaRPr>
        </a:p>
        <a:p>
          <a:r>
            <a:rPr kumimoji="1" lang="ja-JP" altLang="en-US" sz="1300">
              <a:latin typeface="ＭＳ Ｐゴシック"/>
            </a:rPr>
            <a:t>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20320</xdr:rowOff>
    </xdr:from>
    <xdr:to>
      <xdr:col>24</xdr:col>
      <xdr:colOff>31750</xdr:colOff>
      <xdr:row>60</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30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66040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33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35560</xdr:rowOff>
    </xdr:from>
    <xdr:to>
      <xdr:col>20</xdr:col>
      <xdr:colOff>158750</xdr:colOff>
      <xdr:row>60</xdr:row>
      <xdr:rowOff>43180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140970</xdr:rowOff>
    </xdr:from>
    <xdr:to>
      <xdr:col>24</xdr:col>
      <xdr:colOff>82550</xdr:colOff>
      <xdr:row>60</xdr:row>
      <xdr:rowOff>71120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49547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xdr:rowOff>
    </xdr:from>
    <xdr:to>
      <xdr:col>22</xdr:col>
      <xdr:colOff>615950</xdr:colOff>
      <xdr:row>60</xdr:row>
      <xdr:rowOff>116840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0</xdr:rowOff>
    </xdr:from>
    <xdr:to>
      <xdr:col>21</xdr:col>
      <xdr:colOff>412750</xdr:colOff>
      <xdr:row>60</xdr:row>
      <xdr:rowOff>101600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156210</xdr:rowOff>
    </xdr:from>
    <xdr:to>
      <xdr:col>20</xdr:col>
      <xdr:colOff>209550</xdr:colOff>
      <xdr:row>60</xdr:row>
      <xdr:rowOff>86360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71137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163830</xdr:rowOff>
    </xdr:from>
    <xdr:to>
      <xdr:col>19</xdr:col>
      <xdr:colOff>6350</xdr:colOff>
      <xdr:row>60</xdr:row>
      <xdr:rowOff>93980</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78757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補助費等に係る経常収支比率は増加しているものの１４．５％と、類似団体平均を上回っている。</a:t>
          </a:r>
          <a:endParaRPr kumimoji="1" lang="en-US" altLang="ja-JP" sz="1300">
            <a:latin typeface="ＭＳ Ｐゴシック"/>
          </a:endParaRPr>
        </a:p>
        <a:p>
          <a:r>
            <a:rPr kumimoji="1" lang="ja-JP" altLang="en-US" sz="1300">
              <a:latin typeface="ＭＳ Ｐゴシック"/>
            </a:rPr>
            <a:t>増加の要因としては、国保病院事業、十和田地域広域事務組合で運営しているごみ処理事業、消防・救急事業、学校給食事業などへの負担経費が増加したことによるものである。</a:t>
          </a:r>
          <a:endParaRPr kumimoji="1" lang="en-US" altLang="ja-JP" sz="1300">
            <a:latin typeface="ＭＳ Ｐゴシック"/>
          </a:endParaRPr>
        </a:p>
        <a:p>
          <a:r>
            <a:rPr kumimoji="1" lang="ja-JP" altLang="en-US" sz="1300">
              <a:latin typeface="ＭＳ Ｐゴシック"/>
            </a:rPr>
            <a:t>歳出については今後においても政策面とのバランスを図りつつ、歳出の適正化を図っていきたい。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112304</xdr:rowOff>
    </xdr:from>
    <xdr:to>
      <xdr:col>24</xdr:col>
      <xdr:colOff>31750</xdr:colOff>
      <xdr:row>36</xdr:row>
      <xdr:rowOff>45357</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11305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35</xdr:row>
      <xdr:rowOff>171087</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113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105773</xdr:rowOff>
    </xdr:from>
    <xdr:to>
      <xdr:col>21</xdr:col>
      <xdr:colOff>361950</xdr:colOff>
      <xdr:row>35</xdr:row>
      <xdr:rowOff>171087</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1065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a:extLst>
            <a:ext uri="{FF2B5EF4-FFF2-40B4-BE49-F238E27FC236}">
              <a16:creationId xmlns:a16="http://schemas.microsoft.com/office/drawing/2014/main" id="{00000000-0008-0000-0400-000045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105773</xdr:rowOff>
    </xdr:from>
    <xdr:to>
      <xdr:col>20</xdr:col>
      <xdr:colOff>158750</xdr:colOff>
      <xdr:row>35</xdr:row>
      <xdr:rowOff>118836</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1065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a:extLst>
            <a:ext uri="{FF2B5EF4-FFF2-40B4-BE49-F238E27FC236}">
              <a16:creationId xmlns:a16="http://schemas.microsoft.com/office/drawing/2014/main" id="{00000000-0008-0000-0400-000048010000}"/>
            </a:ext>
          </a:extLst>
        </xdr:cNvPr>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a:extLst>
            <a:ext uri="{FF2B5EF4-FFF2-40B4-BE49-F238E27FC236}">
              <a16:creationId xmlns:a16="http://schemas.microsoft.com/office/drawing/2014/main" id="{00000000-0008-0000-0400-00004A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61504</xdr:rowOff>
    </xdr:from>
    <xdr:to>
      <xdr:col>22</xdr:col>
      <xdr:colOff>615950</xdr:colOff>
      <xdr:row>35</xdr:row>
      <xdr:rowOff>163104</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5621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1831</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120287</xdr:rowOff>
    </xdr:from>
    <xdr:to>
      <xdr:col>21</xdr:col>
      <xdr:colOff>412750</xdr:colOff>
      <xdr:row>36</xdr:row>
      <xdr:rowOff>50437</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60614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54973</xdr:rowOff>
    </xdr:from>
    <xdr:to>
      <xdr:col>20</xdr:col>
      <xdr:colOff>209550</xdr:colOff>
      <xdr:row>35</xdr:row>
      <xdr:rowOff>156573</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3843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166750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68036</xdr:rowOff>
    </xdr:from>
    <xdr:to>
      <xdr:col>19</xdr:col>
      <xdr:colOff>6350</xdr:colOff>
      <xdr:row>35</xdr:row>
      <xdr:rowOff>169636</xdr:rowOff>
    </xdr:to>
    <xdr:sp macro="" textlink="">
      <xdr:nvSpPr>
        <xdr:cNvPr id="345" name="円/楕円 344">
          <a:extLst>
            <a:ext uri="{FF2B5EF4-FFF2-40B4-BE49-F238E27FC236}">
              <a16:creationId xmlns:a16="http://schemas.microsoft.com/office/drawing/2014/main" id="{00000000-0008-0000-0400-000059010000}"/>
            </a:ext>
          </a:extLst>
        </xdr:cNvPr>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8363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公債費に係る経常収支比率は、１３．２％と類似団体平均より少ない状況である。</a:t>
          </a:r>
          <a:endParaRPr kumimoji="1" lang="en-US" altLang="ja-JP" sz="1300">
            <a:latin typeface="ＭＳ Ｐゴシック"/>
          </a:endParaRPr>
        </a:p>
        <a:p>
          <a:r>
            <a:rPr kumimoji="1" lang="ja-JP" altLang="en-US" sz="1300">
              <a:latin typeface="ＭＳ Ｐゴシック"/>
            </a:rPr>
            <a:t>公営企業債の元利償還金に対する繰出金などの準元利償還金を含めたベースでも人口１人当たり決算額は類似団体平均を下回っているため、今後においても地方債繰上償還が可能なものについては実施し更なる公債費の圧縮を図り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41275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8828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41275</xdr:rowOff>
    </xdr:from>
    <xdr:to>
      <xdr:col>5</xdr:col>
      <xdr:colOff>549275</xdr:colOff>
      <xdr:row>75</xdr:row>
      <xdr:rowOff>98425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900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98425</xdr:rowOff>
    </xdr:from>
    <xdr:to>
      <xdr:col>4</xdr:col>
      <xdr:colOff>346075</xdr:colOff>
      <xdr:row>75</xdr:row>
      <xdr:rowOff>115570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957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155575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974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a:extLst>
            <a:ext uri="{FF2B5EF4-FFF2-40B4-BE49-F238E27FC236}">
              <a16:creationId xmlns:a16="http://schemas.microsoft.com/office/drawing/2014/main" id="{00000000-0008-0000-0400-000083010000}"/>
            </a:ext>
          </a:extLst>
        </xdr:cNvPr>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161925</xdr:rowOff>
    </xdr:from>
    <xdr:to>
      <xdr:col>5</xdr:col>
      <xdr:colOff>600075</xdr:colOff>
      <xdr:row>75</xdr:row>
      <xdr:rowOff>92075</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102252</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159402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104775</xdr:rowOff>
    </xdr:from>
    <xdr:to>
      <xdr:col>1</xdr:col>
      <xdr:colOff>676275</xdr:colOff>
      <xdr:row>76</xdr:row>
      <xdr:rowOff>34925</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1270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45102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上回っている要因としては、全体の経常収支比率に対して公債費に係る経常収支比率の割合が低いこと、その他の経費が経常収支比率の割合の半分以上を占めていること、があげられる。</a:t>
          </a:r>
          <a:endParaRPr kumimoji="1" lang="en-US" altLang="ja-JP" sz="1300">
            <a:latin typeface="ＭＳ Ｐゴシック"/>
          </a:endParaRPr>
        </a:p>
        <a:p>
          <a:r>
            <a:rPr kumimoji="1" lang="ja-JP" altLang="en-US" sz="1300">
              <a:latin typeface="ＭＳ Ｐゴシック"/>
            </a:rPr>
            <a:t>　その中でも、繰出金、補助金等それぞれに係る経常収支比率に対して、相対的に高くなっていることも原因の一つとして考えられる。今後においても、繰出金、補助金等に係る経常収支の内容を検討し改善することにより適正化を図りたい。</a:t>
          </a:r>
        </a:p>
      </xdr:txBody>
    </xdr:sp>
    <xdr:clientData/>
  </xdr:twoCellAnchor>
  <xdr:oneCellAnchor>
    <xdr:from>
      <xdr:col>18</xdr:col>
      <xdr:colOff>44450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3781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7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81280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31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115570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a:extLst>
            <a:ext uri="{FF2B5EF4-FFF2-40B4-BE49-F238E27FC236}">
              <a16:creationId xmlns:a16="http://schemas.microsoft.com/office/drawing/2014/main" id="{00000000-0008-0000-0400-0000B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a:extLst>
            <a:ext uri="{FF2B5EF4-FFF2-40B4-BE49-F238E27FC236}">
              <a16:creationId xmlns:a16="http://schemas.microsoft.com/office/drawing/2014/main" id="{00000000-0008-0000-0400-0000C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3" name="円/楕円 462">
          <a:extLst>
            <a:ext uri="{FF2B5EF4-FFF2-40B4-BE49-F238E27FC236}">
              <a16:creationId xmlns:a16="http://schemas.microsoft.com/office/drawing/2014/main" id="{00000000-0008-0000-0400-0000CF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53380</xdr:rowOff>
    </xdr:from>
    <xdr:to>
      <xdr:col>4</xdr:col>
      <xdr:colOff>1117600</xdr:colOff>
      <xdr:row>19</xdr:row>
      <xdr:rowOff>63264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8555"/>
          <a:ext cx="6477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60782</xdr:rowOff>
    </xdr:from>
    <xdr:to>
      <xdr:col>4</xdr:col>
      <xdr:colOff>469900</xdr:colOff>
      <xdr:row>19</xdr:row>
      <xdr:rowOff>63264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65957"/>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60782</xdr:rowOff>
    </xdr:from>
    <xdr:to>
      <xdr:col>3</xdr:col>
      <xdr:colOff>904875</xdr:colOff>
      <xdr:row>19</xdr:row>
      <xdr:rowOff>89063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5957"/>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41852</xdr:rowOff>
    </xdr:from>
    <xdr:to>
      <xdr:col>3</xdr:col>
      <xdr:colOff>206375</xdr:colOff>
      <xdr:row>19</xdr:row>
      <xdr:rowOff>89063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47027"/>
          <a:ext cx="698500" cy="4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2580</xdr:rowOff>
    </xdr:from>
    <xdr:to>
      <xdr:col>5</xdr:col>
      <xdr:colOff>34925</xdr:colOff>
      <xdr:row>19</xdr:row>
      <xdr:rowOff>104180</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30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82607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83,138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12464</xdr:rowOff>
    </xdr:from>
    <xdr:to>
      <xdr:col>4</xdr:col>
      <xdr:colOff>520700</xdr:colOff>
      <xdr:row>19</xdr:row>
      <xdr:rowOff>114064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31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98841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9982</xdr:rowOff>
    </xdr:from>
    <xdr:to>
      <xdr:col>3</xdr:col>
      <xdr:colOff>955675</xdr:colOff>
      <xdr:row>19</xdr:row>
      <xdr:rowOff>111582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3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96359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38263</xdr:rowOff>
    </xdr:from>
    <xdr:to>
      <xdr:col>3</xdr:col>
      <xdr:colOff>257175</xdr:colOff>
      <xdr:row>19</xdr:row>
      <xdr:rowOff>139863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34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124640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162502</xdr:rowOff>
    </xdr:from>
    <xdr:to>
      <xdr:col>2</xdr:col>
      <xdr:colOff>692150</xdr:colOff>
      <xdr:row>19</xdr:row>
      <xdr:rowOff>92652</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29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77429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39522</xdr:rowOff>
    </xdr:from>
    <xdr:to>
      <xdr:col>4</xdr:col>
      <xdr:colOff>1117600</xdr:colOff>
      <xdr:row>36</xdr:row>
      <xdr:rowOff>99949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92772"/>
          <a:ext cx="6477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31845</xdr:rowOff>
    </xdr:from>
    <xdr:to>
      <xdr:col>4</xdr:col>
      <xdr:colOff>469900</xdr:colOff>
      <xdr:row>36</xdr:row>
      <xdr:rowOff>39522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85095"/>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291935</xdr:rowOff>
    </xdr:from>
    <xdr:to>
      <xdr:col>3</xdr:col>
      <xdr:colOff>904875</xdr:colOff>
      <xdr:row>36</xdr:row>
      <xdr:rowOff>31845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02285"/>
          <a:ext cx="698500" cy="8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235242</xdr:rowOff>
    </xdr:from>
    <xdr:to>
      <xdr:col>3</xdr:col>
      <xdr:colOff>206375</xdr:colOff>
      <xdr:row>35</xdr:row>
      <xdr:rowOff>291935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45592"/>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49149</xdr:rowOff>
    </xdr:from>
    <xdr:to>
      <xdr:col>5</xdr:col>
      <xdr:colOff>34925</xdr:colOff>
      <xdr:row>36</xdr:row>
      <xdr:rowOff>150749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00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21226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331622</xdr:rowOff>
    </xdr:from>
    <xdr:to>
      <xdr:col>4</xdr:col>
      <xdr:colOff>520700</xdr:colOff>
      <xdr:row>36</xdr:row>
      <xdr:rowOff>90322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6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75099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2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323945</xdr:rowOff>
    </xdr:from>
    <xdr:to>
      <xdr:col>3</xdr:col>
      <xdr:colOff>955675</xdr:colOff>
      <xdr:row>36</xdr:row>
      <xdr:rowOff>82645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693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67422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241135</xdr:rowOff>
    </xdr:from>
    <xdr:to>
      <xdr:col>3</xdr:col>
      <xdr:colOff>257175</xdr:colOff>
      <xdr:row>35</xdr:row>
      <xdr:rowOff>342735</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85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327512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3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184442</xdr:rowOff>
    </xdr:from>
    <xdr:to>
      <xdr:col>2</xdr:col>
      <xdr:colOff>692150</xdr:colOff>
      <xdr:row>35</xdr:row>
      <xdr:rowOff>286042</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679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270819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8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45060</xdr:rowOff>
    </xdr:from>
    <xdr:to>
      <xdr:col>6</xdr:col>
      <xdr:colOff>511175</xdr:colOff>
      <xdr:row>37</xdr:row>
      <xdr:rowOff>64425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8710"/>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27702</xdr:rowOff>
    </xdr:from>
    <xdr:to>
      <xdr:col>5</xdr:col>
      <xdr:colOff>358775</xdr:colOff>
      <xdr:row>37</xdr:row>
      <xdr:rowOff>45060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71352"/>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27702</xdr:rowOff>
    </xdr:from>
    <xdr:to>
      <xdr:col>4</xdr:col>
      <xdr:colOff>155575</xdr:colOff>
      <xdr:row>37</xdr:row>
      <xdr:rowOff>53191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13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12484</xdr:rowOff>
    </xdr:from>
    <xdr:to>
      <xdr:col>2</xdr:col>
      <xdr:colOff>638175</xdr:colOff>
      <xdr:row>37</xdr:row>
      <xdr:rowOff>53191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6134"/>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13625</xdr:rowOff>
    </xdr:from>
    <xdr:to>
      <xdr:col>6</xdr:col>
      <xdr:colOff>561975</xdr:colOff>
      <xdr:row>37</xdr:row>
      <xdr:rowOff>115225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3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163502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165710</xdr:rowOff>
    </xdr:from>
    <xdr:to>
      <xdr:col>5</xdr:col>
      <xdr:colOff>409575</xdr:colOff>
      <xdr:row>37</xdr:row>
      <xdr:rowOff>95860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86987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148352</xdr:rowOff>
    </xdr:from>
    <xdr:to>
      <xdr:col>4</xdr:col>
      <xdr:colOff>206375</xdr:colOff>
      <xdr:row>37</xdr:row>
      <xdr:rowOff>78502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69629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2391</xdr:rowOff>
    </xdr:from>
    <xdr:to>
      <xdr:col>3</xdr:col>
      <xdr:colOff>3175</xdr:colOff>
      <xdr:row>37</xdr:row>
      <xdr:rowOff>103991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133134</xdr:rowOff>
    </xdr:from>
    <xdr:to>
      <xdr:col>1</xdr:col>
      <xdr:colOff>485775</xdr:colOff>
      <xdr:row>37</xdr:row>
      <xdr:rowOff>63284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54411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84028</xdr:rowOff>
    </xdr:from>
    <xdr:to>
      <xdr:col>6</xdr:col>
      <xdr:colOff>511175</xdr:colOff>
      <xdr:row>57</xdr:row>
      <xdr:rowOff>109030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56678"/>
          <a:ext cx="8382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109030</xdr:rowOff>
    </xdr:from>
    <xdr:to>
      <xdr:col>5</xdr:col>
      <xdr:colOff>358775</xdr:colOff>
      <xdr:row>57</xdr:row>
      <xdr:rowOff>145473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81680"/>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145473</xdr:rowOff>
    </xdr:from>
    <xdr:to>
      <xdr:col>4</xdr:col>
      <xdr:colOff>155575</xdr:colOff>
      <xdr:row>57</xdr:row>
      <xdr:rowOff>146786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18123"/>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146786</xdr:rowOff>
    </xdr:from>
    <xdr:to>
      <xdr:col>2</xdr:col>
      <xdr:colOff>638175</xdr:colOff>
      <xdr:row>57</xdr:row>
      <xdr:rowOff>166808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19436"/>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33228</xdr:rowOff>
    </xdr:from>
    <xdr:to>
      <xdr:col>6</xdr:col>
      <xdr:colOff>561975</xdr:colOff>
      <xdr:row>57</xdr:row>
      <xdr:rowOff>134828</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4584700" y="98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119605</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58230</xdr:rowOff>
    </xdr:from>
    <xdr:to>
      <xdr:col>5</xdr:col>
      <xdr:colOff>409575</xdr:colOff>
      <xdr:row>57</xdr:row>
      <xdr:rowOff>159830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3746500" y="98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150957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94673</xdr:rowOff>
    </xdr:from>
    <xdr:to>
      <xdr:col>4</xdr:col>
      <xdr:colOff>206375</xdr:colOff>
      <xdr:row>58</xdr:row>
      <xdr:rowOff>24823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2857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95986</xdr:rowOff>
    </xdr:from>
    <xdr:to>
      <xdr:col>3</xdr:col>
      <xdr:colOff>3175</xdr:colOff>
      <xdr:row>58</xdr:row>
      <xdr:rowOff>26136</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968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17263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116008</xdr:rowOff>
    </xdr:from>
    <xdr:to>
      <xdr:col>1</xdr:col>
      <xdr:colOff>485775</xdr:colOff>
      <xdr:row>58</xdr:row>
      <xdr:rowOff>46158</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079500" y="98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37285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134365</xdr:rowOff>
    </xdr:from>
    <xdr:to>
      <xdr:col>6</xdr:col>
      <xdr:colOff>511175</xdr:colOff>
      <xdr:row>78</xdr:row>
      <xdr:rowOff>47346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36015"/>
          <a:ext cx="838200" cy="8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47346</xdr:rowOff>
    </xdr:from>
    <xdr:to>
      <xdr:col>5</xdr:col>
      <xdr:colOff>358775</xdr:colOff>
      <xdr:row>78</xdr:row>
      <xdr:rowOff>88075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0446"/>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32105</xdr:rowOff>
    </xdr:from>
    <xdr:to>
      <xdr:col>4</xdr:col>
      <xdr:colOff>155575</xdr:colOff>
      <xdr:row>78</xdr:row>
      <xdr:rowOff>88075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05205"/>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32105</xdr:rowOff>
    </xdr:from>
    <xdr:to>
      <xdr:col>2</xdr:col>
      <xdr:colOff>638175</xdr:colOff>
      <xdr:row>78</xdr:row>
      <xdr:rowOff>85827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05205"/>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83565</xdr:rowOff>
    </xdr:from>
    <xdr:to>
      <xdr:col>6</xdr:col>
      <xdr:colOff>561975</xdr:colOff>
      <xdr:row>78</xdr:row>
      <xdr:rowOff>13715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61992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167996</xdr:rowOff>
    </xdr:from>
    <xdr:to>
      <xdr:col>5</xdr:col>
      <xdr:colOff>409575</xdr:colOff>
      <xdr:row>78</xdr:row>
      <xdr:rowOff>98146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89273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37275</xdr:rowOff>
    </xdr:from>
    <xdr:to>
      <xdr:col>4</xdr:col>
      <xdr:colOff>206375</xdr:colOff>
      <xdr:row>78</xdr:row>
      <xdr:rowOff>138875</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130002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5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152755</xdr:rowOff>
    </xdr:from>
    <xdr:to>
      <xdr:col>3</xdr:col>
      <xdr:colOff>3175</xdr:colOff>
      <xdr:row>78</xdr:row>
      <xdr:rowOff>82905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74032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35027</xdr:rowOff>
    </xdr:from>
    <xdr:to>
      <xdr:col>1</xdr:col>
      <xdr:colOff>485775</xdr:colOff>
      <xdr:row>78</xdr:row>
      <xdr:rowOff>136627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127754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14021</xdr:rowOff>
    </xdr:from>
    <xdr:to>
      <xdr:col>6</xdr:col>
      <xdr:colOff>511175</xdr:colOff>
      <xdr:row>95</xdr:row>
      <xdr:rowOff>119608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01771"/>
          <a:ext cx="838200" cy="1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119608</xdr:rowOff>
    </xdr:from>
    <xdr:to>
      <xdr:col>5</xdr:col>
      <xdr:colOff>358775</xdr:colOff>
      <xdr:row>95</xdr:row>
      <xdr:rowOff>144044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07358"/>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144044</xdr:rowOff>
    </xdr:from>
    <xdr:to>
      <xdr:col>4</xdr:col>
      <xdr:colOff>155575</xdr:colOff>
      <xdr:row>96</xdr:row>
      <xdr:rowOff>60300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31794"/>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60300</xdr:rowOff>
    </xdr:from>
    <xdr:to>
      <xdr:col>2</xdr:col>
      <xdr:colOff>638175</xdr:colOff>
      <xdr:row>96</xdr:row>
      <xdr:rowOff>99391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1950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134671</xdr:rowOff>
    </xdr:from>
    <xdr:to>
      <xdr:col>6</xdr:col>
      <xdr:colOff>561975</xdr:colOff>
      <xdr:row>95</xdr:row>
      <xdr:rowOff>64821</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157548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68808</xdr:rowOff>
    </xdr:from>
    <xdr:to>
      <xdr:col>5</xdr:col>
      <xdr:colOff>409575</xdr:colOff>
      <xdr:row>95</xdr:row>
      <xdr:rowOff>170408</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93244</xdr:rowOff>
    </xdr:from>
    <xdr:to>
      <xdr:col>4</xdr:col>
      <xdr:colOff>206375</xdr:colOff>
      <xdr:row>96</xdr:row>
      <xdr:rowOff>23394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3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39921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9500</xdr:rowOff>
    </xdr:from>
    <xdr:to>
      <xdr:col>3</xdr:col>
      <xdr:colOff>3175</xdr:colOff>
      <xdr:row>96</xdr:row>
      <xdr:rowOff>111100</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127627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48591</xdr:rowOff>
    </xdr:from>
    <xdr:to>
      <xdr:col>1</xdr:col>
      <xdr:colOff>485775</xdr:colOff>
      <xdr:row>96</xdr:row>
      <xdr:rowOff>150191</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5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166718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110386</xdr:rowOff>
    </xdr:from>
    <xdr:to>
      <xdr:col>15</xdr:col>
      <xdr:colOff>180975</xdr:colOff>
      <xdr:row>37</xdr:row>
      <xdr:rowOff>151130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54036"/>
          <a:ext cx="8382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110386</xdr:rowOff>
    </xdr:from>
    <xdr:to>
      <xdr:col>14</xdr:col>
      <xdr:colOff>28575</xdr:colOff>
      <xdr:row>37</xdr:row>
      <xdr:rowOff>153027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54036"/>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153027</xdr:rowOff>
    </xdr:from>
    <xdr:to>
      <xdr:col>12</xdr:col>
      <xdr:colOff>511175</xdr:colOff>
      <xdr:row>38</xdr:row>
      <xdr:rowOff>13650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96677"/>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7291</xdr:rowOff>
    </xdr:from>
    <xdr:to>
      <xdr:col>11</xdr:col>
      <xdr:colOff>307975</xdr:colOff>
      <xdr:row>38</xdr:row>
      <xdr:rowOff>13650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22391"/>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100330</xdr:rowOff>
    </xdr:from>
    <xdr:to>
      <xdr:col>15</xdr:col>
      <xdr:colOff>231775</xdr:colOff>
      <xdr:row>38</xdr:row>
      <xdr:rowOff>30480</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15257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59586</xdr:rowOff>
    </xdr:from>
    <xdr:to>
      <xdr:col>14</xdr:col>
      <xdr:colOff>79375</xdr:colOff>
      <xdr:row>37</xdr:row>
      <xdr:rowOff>161186</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4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152313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102227</xdr:rowOff>
    </xdr:from>
    <xdr:to>
      <xdr:col>12</xdr:col>
      <xdr:colOff>561975</xdr:colOff>
      <xdr:row>38</xdr:row>
      <xdr:rowOff>32378</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4458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23504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134300</xdr:rowOff>
    </xdr:from>
    <xdr:to>
      <xdr:col>11</xdr:col>
      <xdr:colOff>358775</xdr:colOff>
      <xdr:row>38</xdr:row>
      <xdr:rowOff>64450</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4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55577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127941</xdr:rowOff>
    </xdr:from>
    <xdr:to>
      <xdr:col>10</xdr:col>
      <xdr:colOff>155575</xdr:colOff>
      <xdr:row>38</xdr:row>
      <xdr:rowOff>58091</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49218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159565</xdr:rowOff>
    </xdr:from>
    <xdr:to>
      <xdr:col>15</xdr:col>
      <xdr:colOff>180975</xdr:colOff>
      <xdr:row>58</xdr:row>
      <xdr:rowOff>166101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03665"/>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159565</xdr:rowOff>
    </xdr:from>
    <xdr:to>
      <xdr:col>14</xdr:col>
      <xdr:colOff>28575</xdr:colOff>
      <xdr:row>58</xdr:row>
      <xdr:rowOff>170172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03665"/>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170172</xdr:rowOff>
    </xdr:from>
    <xdr:to>
      <xdr:col>12</xdr:col>
      <xdr:colOff>511175</xdr:colOff>
      <xdr:row>59</xdr:row>
      <xdr:rowOff>8075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4272"/>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8075</xdr:rowOff>
    </xdr:from>
    <xdr:to>
      <xdr:col>11</xdr:col>
      <xdr:colOff>307975</xdr:colOff>
      <xdr:row>59</xdr:row>
      <xdr:rowOff>11356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23625"/>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115301</xdr:rowOff>
    </xdr:from>
    <xdr:to>
      <xdr:col>15</xdr:col>
      <xdr:colOff>231775</xdr:colOff>
      <xdr:row>59</xdr:row>
      <xdr:rowOff>45451</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100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108765</xdr:rowOff>
    </xdr:from>
    <xdr:to>
      <xdr:col>14</xdr:col>
      <xdr:colOff>79375</xdr:colOff>
      <xdr:row>59</xdr:row>
      <xdr:rowOff>38915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30042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119372</xdr:rowOff>
    </xdr:from>
    <xdr:to>
      <xdr:col>12</xdr:col>
      <xdr:colOff>561975</xdr:colOff>
      <xdr:row>59</xdr:row>
      <xdr:rowOff>49522</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100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40649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128725</xdr:rowOff>
    </xdr:from>
    <xdr:to>
      <xdr:col>11</xdr:col>
      <xdr:colOff>358775</xdr:colOff>
      <xdr:row>59</xdr:row>
      <xdr:rowOff>58875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50002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132006</xdr:rowOff>
    </xdr:from>
    <xdr:to>
      <xdr:col>10</xdr:col>
      <xdr:colOff>155575</xdr:colOff>
      <xdr:row>59</xdr:row>
      <xdr:rowOff>62156</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53283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121807</xdr:rowOff>
    </xdr:from>
    <xdr:to>
      <xdr:col>15</xdr:col>
      <xdr:colOff>180975</xdr:colOff>
      <xdr:row>78</xdr:row>
      <xdr:rowOff>138726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4907"/>
          <a:ext cx="838200" cy="1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121807</xdr:rowOff>
    </xdr:from>
    <xdr:to>
      <xdr:col>14</xdr:col>
      <xdr:colOff>28575</xdr:colOff>
      <xdr:row>78</xdr:row>
      <xdr:rowOff>126696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4907"/>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87926</xdr:rowOff>
    </xdr:from>
    <xdr:to>
      <xdr:col>15</xdr:col>
      <xdr:colOff>231775</xdr:colOff>
      <xdr:row>79</xdr:row>
      <xdr:rowOff>18076</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10426700" y="134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71007</xdr:rowOff>
    </xdr:from>
    <xdr:to>
      <xdr:col>14</xdr:col>
      <xdr:colOff>79375</xdr:colOff>
      <xdr:row>79</xdr:row>
      <xdr:rowOff>1157</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9588500" y="13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163734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75896</xdr:rowOff>
    </xdr:from>
    <xdr:to>
      <xdr:col>12</xdr:col>
      <xdr:colOff>561975</xdr:colOff>
      <xdr:row>79</xdr:row>
      <xdr:rowOff>6046</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8699500" y="134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84196</xdr:rowOff>
    </xdr:from>
    <xdr:to>
      <xdr:col>15</xdr:col>
      <xdr:colOff>180975</xdr:colOff>
      <xdr:row>96</xdr:row>
      <xdr:rowOff>122115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54339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122115</xdr:rowOff>
    </xdr:from>
    <xdr:to>
      <xdr:col>14</xdr:col>
      <xdr:colOff>28575</xdr:colOff>
      <xdr:row>97</xdr:row>
      <xdr:rowOff>72000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8750300" y="16581315"/>
          <a:ext cx="889000" cy="1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33396</xdr:rowOff>
    </xdr:from>
    <xdr:to>
      <xdr:col>15</xdr:col>
      <xdr:colOff>231775</xdr:colOff>
      <xdr:row>96</xdr:row>
      <xdr:rowOff>134996</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4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11823</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4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71315</xdr:rowOff>
    </xdr:from>
    <xdr:to>
      <xdr:col>14</xdr:col>
      <xdr:colOff>79375</xdr:colOff>
      <xdr:row>97</xdr:row>
      <xdr:rowOff>1465</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17992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21200</xdr:rowOff>
    </xdr:from>
    <xdr:to>
      <xdr:col>12</xdr:col>
      <xdr:colOff>561975</xdr:colOff>
      <xdr:row>97</xdr:row>
      <xdr:rowOff>122800</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6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113927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4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23868</xdr:rowOff>
    </xdr:from>
    <xdr:to>
      <xdr:col>23</xdr:col>
      <xdr:colOff>517525</xdr:colOff>
      <xdr:row>39</xdr:row>
      <xdr:rowOff>44434</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10418"/>
          <a:ext cx="8382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43521</xdr:rowOff>
    </xdr:from>
    <xdr:to>
      <xdr:col>22</xdr:col>
      <xdr:colOff>365125</xdr:colOff>
      <xdr:row>39</xdr:row>
      <xdr:rowOff>44434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3007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31724</xdr:rowOff>
    </xdr:from>
    <xdr:to>
      <xdr:col>21</xdr:col>
      <xdr:colOff>161925</xdr:colOff>
      <xdr:row>39</xdr:row>
      <xdr:rowOff>43521</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1827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31724</xdr:rowOff>
    </xdr:from>
    <xdr:to>
      <xdr:col>19</xdr:col>
      <xdr:colOff>644525</xdr:colOff>
      <xdr:row>39</xdr:row>
      <xdr:rowOff>44442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18274"/>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144518</xdr:rowOff>
    </xdr:from>
    <xdr:to>
      <xdr:col>23</xdr:col>
      <xdr:colOff>568325</xdr:colOff>
      <xdr:row>39</xdr:row>
      <xdr:rowOff>74668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165084</xdr:rowOff>
    </xdr:from>
    <xdr:to>
      <xdr:col>22</xdr:col>
      <xdr:colOff>415925</xdr:colOff>
      <xdr:row>39</xdr:row>
      <xdr:rowOff>95234</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86361</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164171</xdr:rowOff>
    </xdr:from>
    <xdr:to>
      <xdr:col>21</xdr:col>
      <xdr:colOff>212725</xdr:colOff>
      <xdr:row>39</xdr:row>
      <xdr:rowOff>94321</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85448</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77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152374</xdr:rowOff>
    </xdr:from>
    <xdr:to>
      <xdr:col>20</xdr:col>
      <xdr:colOff>9525</xdr:colOff>
      <xdr:row>39</xdr:row>
      <xdr:rowOff>82524</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73651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7" y="67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165092</xdr:rowOff>
    </xdr:from>
    <xdr:to>
      <xdr:col>18</xdr:col>
      <xdr:colOff>492125</xdr:colOff>
      <xdr:row>39</xdr:row>
      <xdr:rowOff>95242</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86369</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89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93056</xdr:rowOff>
    </xdr:from>
    <xdr:to>
      <xdr:col>23</xdr:col>
      <xdr:colOff>517525</xdr:colOff>
      <xdr:row>77</xdr:row>
      <xdr:rowOff>100239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3294706"/>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87277</xdr:rowOff>
    </xdr:from>
    <xdr:to>
      <xdr:col>22</xdr:col>
      <xdr:colOff>365125</xdr:colOff>
      <xdr:row>77</xdr:row>
      <xdr:rowOff>93056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3288927"/>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83606</xdr:rowOff>
    </xdr:from>
    <xdr:to>
      <xdr:col>21</xdr:col>
      <xdr:colOff>161925</xdr:colOff>
      <xdr:row>77</xdr:row>
      <xdr:rowOff>87277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328525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10167</xdr:rowOff>
    </xdr:from>
    <xdr:to>
      <xdr:col>19</xdr:col>
      <xdr:colOff>644525</xdr:colOff>
      <xdr:row>77</xdr:row>
      <xdr:rowOff>83606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3211817"/>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49439</xdr:rowOff>
    </xdr:from>
    <xdr:to>
      <xdr:col>23</xdr:col>
      <xdr:colOff>568325</xdr:colOff>
      <xdr:row>77</xdr:row>
      <xdr:rowOff>151039</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6268700" y="132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135816</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31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42256</xdr:rowOff>
    </xdr:from>
    <xdr:to>
      <xdr:col>22</xdr:col>
      <xdr:colOff>415925</xdr:colOff>
      <xdr:row>77</xdr:row>
      <xdr:rowOff>143856</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5430500" y="132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134983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3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36477</xdr:rowOff>
    </xdr:from>
    <xdr:to>
      <xdr:col>21</xdr:col>
      <xdr:colOff>212725</xdr:colOff>
      <xdr:row>77</xdr:row>
      <xdr:rowOff>138077</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4541500" y="132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129204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3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32806</xdr:rowOff>
    </xdr:from>
    <xdr:to>
      <xdr:col>20</xdr:col>
      <xdr:colOff>9525</xdr:colOff>
      <xdr:row>77</xdr:row>
      <xdr:rowOff>134406</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3652500" y="132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125533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3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130817</xdr:rowOff>
    </xdr:from>
    <xdr:to>
      <xdr:col>18</xdr:col>
      <xdr:colOff>492125</xdr:colOff>
      <xdr:row>77</xdr:row>
      <xdr:rowOff>60967</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2763500" y="131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52094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2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138805</xdr:rowOff>
    </xdr:from>
    <xdr:to>
      <xdr:col>23</xdr:col>
      <xdr:colOff>517525</xdr:colOff>
      <xdr:row>99</xdr:row>
      <xdr:rowOff>54328</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6940905"/>
          <a:ext cx="838200" cy="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54328</xdr:rowOff>
    </xdr:from>
    <xdr:to>
      <xdr:col>22</xdr:col>
      <xdr:colOff>365125</xdr:colOff>
      <xdr:row>99</xdr:row>
      <xdr:rowOff>68357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4592300" y="17027878"/>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54618</xdr:rowOff>
    </xdr:from>
    <xdr:to>
      <xdr:col>21</xdr:col>
      <xdr:colOff>161925</xdr:colOff>
      <xdr:row>99</xdr:row>
      <xdr:rowOff>68357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3703300" y="17028168"/>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54618</xdr:rowOff>
    </xdr:from>
    <xdr:to>
      <xdr:col>19</xdr:col>
      <xdr:colOff>644525</xdr:colOff>
      <xdr:row>99</xdr:row>
      <xdr:rowOff>83052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7028168"/>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88005</xdr:rowOff>
    </xdr:from>
    <xdr:to>
      <xdr:col>23</xdr:col>
      <xdr:colOff>568325</xdr:colOff>
      <xdr:row>99</xdr:row>
      <xdr:rowOff>18155</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8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47382</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6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3528</xdr:rowOff>
    </xdr:from>
    <xdr:to>
      <xdr:col>22</xdr:col>
      <xdr:colOff>415925</xdr:colOff>
      <xdr:row>99</xdr:row>
      <xdr:rowOff>105128</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9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96255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17557</xdr:rowOff>
    </xdr:from>
    <xdr:to>
      <xdr:col>21</xdr:col>
      <xdr:colOff>212725</xdr:colOff>
      <xdr:row>99</xdr:row>
      <xdr:rowOff>119157</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9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110284</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7" y="1708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3818</xdr:rowOff>
    </xdr:from>
    <xdr:to>
      <xdr:col>20</xdr:col>
      <xdr:colOff>9525</xdr:colOff>
      <xdr:row>99</xdr:row>
      <xdr:rowOff>105418</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9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96545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7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32252</xdr:rowOff>
    </xdr:from>
    <xdr:to>
      <xdr:col>18</xdr:col>
      <xdr:colOff>492125</xdr:colOff>
      <xdr:row>99</xdr:row>
      <xdr:rowOff>133852</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70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124979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7" y="1709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a:extLst>
            <a:ext uri="{FF2B5EF4-FFF2-40B4-BE49-F238E27FC236}">
              <a16:creationId xmlns:a16="http://schemas.microsoft.com/office/drawing/2014/main" id="{00000000-0008-0000-0600-0000C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a:extLst>
            <a:ext uri="{FF2B5EF4-FFF2-40B4-BE49-F238E27FC236}">
              <a16:creationId xmlns:a16="http://schemas.microsoft.com/office/drawing/2014/main" id="{00000000-0008-0000-0600-0000C8020000}"/>
            </a:ext>
          </a:extLst>
        </xdr:cNvPr>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64262</xdr:rowOff>
    </xdr:from>
    <xdr:to>
      <xdr:col>32</xdr:col>
      <xdr:colOff>187325</xdr:colOff>
      <xdr:row>38</xdr:row>
      <xdr:rowOff>135255</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1323300" y="6579362"/>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a:extLst>
            <a:ext uri="{FF2B5EF4-FFF2-40B4-BE49-F238E27FC236}">
              <a16:creationId xmlns:a16="http://schemas.microsoft.com/office/drawing/2014/main" id="{00000000-0008-0000-0600-0000CB020000}"/>
            </a:ext>
          </a:extLst>
        </xdr:cNvPr>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64262</xdr:rowOff>
    </xdr:from>
    <xdr:to>
      <xdr:col>31</xdr:col>
      <xdr:colOff>34925</xdr:colOff>
      <xdr:row>38</xdr:row>
      <xdr:rowOff>82169</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0434300" y="65793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137685</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1134017" y="665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9906</xdr:rowOff>
    </xdr:from>
    <xdr:to>
      <xdr:col>29</xdr:col>
      <xdr:colOff>517525</xdr:colOff>
      <xdr:row>38</xdr:row>
      <xdr:rowOff>82169</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9545300" y="6353556"/>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9906</xdr:rowOff>
    </xdr:from>
    <xdr:to>
      <xdr:col>28</xdr:col>
      <xdr:colOff>314325</xdr:colOff>
      <xdr:row>37</xdr:row>
      <xdr:rowOff>122301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8656300" y="6353556"/>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65803</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84455</xdr:rowOff>
    </xdr:from>
    <xdr:to>
      <xdr:col>32</xdr:col>
      <xdr:colOff>238125</xdr:colOff>
      <xdr:row>39</xdr:row>
      <xdr:rowOff>14605</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2110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7256</xdr:rowOff>
    </xdr:from>
    <xdr:ext cx="378565" cy="259045"/>
    <xdr:sp macro="" textlink="">
      <xdr:nvSpPr>
        <xdr:cNvPr id="734" name="投資及び出資金該当値テキスト">
          <a:extLst>
            <a:ext uri="{FF2B5EF4-FFF2-40B4-BE49-F238E27FC236}">
              <a16:creationId xmlns:a16="http://schemas.microsoft.com/office/drawing/2014/main" id="{00000000-0008-0000-0600-0000DE020000}"/>
            </a:ext>
          </a:extLst>
        </xdr:cNvPr>
        <xdr:cNvSpPr txBox="1"/>
      </xdr:nvSpPr>
      <xdr:spPr>
        <a:xfrm>
          <a:off x="22212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13462</xdr:rowOff>
    </xdr:from>
    <xdr:to>
      <xdr:col>31</xdr:col>
      <xdr:colOff>85725</xdr:colOff>
      <xdr:row>38</xdr:row>
      <xdr:rowOff>115062</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1272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131589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7"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31369</xdr:rowOff>
    </xdr:from>
    <xdr:to>
      <xdr:col>29</xdr:col>
      <xdr:colOff>568325</xdr:colOff>
      <xdr:row>38</xdr:row>
      <xdr:rowOff>132969</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0383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124096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6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130556</xdr:rowOff>
    </xdr:from>
    <xdr:to>
      <xdr:col>28</xdr:col>
      <xdr:colOff>365125</xdr:colOff>
      <xdr:row>37</xdr:row>
      <xdr:rowOff>60706</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9494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77233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71501</xdr:rowOff>
    </xdr:from>
    <xdr:to>
      <xdr:col>27</xdr:col>
      <xdr:colOff>161925</xdr:colOff>
      <xdr:row>38</xdr:row>
      <xdr:rowOff>1651</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8605500" y="64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18178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7" y="61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136042</xdr:rowOff>
    </xdr:from>
    <xdr:to>
      <xdr:col>32</xdr:col>
      <xdr:colOff>187325</xdr:colOff>
      <xdr:row>58</xdr:row>
      <xdr:rowOff>137094</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080142"/>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136042</xdr:rowOff>
    </xdr:from>
    <xdr:to>
      <xdr:col>31</xdr:col>
      <xdr:colOff>34925</xdr:colOff>
      <xdr:row>58</xdr:row>
      <xdr:rowOff>137094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0434300" y="1008014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136340</xdr:rowOff>
    </xdr:from>
    <xdr:to>
      <xdr:col>29</xdr:col>
      <xdr:colOff>517525</xdr:colOff>
      <xdr:row>58</xdr:row>
      <xdr:rowOff>137094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08044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136340</xdr:rowOff>
    </xdr:from>
    <xdr:to>
      <xdr:col>28</xdr:col>
      <xdr:colOff>314325</xdr:colOff>
      <xdr:row>58</xdr:row>
      <xdr:rowOff>137048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8656300" y="1008044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86294</xdr:rowOff>
    </xdr:from>
    <xdr:to>
      <xdr:col>32</xdr:col>
      <xdr:colOff>238125</xdr:colOff>
      <xdr:row>59</xdr:row>
      <xdr:rowOff>16444</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1221</xdr:rowOff>
    </xdr:from>
    <xdr:ext cx="378565"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94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85242</xdr:rowOff>
    </xdr:from>
    <xdr:to>
      <xdr:col>31</xdr:col>
      <xdr:colOff>85725</xdr:colOff>
      <xdr:row>59</xdr:row>
      <xdr:rowOff>15392</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6519</xdr:rowOff>
    </xdr:from>
    <xdr:ext cx="378565"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4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86294</xdr:rowOff>
    </xdr:from>
    <xdr:to>
      <xdr:col>29</xdr:col>
      <xdr:colOff>568325</xdr:colOff>
      <xdr:row>59</xdr:row>
      <xdr:rowOff>16444</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7571</xdr:rowOff>
    </xdr:from>
    <xdr:ext cx="378565"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5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85540</xdr:rowOff>
    </xdr:from>
    <xdr:to>
      <xdr:col>28</xdr:col>
      <xdr:colOff>365125</xdr:colOff>
      <xdr:row>59</xdr:row>
      <xdr:rowOff>15690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6817</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6017" y="1012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86248</xdr:rowOff>
    </xdr:from>
    <xdr:to>
      <xdr:col>27</xdr:col>
      <xdr:colOff>161925</xdr:colOff>
      <xdr:row>59</xdr:row>
      <xdr:rowOff>16398</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7525</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7017" y="1012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114656</xdr:rowOff>
    </xdr:from>
    <xdr:to>
      <xdr:col>32</xdr:col>
      <xdr:colOff>187325</xdr:colOff>
      <xdr:row>75</xdr:row>
      <xdr:rowOff>122504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1323300" y="12973406"/>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103594</xdr:rowOff>
    </xdr:from>
    <xdr:to>
      <xdr:col>31</xdr:col>
      <xdr:colOff>34925</xdr:colOff>
      <xdr:row>75</xdr:row>
      <xdr:rowOff>122504</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2962344"/>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103594</xdr:rowOff>
    </xdr:from>
    <xdr:to>
      <xdr:col>29</xdr:col>
      <xdr:colOff>517525</xdr:colOff>
      <xdr:row>76</xdr:row>
      <xdr:rowOff>28639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9545300" y="12962344"/>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44234</xdr:rowOff>
    </xdr:from>
    <xdr:to>
      <xdr:col>28</xdr:col>
      <xdr:colOff>314325</xdr:colOff>
      <xdr:row>76</xdr:row>
      <xdr:rowOff>28639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656300" y="12902984"/>
          <a:ext cx="889000" cy="1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63856</xdr:rowOff>
    </xdr:from>
    <xdr:to>
      <xdr:col>32</xdr:col>
      <xdr:colOff>238125</xdr:colOff>
      <xdr:row>75</xdr:row>
      <xdr:rowOff>165457</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292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86733</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7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71704</xdr:rowOff>
    </xdr:from>
    <xdr:to>
      <xdr:col>31</xdr:col>
      <xdr:colOff>85725</xdr:colOff>
      <xdr:row>76</xdr:row>
      <xdr:rowOff>1854</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2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18381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52794</xdr:rowOff>
    </xdr:from>
    <xdr:to>
      <xdr:col>29</xdr:col>
      <xdr:colOff>568325</xdr:colOff>
      <xdr:row>75</xdr:row>
      <xdr:rowOff>154394</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170921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149289</xdr:rowOff>
    </xdr:from>
    <xdr:to>
      <xdr:col>28</xdr:col>
      <xdr:colOff>365125</xdr:colOff>
      <xdr:row>76</xdr:row>
      <xdr:rowOff>79439</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30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95966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164884</xdr:rowOff>
    </xdr:from>
    <xdr:to>
      <xdr:col>27</xdr:col>
      <xdr:colOff>161925</xdr:colOff>
      <xdr:row>75</xdr:row>
      <xdr:rowOff>95034</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2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111561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6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a:extLst>
            <a:ext uri="{FF2B5EF4-FFF2-40B4-BE49-F238E27FC236}">
              <a16:creationId xmlns:a16="http://schemas.microsoft.com/office/drawing/2014/main" id="{00000000-0008-0000-0600-000074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近年の住民一人当たりのコストの推移で特徴的なものは災害復旧費であり、前年は被害が無かったことに比べ、台風災害が発生したことによるものである。</a:t>
          </a:r>
          <a:endParaRPr kumimoji="1" lang="en-US" altLang="ja-JP" sz="1400">
            <a:latin typeface="+mn-ea"/>
            <a:ea typeface="+mn-ea"/>
          </a:endParaRPr>
        </a:p>
        <a:p>
          <a:r>
            <a:rPr kumimoji="1" lang="ja-JP" altLang="en-US" sz="1400">
              <a:latin typeface="+mn-ea"/>
              <a:ea typeface="+mn-ea"/>
            </a:rPr>
            <a:t>また、扶助費が増加しているが、これは保育園利用者の増加に伴う扶助費増（前年度比</a:t>
          </a:r>
          <a:r>
            <a:rPr kumimoji="1" lang="en-US" altLang="ja-JP" sz="1400">
              <a:latin typeface="+mn-ea"/>
              <a:ea typeface="+mn-ea"/>
            </a:rPr>
            <a:t>63,942</a:t>
          </a:r>
          <a:r>
            <a:rPr kumimoji="1" lang="ja-JP" altLang="en-US" sz="1400">
              <a:latin typeface="+mn-ea"/>
              <a:ea typeface="+mn-ea"/>
            </a:rPr>
            <a:t>千円増）や、臨時福祉給付金事業</a:t>
          </a:r>
          <a:r>
            <a:rPr kumimoji="1" lang="ja-JP" altLang="ja-JP"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38,280</a:t>
          </a:r>
          <a:r>
            <a:rPr kumimoji="1" lang="ja-JP" altLang="ja-JP" sz="1400">
              <a:solidFill>
                <a:schemeClr val="dk1"/>
              </a:solidFill>
              <a:effectLst/>
              <a:latin typeface="+mn-ea"/>
              <a:ea typeface="+mn-ea"/>
              <a:cs typeface="+mn-cs"/>
            </a:rPr>
            <a:t>千円）</a:t>
          </a:r>
          <a:r>
            <a:rPr kumimoji="1" lang="ja-JP" altLang="en-US" sz="1400">
              <a:latin typeface="+mn-ea"/>
              <a:ea typeface="+mn-ea"/>
            </a:rPr>
            <a:t>による扶助費増が要因と考えられる。</a:t>
          </a:r>
          <a:endParaRPr kumimoji="1" lang="en-US" altLang="ja-JP" sz="1400">
            <a:latin typeface="+mn-ea"/>
            <a:ea typeface="+mn-ea"/>
          </a:endParaRPr>
        </a:p>
        <a:p>
          <a:r>
            <a:rPr kumimoji="1" lang="ja-JP" altLang="en-US" sz="1400">
              <a:latin typeface="+mn-ea"/>
              <a:ea typeface="+mn-ea"/>
            </a:rPr>
            <a:t>物件費の増加については、マイナンバー制度施行に伴う、情報セキュリティ強靭化対策事業（</a:t>
          </a:r>
          <a:r>
            <a:rPr kumimoji="1" lang="en-US" altLang="ja-JP" sz="1400">
              <a:latin typeface="+mn-ea"/>
              <a:ea typeface="+mn-ea"/>
            </a:rPr>
            <a:t>22,563</a:t>
          </a:r>
          <a:r>
            <a:rPr kumimoji="1" lang="ja-JP" altLang="en-US" sz="1400">
              <a:latin typeface="+mn-ea"/>
              <a:ea typeface="+mn-ea"/>
            </a:rPr>
            <a:t>千円）や基幹システムクラウド化事業（</a:t>
          </a:r>
          <a:r>
            <a:rPr kumimoji="1" lang="en-US" altLang="ja-JP" sz="1400">
              <a:latin typeface="+mn-ea"/>
              <a:ea typeface="+mn-ea"/>
            </a:rPr>
            <a:t>19,189</a:t>
          </a:r>
          <a:r>
            <a:rPr kumimoji="1" lang="ja-JP" altLang="en-US" sz="1400">
              <a:latin typeface="+mn-ea"/>
              <a:ea typeface="+mn-ea"/>
            </a:rPr>
            <a:t>千円）、産地活性化総合対策事業（農業資材共同購入）（</a:t>
          </a:r>
          <a:r>
            <a:rPr kumimoji="1" lang="en-US" altLang="ja-JP" sz="1400">
              <a:latin typeface="+mn-ea"/>
              <a:ea typeface="+mn-ea"/>
            </a:rPr>
            <a:t>16,430</a:t>
          </a:r>
          <a:r>
            <a:rPr kumimoji="1" lang="ja-JP" altLang="en-US" sz="1400">
              <a:latin typeface="+mn-ea"/>
              <a:ea typeface="+mn-ea"/>
            </a:rPr>
            <a:t>千円）等の各種事業が要因となっている。</a:t>
          </a:r>
          <a:endParaRPr kumimoji="1" lang="en-US" altLang="ja-JP" sz="1400">
            <a:latin typeface="+mn-ea"/>
            <a:ea typeface="+mn-ea"/>
          </a:endParaRPr>
        </a:p>
        <a:p>
          <a:r>
            <a:rPr kumimoji="1" lang="ja-JP" altLang="en-US" sz="1400">
              <a:latin typeface="+mn-ea"/>
              <a:ea typeface="+mn-ea"/>
            </a:rPr>
            <a:t>積立金の増加については、小松ケ丘排水施設建設基金及び学校建設基金への積立をしたことによるもの。</a:t>
          </a:r>
          <a:endParaRPr kumimoji="1" lang="en-US" altLang="ja-JP" sz="1400">
            <a:latin typeface="+mn-ea"/>
            <a:ea typeface="+mn-ea"/>
          </a:endParaRPr>
        </a:p>
        <a:p>
          <a:r>
            <a:rPr kumimoji="1" lang="ja-JP" altLang="en-US" sz="1400">
              <a:latin typeface="+mn-ea"/>
              <a:ea typeface="+mn-ea"/>
            </a:rPr>
            <a:t>類似団体平均と比較してコストが少ないものは、人件費（類似団体平均比６８．５％）であり、職員数の適正化、人件費の削減に取り組んでいる事に加え、ごみ処理・し尿処理・消防・救急事業等を広域で行うことにより人件費コストを削減していることが要因として考えられる。</a:t>
          </a:r>
          <a:endParaRPr kumimoji="1" lang="en-US" altLang="ja-JP" sz="1400">
            <a:latin typeface="+mn-ea"/>
            <a:ea typeface="+mn-ea"/>
          </a:endParaRPr>
        </a:p>
        <a:p>
          <a:r>
            <a:rPr kumimoji="1" lang="ja-JP" altLang="en-US" sz="1400">
              <a:latin typeface="+mn-ea"/>
              <a:ea typeface="+mn-ea"/>
            </a:rPr>
            <a:t>積立金と扶助費以外の費用に関しては、類似団体平均並みかそれ以下の数値であるが、今後の財政運営においても楽観視せず、さらなる財政健全化を図りたい。</a:t>
          </a:r>
          <a:endParaRPr kumimoji="1" lang="en-US" altLang="ja-JP" sz="1400">
            <a:latin typeface="+mn-ea"/>
            <a:ea typeface="+mn-ea"/>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10,988
10,912
83.89
6,030,047
5,839,438
167,609
3,556,984
4,778,962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56642</xdr:rowOff>
    </xdr:from>
    <xdr:to>
      <xdr:col>6</xdr:col>
      <xdr:colOff>511175</xdr:colOff>
      <xdr:row>32</xdr:row>
      <xdr:rowOff>164846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43042"/>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56642</xdr:rowOff>
    </xdr:from>
    <xdr:to>
      <xdr:col>5</xdr:col>
      <xdr:colOff>358775</xdr:colOff>
      <xdr:row>32</xdr:row>
      <xdr:rowOff>114554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43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101600</xdr:rowOff>
    </xdr:from>
    <xdr:to>
      <xdr:col>4</xdr:col>
      <xdr:colOff>155575</xdr:colOff>
      <xdr:row>32</xdr:row>
      <xdr:rowOff>114554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8800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26924</xdr:rowOff>
    </xdr:from>
    <xdr:to>
      <xdr:col>2</xdr:col>
      <xdr:colOff>638175</xdr:colOff>
      <xdr:row>32</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1332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159529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95140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7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114046</xdr:rowOff>
    </xdr:from>
    <xdr:to>
      <xdr:col>6</xdr:col>
      <xdr:colOff>561975</xdr:colOff>
      <xdr:row>33</xdr:row>
      <xdr:rowOff>44196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136923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5842</xdr:rowOff>
    </xdr:from>
    <xdr:to>
      <xdr:col>5</xdr:col>
      <xdr:colOff>409575</xdr:colOff>
      <xdr:row>32</xdr:row>
      <xdr:rowOff>107442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4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123969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63754</xdr:rowOff>
    </xdr:from>
    <xdr:to>
      <xdr:col>4</xdr:col>
      <xdr:colOff>206375</xdr:colOff>
      <xdr:row>32</xdr:row>
      <xdr:rowOff>165354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50800</xdr:rowOff>
    </xdr:from>
    <xdr:to>
      <xdr:col>3</xdr:col>
      <xdr:colOff>3175</xdr:colOff>
      <xdr:row>32</xdr:row>
      <xdr:rowOff>152400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168927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147574</xdr:rowOff>
    </xdr:from>
    <xdr:to>
      <xdr:col>1</xdr:col>
      <xdr:colOff>485775</xdr:colOff>
      <xdr:row>32</xdr:row>
      <xdr:rowOff>77724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4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94251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3816</xdr:rowOff>
    </xdr:from>
    <xdr:to>
      <xdr:col>6</xdr:col>
      <xdr:colOff>511175</xdr:colOff>
      <xdr:row>58</xdr:row>
      <xdr:rowOff>55175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7916"/>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55175</xdr:rowOff>
    </xdr:from>
    <xdr:to>
      <xdr:col>5</xdr:col>
      <xdr:colOff>358775</xdr:colOff>
      <xdr:row>58</xdr:row>
      <xdr:rowOff>64698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9275"/>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64698</xdr:rowOff>
    </xdr:from>
    <xdr:to>
      <xdr:col>4</xdr:col>
      <xdr:colOff>155575</xdr:colOff>
      <xdr:row>58</xdr:row>
      <xdr:rowOff>66005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879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66005</xdr:rowOff>
    </xdr:from>
    <xdr:to>
      <xdr:col>2</xdr:col>
      <xdr:colOff>638175</xdr:colOff>
      <xdr:row>58</xdr:row>
      <xdr:rowOff>80348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0105"/>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124466</xdr:rowOff>
    </xdr:from>
    <xdr:to>
      <xdr:col>6</xdr:col>
      <xdr:colOff>561975</xdr:colOff>
      <xdr:row>58</xdr:row>
      <xdr:rowOff>54616</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67007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4375</xdr:rowOff>
    </xdr:from>
    <xdr:to>
      <xdr:col>5</xdr:col>
      <xdr:colOff>409575</xdr:colOff>
      <xdr:row>58</xdr:row>
      <xdr:rowOff>105975</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9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97102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13898</xdr:rowOff>
    </xdr:from>
    <xdr:to>
      <xdr:col>4</xdr:col>
      <xdr:colOff>206375</xdr:colOff>
      <xdr:row>58</xdr:row>
      <xdr:rowOff>115498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9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106625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15205</xdr:rowOff>
    </xdr:from>
    <xdr:to>
      <xdr:col>3</xdr:col>
      <xdr:colOff>3175</xdr:colOff>
      <xdr:row>58</xdr:row>
      <xdr:rowOff>116805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9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107932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29548</xdr:rowOff>
    </xdr:from>
    <xdr:to>
      <xdr:col>1</xdr:col>
      <xdr:colOff>485775</xdr:colOff>
      <xdr:row>58</xdr:row>
      <xdr:rowOff>131148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99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122275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44340</xdr:rowOff>
    </xdr:from>
    <xdr:to>
      <xdr:col>6</xdr:col>
      <xdr:colOff>511175</xdr:colOff>
      <xdr:row>78</xdr:row>
      <xdr:rowOff>60189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17440"/>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21160</xdr:rowOff>
    </xdr:from>
    <xdr:to>
      <xdr:col>5</xdr:col>
      <xdr:colOff>358775</xdr:colOff>
      <xdr:row>78</xdr:row>
      <xdr:rowOff>60189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94260"/>
          <a:ext cx="889000" cy="3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21160</xdr:rowOff>
    </xdr:from>
    <xdr:to>
      <xdr:col>4</xdr:col>
      <xdr:colOff>155575</xdr:colOff>
      <xdr:row>78</xdr:row>
      <xdr:rowOff>99409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4260"/>
          <a:ext cx="8890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99409</xdr:rowOff>
    </xdr:from>
    <xdr:to>
      <xdr:col>2</xdr:col>
      <xdr:colOff>638175</xdr:colOff>
      <xdr:row>78</xdr:row>
      <xdr:rowOff>108046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2509"/>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164990</xdr:rowOff>
    </xdr:from>
    <xdr:to>
      <xdr:col>6</xdr:col>
      <xdr:colOff>561975</xdr:colOff>
      <xdr:row>78</xdr:row>
      <xdr:rowOff>95140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3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143417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9389</xdr:rowOff>
    </xdr:from>
    <xdr:to>
      <xdr:col>5</xdr:col>
      <xdr:colOff>409575</xdr:colOff>
      <xdr:row>78</xdr:row>
      <xdr:rowOff>110989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3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102116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47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141810</xdr:rowOff>
    </xdr:from>
    <xdr:to>
      <xdr:col>4</xdr:col>
      <xdr:colOff>206375</xdr:colOff>
      <xdr:row>78</xdr:row>
      <xdr:rowOff>71960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3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63087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43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48609</xdr:rowOff>
    </xdr:from>
    <xdr:to>
      <xdr:col>3</xdr:col>
      <xdr:colOff>3175</xdr:colOff>
      <xdr:row>78</xdr:row>
      <xdr:rowOff>150209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4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141336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51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57246</xdr:rowOff>
    </xdr:from>
    <xdr:to>
      <xdr:col>1</xdr:col>
      <xdr:colOff>485775</xdr:colOff>
      <xdr:row>78</xdr:row>
      <xdr:rowOff>158846</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4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149973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52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13415</xdr:rowOff>
    </xdr:from>
    <xdr:to>
      <xdr:col>6</xdr:col>
      <xdr:colOff>511175</xdr:colOff>
      <xdr:row>97</xdr:row>
      <xdr:rowOff>16811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4065"/>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16811</xdr:rowOff>
    </xdr:from>
    <xdr:to>
      <xdr:col>5</xdr:col>
      <xdr:colOff>358775</xdr:colOff>
      <xdr:row>97</xdr:row>
      <xdr:rowOff>45560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47461"/>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45560</xdr:rowOff>
    </xdr:from>
    <xdr:to>
      <xdr:col>4</xdr:col>
      <xdr:colOff>155575</xdr:colOff>
      <xdr:row>97</xdr:row>
      <xdr:rowOff>131003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6210"/>
          <a:ext cx="8890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101992</xdr:rowOff>
    </xdr:from>
    <xdr:to>
      <xdr:col>2</xdr:col>
      <xdr:colOff>638175</xdr:colOff>
      <xdr:row>97</xdr:row>
      <xdr:rowOff>131003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2642"/>
          <a:ext cx="889000" cy="2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134065</xdr:rowOff>
    </xdr:from>
    <xdr:to>
      <xdr:col>6</xdr:col>
      <xdr:colOff>561975</xdr:colOff>
      <xdr:row>97</xdr:row>
      <xdr:rowOff>64215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112492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137461</xdr:rowOff>
    </xdr:from>
    <xdr:to>
      <xdr:col>5</xdr:col>
      <xdr:colOff>409575</xdr:colOff>
      <xdr:row>97</xdr:row>
      <xdr:rowOff>67611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5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58738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166210</xdr:rowOff>
    </xdr:from>
    <xdr:to>
      <xdr:col>4</xdr:col>
      <xdr:colOff>206375</xdr:colOff>
      <xdr:row>97</xdr:row>
      <xdr:rowOff>96360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87487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80203</xdr:rowOff>
    </xdr:from>
    <xdr:to>
      <xdr:col>3</xdr:col>
      <xdr:colOff>3175</xdr:colOff>
      <xdr:row>98</xdr:row>
      <xdr:rowOff>10353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7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51192</xdr:rowOff>
    </xdr:from>
    <xdr:to>
      <xdr:col>1</xdr:col>
      <xdr:colOff>485775</xdr:colOff>
      <xdr:row>97</xdr:row>
      <xdr:rowOff>152792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143919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96593</xdr:rowOff>
    </xdr:from>
    <xdr:to>
      <xdr:col>15</xdr:col>
      <xdr:colOff>180975</xdr:colOff>
      <xdr:row>39</xdr:row>
      <xdr:rowOff>96593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3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96593</xdr:rowOff>
    </xdr:from>
    <xdr:to>
      <xdr:col>14</xdr:col>
      <xdr:colOff>28575</xdr:colOff>
      <xdr:row>39</xdr:row>
      <xdr:rowOff>96593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57404</xdr:rowOff>
    </xdr:from>
    <xdr:to>
      <xdr:col>12</xdr:col>
      <xdr:colOff>511175</xdr:colOff>
      <xdr:row>39</xdr:row>
      <xdr:rowOff>96593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250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57404</xdr:rowOff>
    </xdr:from>
    <xdr:to>
      <xdr:col>11</xdr:col>
      <xdr:colOff>307975</xdr:colOff>
      <xdr:row>38</xdr:row>
      <xdr:rowOff>125984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2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45793</xdr:rowOff>
    </xdr:from>
    <xdr:to>
      <xdr:col>15</xdr:col>
      <xdr:colOff>231775</xdr:colOff>
      <xdr:row>39</xdr:row>
      <xdr:rowOff>147393</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132170</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45793</xdr:rowOff>
    </xdr:from>
    <xdr:to>
      <xdr:col>14</xdr:col>
      <xdr:colOff>79375</xdr:colOff>
      <xdr:row>39</xdr:row>
      <xdr:rowOff>147393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138520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45793</xdr:rowOff>
    </xdr:from>
    <xdr:to>
      <xdr:col>12</xdr:col>
      <xdr:colOff>561975</xdr:colOff>
      <xdr:row>39</xdr:row>
      <xdr:rowOff>147393</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138520</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6604</xdr:rowOff>
    </xdr:from>
    <xdr:to>
      <xdr:col>11</xdr:col>
      <xdr:colOff>358775</xdr:colOff>
      <xdr:row>38</xdr:row>
      <xdr:rowOff>108204</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99331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75184</xdr:rowOff>
    </xdr:from>
    <xdr:to>
      <xdr:col>10</xdr:col>
      <xdr:colOff>155575</xdr:colOff>
      <xdr:row>39</xdr:row>
      <xdr:rowOff>5334</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167911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111682</xdr:rowOff>
    </xdr:from>
    <xdr:to>
      <xdr:col>15</xdr:col>
      <xdr:colOff>180975</xdr:colOff>
      <xdr:row>57</xdr:row>
      <xdr:rowOff>157691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84332"/>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157691</xdr:rowOff>
    </xdr:from>
    <xdr:to>
      <xdr:col>14</xdr:col>
      <xdr:colOff>28575</xdr:colOff>
      <xdr:row>58</xdr:row>
      <xdr:rowOff>10975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30341"/>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10975</xdr:rowOff>
    </xdr:from>
    <xdr:to>
      <xdr:col>12</xdr:col>
      <xdr:colOff>511175</xdr:colOff>
      <xdr:row>58</xdr:row>
      <xdr:rowOff>28334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55075"/>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18953</xdr:rowOff>
    </xdr:from>
    <xdr:to>
      <xdr:col>11</xdr:col>
      <xdr:colOff>307975</xdr:colOff>
      <xdr:row>58</xdr:row>
      <xdr:rowOff>28334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63053"/>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60882</xdr:rowOff>
    </xdr:from>
    <xdr:to>
      <xdr:col>15</xdr:col>
      <xdr:colOff>231775</xdr:colOff>
      <xdr:row>57</xdr:row>
      <xdr:rowOff>162482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8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147259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106891</xdr:rowOff>
    </xdr:from>
    <xdr:to>
      <xdr:col>14</xdr:col>
      <xdr:colOff>79375</xdr:colOff>
      <xdr:row>58</xdr:row>
      <xdr:rowOff>37041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8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28168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131625</xdr:rowOff>
    </xdr:from>
    <xdr:to>
      <xdr:col>12</xdr:col>
      <xdr:colOff>561975</xdr:colOff>
      <xdr:row>58</xdr:row>
      <xdr:rowOff>61775</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9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52902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148984</xdr:rowOff>
    </xdr:from>
    <xdr:to>
      <xdr:col>11</xdr:col>
      <xdr:colOff>358775</xdr:colOff>
      <xdr:row>58</xdr:row>
      <xdr:rowOff>79134</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70261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139603</xdr:rowOff>
    </xdr:from>
    <xdr:to>
      <xdr:col>10</xdr:col>
      <xdr:colOff>155575</xdr:colOff>
      <xdr:row>58</xdr:row>
      <xdr:rowOff>69753</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9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60880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104051</xdr:rowOff>
    </xdr:from>
    <xdr:to>
      <xdr:col>15</xdr:col>
      <xdr:colOff>180975</xdr:colOff>
      <xdr:row>78</xdr:row>
      <xdr:rowOff>162027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7151"/>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104051</xdr:rowOff>
    </xdr:from>
    <xdr:to>
      <xdr:col>14</xdr:col>
      <xdr:colOff>28575</xdr:colOff>
      <xdr:row>78</xdr:row>
      <xdr:rowOff>160007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7151"/>
          <a:ext cx="889000" cy="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154902</xdr:rowOff>
    </xdr:from>
    <xdr:to>
      <xdr:col>12</xdr:col>
      <xdr:colOff>511175</xdr:colOff>
      <xdr:row>78</xdr:row>
      <xdr:rowOff>160007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2800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154902</xdr:rowOff>
    </xdr:from>
    <xdr:to>
      <xdr:col>11</xdr:col>
      <xdr:colOff>307975</xdr:colOff>
      <xdr:row>78</xdr:row>
      <xdr:rowOff>162103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2800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111227</xdr:rowOff>
    </xdr:from>
    <xdr:to>
      <xdr:col>15</xdr:col>
      <xdr:colOff>231775</xdr:colOff>
      <xdr:row>79</xdr:row>
      <xdr:rowOff>41377</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26154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53251</xdr:rowOff>
    </xdr:from>
    <xdr:to>
      <xdr:col>14</xdr:col>
      <xdr:colOff>79375</xdr:colOff>
      <xdr:row>78</xdr:row>
      <xdr:rowOff>154851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4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145978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7" y="135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109207</xdr:rowOff>
    </xdr:from>
    <xdr:to>
      <xdr:col>12</xdr:col>
      <xdr:colOff>561975</xdr:colOff>
      <xdr:row>79</xdr:row>
      <xdr:rowOff>39357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30484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7" y="1357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104102</xdr:rowOff>
    </xdr:from>
    <xdr:to>
      <xdr:col>11</xdr:col>
      <xdr:colOff>358775</xdr:colOff>
      <xdr:row>79</xdr:row>
      <xdr:rowOff>34252</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25379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7" y="13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111303</xdr:rowOff>
    </xdr:from>
    <xdr:to>
      <xdr:col>10</xdr:col>
      <xdr:colOff>155575</xdr:colOff>
      <xdr:row>79</xdr:row>
      <xdr:rowOff>41453</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32580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1446</xdr:rowOff>
    </xdr:from>
    <xdr:to>
      <xdr:col>15</xdr:col>
      <xdr:colOff>180975</xdr:colOff>
      <xdr:row>99</xdr:row>
      <xdr:rowOff>3860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74996"/>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1446</xdr:rowOff>
    </xdr:from>
    <xdr:to>
      <xdr:col>14</xdr:col>
      <xdr:colOff>28575</xdr:colOff>
      <xdr:row>99</xdr:row>
      <xdr:rowOff>5922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74996"/>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171253</xdr:rowOff>
    </xdr:from>
    <xdr:to>
      <xdr:col>12</xdr:col>
      <xdr:colOff>511175</xdr:colOff>
      <xdr:row>99</xdr:row>
      <xdr:rowOff>5922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73353"/>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171253</xdr:rowOff>
    </xdr:from>
    <xdr:to>
      <xdr:col>11</xdr:col>
      <xdr:colOff>307975</xdr:colOff>
      <xdr:row>99</xdr:row>
      <xdr:rowOff>1126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73353"/>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124510</xdr:rowOff>
    </xdr:from>
    <xdr:to>
      <xdr:col>15</xdr:col>
      <xdr:colOff>231775</xdr:colOff>
      <xdr:row>99</xdr:row>
      <xdr:rowOff>54660</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10426700" y="169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122096</xdr:rowOff>
    </xdr:from>
    <xdr:to>
      <xdr:col>14</xdr:col>
      <xdr:colOff>79375</xdr:colOff>
      <xdr:row>99</xdr:row>
      <xdr:rowOff>52246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9588500" y="169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43373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126572</xdr:rowOff>
    </xdr:from>
    <xdr:to>
      <xdr:col>12</xdr:col>
      <xdr:colOff>561975</xdr:colOff>
      <xdr:row>99</xdr:row>
      <xdr:rowOff>56722</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8699500" y="169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47849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120453</xdr:rowOff>
    </xdr:from>
    <xdr:to>
      <xdr:col>11</xdr:col>
      <xdr:colOff>358775</xdr:colOff>
      <xdr:row>99</xdr:row>
      <xdr:rowOff>50603</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7810500" y="16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41730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121776</xdr:rowOff>
    </xdr:from>
    <xdr:to>
      <xdr:col>10</xdr:col>
      <xdr:colOff>155575</xdr:colOff>
      <xdr:row>99</xdr:row>
      <xdr:rowOff>51926</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6921500" y="169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43053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105534</xdr:rowOff>
    </xdr:from>
    <xdr:to>
      <xdr:col>23</xdr:col>
      <xdr:colOff>517525</xdr:colOff>
      <xdr:row>38</xdr:row>
      <xdr:rowOff>118558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20634"/>
          <a:ext cx="8382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105534</xdr:rowOff>
    </xdr:from>
    <xdr:to>
      <xdr:col>22</xdr:col>
      <xdr:colOff>365125</xdr:colOff>
      <xdr:row>38</xdr:row>
      <xdr:rowOff>108094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2063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108094</xdr:rowOff>
    </xdr:from>
    <xdr:to>
      <xdr:col>21</xdr:col>
      <xdr:colOff>161925</xdr:colOff>
      <xdr:row>38</xdr:row>
      <xdr:rowOff>134162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23194"/>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123900</xdr:rowOff>
    </xdr:from>
    <xdr:to>
      <xdr:col>19</xdr:col>
      <xdr:colOff>644525</xdr:colOff>
      <xdr:row>38</xdr:row>
      <xdr:rowOff>134162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39000"/>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67758</xdr:rowOff>
    </xdr:from>
    <xdr:to>
      <xdr:col>23</xdr:col>
      <xdr:colOff>568325</xdr:colOff>
      <xdr:row>38</xdr:row>
      <xdr:rowOff>169358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5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154135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54734</xdr:rowOff>
    </xdr:from>
    <xdr:to>
      <xdr:col>22</xdr:col>
      <xdr:colOff>415925</xdr:colOff>
      <xdr:row>38</xdr:row>
      <xdr:rowOff>156334</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147461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6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57294</xdr:rowOff>
    </xdr:from>
    <xdr:to>
      <xdr:col>21</xdr:col>
      <xdr:colOff>212725</xdr:colOff>
      <xdr:row>38</xdr:row>
      <xdr:rowOff>158894</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150021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83362</xdr:rowOff>
    </xdr:from>
    <xdr:to>
      <xdr:col>20</xdr:col>
      <xdr:colOff>9525</xdr:colOff>
      <xdr:row>39</xdr:row>
      <xdr:rowOff>13512</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5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4639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9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73100</xdr:rowOff>
    </xdr:from>
    <xdr:to>
      <xdr:col>18</xdr:col>
      <xdr:colOff>492125</xdr:colOff>
      <xdr:row>39</xdr:row>
      <xdr:rowOff>3250</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5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165827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19476</xdr:rowOff>
    </xdr:from>
    <xdr:to>
      <xdr:col>23</xdr:col>
      <xdr:colOff>517525</xdr:colOff>
      <xdr:row>54</xdr:row>
      <xdr:rowOff>99123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277776"/>
          <a:ext cx="838200" cy="7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19476</xdr:rowOff>
    </xdr:from>
    <xdr:to>
      <xdr:col>22</xdr:col>
      <xdr:colOff>365125</xdr:colOff>
      <xdr:row>57</xdr:row>
      <xdr:rowOff>41059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277776"/>
          <a:ext cx="889000" cy="5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41059</xdr:rowOff>
    </xdr:from>
    <xdr:to>
      <xdr:col>21</xdr:col>
      <xdr:colOff>161925</xdr:colOff>
      <xdr:row>57</xdr:row>
      <xdr:rowOff>102857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13709"/>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102857</xdr:rowOff>
    </xdr:from>
    <xdr:to>
      <xdr:col>19</xdr:col>
      <xdr:colOff>644525</xdr:colOff>
      <xdr:row>57</xdr:row>
      <xdr:rowOff>114135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7550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48323</xdr:rowOff>
    </xdr:from>
    <xdr:to>
      <xdr:col>23</xdr:col>
      <xdr:colOff>568325</xdr:colOff>
      <xdr:row>54</xdr:row>
      <xdr:rowOff>149923</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71200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62,130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140126</xdr:rowOff>
    </xdr:from>
    <xdr:to>
      <xdr:col>22</xdr:col>
      <xdr:colOff>415925</xdr:colOff>
      <xdr:row>54</xdr:row>
      <xdr:rowOff>70276</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2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86803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161709</xdr:rowOff>
    </xdr:from>
    <xdr:to>
      <xdr:col>21</xdr:col>
      <xdr:colOff>212725</xdr:colOff>
      <xdr:row>57</xdr:row>
      <xdr:rowOff>91859</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82986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5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52057</xdr:rowOff>
    </xdr:from>
    <xdr:to>
      <xdr:col>20</xdr:col>
      <xdr:colOff>9525</xdr:colOff>
      <xdr:row>57</xdr:row>
      <xdr:rowOff>153657</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98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144784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63335</xdr:rowOff>
    </xdr:from>
    <xdr:to>
      <xdr:col>18</xdr:col>
      <xdr:colOff>492125</xdr:colOff>
      <xdr:row>57</xdr:row>
      <xdr:rowOff>164935</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8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156062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23868</xdr:rowOff>
    </xdr:from>
    <xdr:to>
      <xdr:col>23</xdr:col>
      <xdr:colOff>517525</xdr:colOff>
      <xdr:row>79</xdr:row>
      <xdr:rowOff>44434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68418"/>
          <a:ext cx="8382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43520</xdr:rowOff>
    </xdr:from>
    <xdr:to>
      <xdr:col>22</xdr:col>
      <xdr:colOff>365125</xdr:colOff>
      <xdr:row>79</xdr:row>
      <xdr:rowOff>44434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80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31725</xdr:rowOff>
    </xdr:from>
    <xdr:to>
      <xdr:col>21</xdr:col>
      <xdr:colOff>161925</xdr:colOff>
      <xdr:row>79</xdr:row>
      <xdr:rowOff>43520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6275"/>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31725</xdr:rowOff>
    </xdr:from>
    <xdr:to>
      <xdr:col>19</xdr:col>
      <xdr:colOff>644525</xdr:colOff>
      <xdr:row>79</xdr:row>
      <xdr:rowOff>44442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76275"/>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144518</xdr:rowOff>
    </xdr:from>
    <xdr:to>
      <xdr:col>23</xdr:col>
      <xdr:colOff>568325</xdr:colOff>
      <xdr:row>79</xdr:row>
      <xdr:rowOff>74668</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68912</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165084</xdr:rowOff>
    </xdr:from>
    <xdr:to>
      <xdr:col>22</xdr:col>
      <xdr:colOff>415925</xdr:colOff>
      <xdr:row>79</xdr:row>
      <xdr:rowOff>95234</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86361</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164170</xdr:rowOff>
    </xdr:from>
    <xdr:to>
      <xdr:col>21</xdr:col>
      <xdr:colOff>212725</xdr:colOff>
      <xdr:row>79</xdr:row>
      <xdr:rowOff>94320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85447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152375</xdr:rowOff>
    </xdr:from>
    <xdr:to>
      <xdr:col>20</xdr:col>
      <xdr:colOff>9525</xdr:colOff>
      <xdr:row>79</xdr:row>
      <xdr:rowOff>82525</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73652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7" y="136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165092</xdr:rowOff>
    </xdr:from>
    <xdr:to>
      <xdr:col>18</xdr:col>
      <xdr:colOff>492125</xdr:colOff>
      <xdr:row>79</xdr:row>
      <xdr:rowOff>95242</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86369</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93056</xdr:rowOff>
    </xdr:from>
    <xdr:to>
      <xdr:col>23</xdr:col>
      <xdr:colOff>517525</xdr:colOff>
      <xdr:row>97</xdr:row>
      <xdr:rowOff>100239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723706"/>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87277</xdr:rowOff>
    </xdr:from>
    <xdr:to>
      <xdr:col>22</xdr:col>
      <xdr:colOff>365125</xdr:colOff>
      <xdr:row>97</xdr:row>
      <xdr:rowOff>93056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717927"/>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83606</xdr:rowOff>
    </xdr:from>
    <xdr:to>
      <xdr:col>21</xdr:col>
      <xdr:colOff>161925</xdr:colOff>
      <xdr:row>97</xdr:row>
      <xdr:rowOff>87277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1425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10167</xdr:rowOff>
    </xdr:from>
    <xdr:to>
      <xdr:col>19</xdr:col>
      <xdr:colOff>644525</xdr:colOff>
      <xdr:row>97</xdr:row>
      <xdr:rowOff>83606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40817"/>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49439</xdr:rowOff>
    </xdr:from>
    <xdr:to>
      <xdr:col>23</xdr:col>
      <xdr:colOff>568325</xdr:colOff>
      <xdr:row>97</xdr:row>
      <xdr:rowOff>151039</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6268700" y="1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135816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42256</xdr:rowOff>
    </xdr:from>
    <xdr:to>
      <xdr:col>22</xdr:col>
      <xdr:colOff>415925</xdr:colOff>
      <xdr:row>97</xdr:row>
      <xdr:rowOff>143856</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5430500" y="166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134983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36477</xdr:rowOff>
    </xdr:from>
    <xdr:to>
      <xdr:col>21</xdr:col>
      <xdr:colOff>212725</xdr:colOff>
      <xdr:row>97</xdr:row>
      <xdr:rowOff>138077</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4541500" y="166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129204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32806</xdr:rowOff>
    </xdr:from>
    <xdr:to>
      <xdr:col>20</xdr:col>
      <xdr:colOff>9525</xdr:colOff>
      <xdr:row>97</xdr:row>
      <xdr:rowOff>134406</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3652500" y="166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125533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130817</xdr:rowOff>
    </xdr:from>
    <xdr:to>
      <xdr:col>18</xdr:col>
      <xdr:colOff>492125</xdr:colOff>
      <xdr:row>97</xdr:row>
      <xdr:rowOff>60967</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2763500" y="165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52094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上記の項目中で特徴的なのは、前年度から大きく増加している教育費（前々年度比</a:t>
          </a:r>
          <a:r>
            <a:rPr kumimoji="1" lang="en-US" altLang="ja-JP" sz="1400">
              <a:latin typeface="ＭＳ Ｐゴシック"/>
            </a:rPr>
            <a:t>162</a:t>
          </a:r>
          <a:r>
            <a:rPr kumimoji="1" lang="ja-JP" altLang="en-US" sz="1400">
              <a:latin typeface="ＭＳ Ｐゴシック"/>
            </a:rPr>
            <a:t>％）である。これは中学校の講堂改築工事（２８年度</a:t>
          </a:r>
          <a:r>
            <a:rPr kumimoji="1" lang="en-US" altLang="ja-JP" sz="1400">
              <a:latin typeface="ＭＳ Ｐゴシック"/>
            </a:rPr>
            <a:t>253,260</a:t>
          </a:r>
          <a:r>
            <a:rPr kumimoji="1" lang="ja-JP" altLang="en-US" sz="1400">
              <a:latin typeface="ＭＳ Ｐゴシック"/>
            </a:rPr>
            <a:t>千円）が前年度から２か年にわたり実施されたことが要因である。</a:t>
          </a:r>
          <a:endParaRPr kumimoji="1" lang="en-US" altLang="ja-JP" sz="1400">
            <a:latin typeface="ＭＳ Ｐゴシック"/>
          </a:endParaRPr>
        </a:p>
        <a:p>
          <a:r>
            <a:rPr kumimoji="1" lang="ja-JP" altLang="en-US" sz="1400">
              <a:latin typeface="ＭＳ Ｐゴシック"/>
            </a:rPr>
            <a:t>また、総務費の増額（前年度比</a:t>
          </a:r>
          <a:r>
            <a:rPr kumimoji="1" lang="en-US" altLang="ja-JP" sz="1400">
              <a:latin typeface="ＭＳ Ｐゴシック"/>
            </a:rPr>
            <a:t>132</a:t>
          </a:r>
          <a:r>
            <a:rPr kumimoji="1" lang="ja-JP" altLang="en-US" sz="1400">
              <a:latin typeface="ＭＳ Ｐゴシック"/>
            </a:rPr>
            <a:t>％）については、排水施設建設基金や学校建設基金等の積立金が要因と考えられる。</a:t>
          </a:r>
          <a:endParaRPr kumimoji="1" lang="en-US" altLang="ja-JP" sz="1400">
            <a:latin typeface="ＭＳ Ｐゴシック"/>
          </a:endParaRPr>
        </a:p>
        <a:p>
          <a:r>
            <a:rPr kumimoji="1" lang="ja-JP" altLang="en-US" sz="1400">
              <a:latin typeface="ＭＳ Ｐゴシック"/>
            </a:rPr>
            <a:t>消防費・衛生費が類似団体平均より低い数値となっているのは、一部事務組合の構成市町村となっており、消防・ごみ処理経費については、他の構成市町村との割り勘効果によるものが大きいと考える。</a:t>
          </a:r>
          <a:endParaRPr kumimoji="1" lang="en-US" altLang="ja-JP" sz="1400">
            <a:latin typeface="ＭＳ Ｐゴシック"/>
          </a:endParaRPr>
        </a:p>
        <a:p>
          <a:r>
            <a:rPr kumimoji="1" lang="ja-JP" altLang="en-US" sz="1400">
              <a:latin typeface="ＭＳ Ｐゴシック"/>
            </a:rPr>
            <a:t>公債費については、</a:t>
          </a:r>
          <a:r>
            <a:rPr kumimoji="1" lang="ja-JP" altLang="ja-JP" sz="1400">
              <a:solidFill>
                <a:schemeClr val="dk1"/>
              </a:solidFill>
              <a:effectLst/>
              <a:latin typeface="+mn-lt"/>
              <a:ea typeface="+mn-ea"/>
              <a:cs typeface="+mn-cs"/>
            </a:rPr>
            <a:t>過去に実施した繰上償還や新規借入の抑制等により、</a:t>
          </a:r>
          <a:r>
            <a:rPr kumimoji="1" lang="ja-JP" altLang="en-US" sz="1400">
              <a:solidFill>
                <a:schemeClr val="dk1"/>
              </a:solidFill>
              <a:effectLst/>
              <a:latin typeface="+mn-lt"/>
              <a:ea typeface="+mn-ea"/>
              <a:cs typeface="+mn-cs"/>
            </a:rPr>
            <a:t>低い数値を保てているため、今後も</a:t>
          </a:r>
          <a:r>
            <a:rPr kumimoji="1" lang="ja-JP" altLang="ja-JP" sz="1400">
              <a:solidFill>
                <a:schemeClr val="dk1"/>
              </a:solidFill>
              <a:effectLst/>
              <a:latin typeface="+mn-lt"/>
              <a:ea typeface="+mn-ea"/>
              <a:cs typeface="+mn-cs"/>
            </a:rPr>
            <a:t>公債費比率の適正化を図りたい。</a:t>
          </a:r>
          <a:endParaRPr lang="ja-JP" altLang="ja-JP" sz="1400">
            <a:effectLst/>
          </a:endParaRPr>
        </a:p>
        <a:p>
          <a:r>
            <a:rPr kumimoji="1" lang="ja-JP" altLang="en-US" sz="1400">
              <a:latin typeface="ＭＳ Ｐゴシック"/>
            </a:rPr>
            <a:t>全体として類似団体平均よりも低い数値となっているものの、議会費については類似団体平均を上回っており、今後の財政運営を行っていくうえでの検討課題である。</a:t>
          </a:r>
          <a:endParaRPr kumimoji="1" lang="en-US" altLang="ja-JP" sz="14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平成２８年度においては実質単年度収支が▲５．９１％だが、中学校講堂防音工事等、大きな事業があった事が要因であるものの、当該事業は２８年度で完了したため、来年度以降には影響しないと考える。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財政調整基金残高については、Ｈ２８において国や県と各種補助金・交付金を可能な限り活用したものの、取り崩しを行ったため減少した。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昨今の景気状況や地方財政状況や景気状況などを鑑みると、今後も厳しい財政状況が予想されるため、適正な基金運用と、更なるコストの削減に取り組む。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各会計における連結実質赤字比率については、全会計で黒字の数値を示している状況である。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しかし高齢化が進む中で、介護サービスの利用や高度医療が普及したことに伴う医療費の増加により切迫しつつある状況である。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今後においては、一般会計及び各特別会計の適正な財政管理を通して、現在の水準の維持を図りたい。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6030047</v>
      </c>
      <c r="BO4" s="381"/>
      <c r="BP4" s="381"/>
      <c r="BQ4" s="381"/>
      <c r="BR4" s="381"/>
      <c r="BS4" s="381"/>
      <c r="BT4" s="381"/>
      <c r="BU4" s="382"/>
      <c r="BV4" s="380">
        <v>5929960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9.3000000000000007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5839438</v>
      </c>
      <c r="BO5" s="418"/>
      <c r="BP5" s="418"/>
      <c r="BQ5" s="418"/>
      <c r="BR5" s="418"/>
      <c r="BS5" s="418"/>
      <c r="BT5" s="418"/>
      <c r="BU5" s="419"/>
      <c r="BV5" s="417">
        <v>5545382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86.3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190609</v>
      </c>
      <c r="BO6" s="418"/>
      <c r="BP6" s="418"/>
      <c r="BQ6" s="418"/>
      <c r="BR6" s="418"/>
      <c r="BS6" s="418"/>
      <c r="BT6" s="418"/>
      <c r="BU6" s="419"/>
      <c r="BV6" s="417">
        <v>384578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92.9</v>
      </c>
      <c r="CU6" s="455"/>
      <c r="CV6" s="455"/>
      <c r="CW6" s="455"/>
      <c r="CX6" s="455"/>
      <c r="CY6" s="455"/>
      <c r="CZ6" s="455"/>
      <c r="DA6" s="456"/>
      <c r="DB6" s="454">
        <v>91.1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23000</v>
      </c>
      <c r="BO7" s="418"/>
      <c r="BP7" s="418"/>
      <c r="BQ7" s="418"/>
      <c r="BR7" s="418"/>
      <c r="BS7" s="418"/>
      <c r="BT7" s="418"/>
      <c r="BU7" s="419"/>
      <c r="BV7" s="417">
        <v>56521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3556984</v>
      </c>
      <c r="CU7" s="418"/>
      <c r="CV7" s="418"/>
      <c r="CW7" s="418"/>
      <c r="CX7" s="418"/>
      <c r="CY7" s="418"/>
      <c r="CZ7" s="418"/>
      <c r="DA7" s="419"/>
      <c r="DB7" s="417">
        <v>3531441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167609</v>
      </c>
      <c r="BO8" s="418"/>
      <c r="BP8" s="418"/>
      <c r="BQ8" s="418"/>
      <c r="BR8" s="418"/>
      <c r="BS8" s="418"/>
      <c r="BT8" s="418"/>
      <c r="BU8" s="419"/>
      <c r="BV8" s="417">
        <v>328057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10423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-160448</v>
      </c>
      <c r="BO9" s="418"/>
      <c r="BP9" s="418"/>
      <c r="BQ9" s="418"/>
      <c r="BR9" s="418"/>
      <c r="BS9" s="418"/>
      <c r="BT9" s="418"/>
      <c r="BU9" s="419"/>
      <c r="BV9" s="417">
        <v>147796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10.9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10241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297</v>
      </c>
      <c r="BO10" s="418"/>
      <c r="BP10" s="418"/>
      <c r="BQ10" s="418"/>
      <c r="BR10" s="418"/>
      <c r="BS10" s="418"/>
      <c r="BT10" s="418"/>
      <c r="BU10" s="419"/>
      <c r="BV10" s="417">
        <v>365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10988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10912</v>
      </c>
      <c r="S13" s="499"/>
      <c r="T13" s="499"/>
      <c r="U13" s="499"/>
      <c r="V13" s="500"/>
      <c r="W13" s="433" t="s">
        <v>123</v>
      </c>
      <c r="X13" s="434"/>
      <c r="Y13" s="434"/>
      <c r="Z13" s="434"/>
      <c r="AA13" s="434"/>
      <c r="AB13" s="424"/>
      <c r="AC13" s="468">
        <v>1105</v>
      </c>
      <c r="AD13" s="469"/>
      <c r="AE13" s="469"/>
      <c r="AF13" s="469"/>
      <c r="AG13" s="508"/>
      <c r="AH13" s="468">
        <v>1150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-210151</v>
      </c>
      <c r="BO13" s="418"/>
      <c r="BP13" s="418"/>
      <c r="BQ13" s="418"/>
      <c r="BR13" s="418"/>
      <c r="BS13" s="418"/>
      <c r="BT13" s="418"/>
      <c r="BU13" s="419"/>
      <c r="BV13" s="417">
        <v>148161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10.5</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10937</v>
      </c>
      <c r="S14" s="499"/>
      <c r="T14" s="499"/>
      <c r="U14" s="499"/>
      <c r="V14" s="500"/>
      <c r="W14" s="407"/>
      <c r="X14" s="408"/>
      <c r="Y14" s="408"/>
      <c r="Z14" s="408"/>
      <c r="AA14" s="408"/>
      <c r="AB14" s="397"/>
      <c r="AC14" s="501">
        <v>20.7</v>
      </c>
      <c r="AD14" s="502"/>
      <c r="AE14" s="502"/>
      <c r="AF14" s="502"/>
      <c r="AG14" s="503"/>
      <c r="AH14" s="501">
        <v>22.4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v>19.3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10876</v>
      </c>
      <c r="S15" s="499"/>
      <c r="T15" s="499"/>
      <c r="U15" s="499"/>
      <c r="V15" s="500"/>
      <c r="W15" s="433" t="s">
        <v>130</v>
      </c>
      <c r="X15" s="434"/>
      <c r="Y15" s="434"/>
      <c r="Z15" s="434"/>
      <c r="AA15" s="434"/>
      <c r="AB15" s="424"/>
      <c r="AC15" s="468">
        <v>1335</v>
      </c>
      <c r="AD15" s="469"/>
      <c r="AE15" s="469"/>
      <c r="AF15" s="469"/>
      <c r="AG15" s="508"/>
      <c r="AH15" s="468">
        <v>1348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1137793</v>
      </c>
      <c r="BO15" s="381"/>
      <c r="BP15" s="381"/>
      <c r="BQ15" s="381"/>
      <c r="BR15" s="381"/>
      <c r="BS15" s="381"/>
      <c r="BT15" s="381"/>
      <c r="BU15" s="382"/>
      <c r="BV15" s="380">
        <v>1057322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3098935</v>
      </c>
      <c r="BO16" s="418"/>
      <c r="BP16" s="418"/>
      <c r="BQ16" s="418"/>
      <c r="BR16" s="418"/>
      <c r="BS16" s="418"/>
      <c r="BT16" s="418"/>
      <c r="BU16" s="419"/>
      <c r="BV16" s="417">
        <v>3062139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2904</v>
      </c>
      <c r="AD17" s="469"/>
      <c r="AE17" s="469"/>
      <c r="AF17" s="469"/>
      <c r="AG17" s="508"/>
      <c r="AH17" s="468">
        <v>2647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1440579</v>
      </c>
      <c r="BO17" s="418"/>
      <c r="BP17" s="418"/>
      <c r="BQ17" s="418"/>
      <c r="BR17" s="418"/>
      <c r="BS17" s="418"/>
      <c r="BT17" s="418"/>
      <c r="BU17" s="419"/>
      <c r="BV17" s="417">
        <v>1334050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83.89</v>
      </c>
      <c r="M18" s="530"/>
      <c r="N18" s="530"/>
      <c r="O18" s="530"/>
      <c r="P18" s="530"/>
      <c r="Q18" s="530"/>
      <c r="R18" s="531"/>
      <c r="S18" s="531"/>
      <c r="T18" s="531"/>
      <c r="U18" s="531"/>
      <c r="V18" s="532"/>
      <c r="W18" s="435"/>
      <c r="X18" s="436"/>
      <c r="Y18" s="436"/>
      <c r="Z18" s="436"/>
      <c r="AA18" s="436"/>
      <c r="AB18" s="427"/>
      <c r="AC18" s="533">
        <v>54.3</v>
      </c>
      <c r="AD18" s="534"/>
      <c r="AE18" s="534"/>
      <c r="AF18" s="534"/>
      <c r="AG18" s="535"/>
      <c r="AH18" s="533">
        <v>51.4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3230261</v>
      </c>
      <c r="BO18" s="418"/>
      <c r="BP18" s="418"/>
      <c r="BQ18" s="418"/>
      <c r="BR18" s="418"/>
      <c r="BS18" s="418"/>
      <c r="BT18" s="418"/>
      <c r="BU18" s="419"/>
      <c r="BV18" s="417">
        <v>3139292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4551617</v>
      </c>
      <c r="BO19" s="418"/>
      <c r="BP19" s="418"/>
      <c r="BQ19" s="418"/>
      <c r="BR19" s="418"/>
      <c r="BS19" s="418"/>
      <c r="BT19" s="418"/>
      <c r="BU19" s="419"/>
      <c r="BV19" s="417">
        <v>4492616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3570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4778962</v>
      </c>
      <c r="BO23" s="418"/>
      <c r="BP23" s="418"/>
      <c r="BQ23" s="418"/>
      <c r="BR23" s="418"/>
      <c r="BS23" s="418"/>
      <c r="BT23" s="418"/>
      <c r="BU23" s="419"/>
      <c r="BV23" s="417">
        <v>4895747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6990</v>
      </c>
      <c r="R24" s="469"/>
      <c r="S24" s="469"/>
      <c r="T24" s="469"/>
      <c r="U24" s="469"/>
      <c r="V24" s="508"/>
      <c r="W24" s="563"/>
      <c r="X24" s="551"/>
      <c r="Y24" s="552"/>
      <c r="Z24" s="467" t="s">
        <v>154</v>
      </c>
      <c r="AA24" s="447"/>
      <c r="AB24" s="447"/>
      <c r="AC24" s="447"/>
      <c r="AD24" s="447"/>
      <c r="AE24" s="447"/>
      <c r="AF24" s="447"/>
      <c r="AG24" s="448"/>
      <c r="AH24" s="468">
        <v>80</v>
      </c>
      <c r="AI24" s="469"/>
      <c r="AJ24" s="469"/>
      <c r="AK24" s="469"/>
      <c r="AL24" s="508"/>
      <c r="AM24" s="468">
        <v>237680</v>
      </c>
      <c r="AN24" s="469"/>
      <c r="AO24" s="469"/>
      <c r="AP24" s="469"/>
      <c r="AQ24" s="469"/>
      <c r="AR24" s="508"/>
      <c r="AS24" s="468">
        <v>2971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2576826</v>
      </c>
      <c r="BO24" s="418"/>
      <c r="BP24" s="418"/>
      <c r="BQ24" s="418"/>
      <c r="BR24" s="418"/>
      <c r="BS24" s="418"/>
      <c r="BT24" s="418"/>
      <c r="BU24" s="419"/>
      <c r="BV24" s="417">
        <v>2700366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5460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10626</v>
      </c>
      <c r="BO25" s="381"/>
      <c r="BP25" s="381"/>
      <c r="BQ25" s="381"/>
      <c r="BR25" s="381"/>
      <c r="BS25" s="381"/>
      <c r="BT25" s="381"/>
      <c r="BU25" s="382"/>
      <c r="BV25" s="380">
        <v>10626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4910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2870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164578</v>
      </c>
      <c r="BO27" s="587"/>
      <c r="BP27" s="587"/>
      <c r="BQ27" s="587"/>
      <c r="BR27" s="587"/>
      <c r="BS27" s="587"/>
      <c r="BT27" s="587"/>
      <c r="BU27" s="588"/>
      <c r="BV27" s="586">
        <v>164489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2330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855146</v>
      </c>
      <c r="BO28" s="381"/>
      <c r="BP28" s="381"/>
      <c r="BQ28" s="381"/>
      <c r="BR28" s="381"/>
      <c r="BS28" s="381"/>
      <c r="BT28" s="381"/>
      <c r="BU28" s="382"/>
      <c r="BV28" s="380">
        <v>904849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2250</v>
      </c>
      <c r="R29" s="469"/>
      <c r="S29" s="469"/>
      <c r="T29" s="469"/>
      <c r="U29" s="469"/>
      <c r="V29" s="508"/>
      <c r="W29" s="564"/>
      <c r="X29" s="565"/>
      <c r="Y29" s="566"/>
      <c r="Z29" s="467" t="s">
        <v>171</v>
      </c>
      <c r="AA29" s="447"/>
      <c r="AB29" s="447"/>
      <c r="AC29" s="447"/>
      <c r="AD29" s="447"/>
      <c r="AE29" s="447"/>
      <c r="AF29" s="447"/>
      <c r="AG29" s="448"/>
      <c r="AH29" s="468">
        <v>81</v>
      </c>
      <c r="AI29" s="469"/>
      <c r="AJ29" s="469"/>
      <c r="AK29" s="469"/>
      <c r="AL29" s="508"/>
      <c r="AM29" s="468">
        <v>241846</v>
      </c>
      <c r="AN29" s="469"/>
      <c r="AO29" s="469"/>
      <c r="AP29" s="469"/>
      <c r="AQ29" s="469"/>
      <c r="AR29" s="508"/>
      <c r="AS29" s="468">
        <v>2986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880547</v>
      </c>
      <c r="BO29" s="418"/>
      <c r="BP29" s="418"/>
      <c r="BQ29" s="418"/>
      <c r="BR29" s="418"/>
      <c r="BS29" s="418"/>
      <c r="BT29" s="418"/>
      <c r="BU29" s="419"/>
      <c r="BV29" s="417">
        <v>946440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1027159</v>
      </c>
      <c r="BO30" s="587"/>
      <c r="BP30" s="587"/>
      <c r="BQ30" s="587"/>
      <c r="BR30" s="587"/>
      <c r="BS30" s="587"/>
      <c r="BT30" s="587"/>
      <c r="BU30" s="588"/>
      <c r="BV30" s="586">
        <v>621428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国民健康保険病院事業特別会計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上北地方教育・福祉事務組合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霊園事業特別会計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十和田地域広域事務組合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八戸圏域水道企業団</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国民健康保険診療所事業特別会計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青森県後期高齢者医療広域連合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青森県後期高齢者医療広域連合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十和田地区環境整備事務組合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青森県市町村総合事務組合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青森県交通災害共済組合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青森県市町村職員退職手当組合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5.0999999999999996</v>
      </c>
      <c r="G34" s="33">
        <v>7.29</v>
      </c>
      <c r="H34" s="33">
        <v>5.2</v>
      </c>
      <c r="I34" s="33">
        <v>9.2799999999999994</v>
      </c>
      <c r="J34" s="34">
        <v>4.71</v>
      </c>
      <c r="K34" s="22"/>
      <c r="L34" s="22"/>
      <c r="M34" s="22"/>
      <c r="N34" s="22"/>
      <c r="O34" s="22"/>
      <c r="P34" s="22"/>
    </row>
    <row r="35" spans="1:16" ht="39" customHeight="1" x14ac:dyDescent="0.15">
      <c r="A35" s="22"/>
      <c r="B35" s="35"/>
      <c r="C35" s="1178" t="s">
        <v>530</v>
      </c>
      <c r="D35" s="1179"/>
      <c r="E35" s="1180"/>
      <c r="F35" s="36">
        <v>0.78</v>
      </c>
      <c r="G35" s="37">
        <v>0.83</v>
      </c>
      <c r="H35" s="37">
        <v>0.15</v>
      </c>
      <c r="I35" s="37">
        <v>0.16</v>
      </c>
      <c r="J35" s="38">
        <v>0.53</v>
      </c>
      <c r="K35" s="22"/>
      <c r="L35" s="22"/>
      <c r="M35" s="22"/>
      <c r="N35" s="22"/>
      <c r="O35" s="22"/>
      <c r="P35" s="22"/>
    </row>
    <row r="36" spans="1:16" ht="39" customHeight="1" x14ac:dyDescent="0.15">
      <c r="A36" s="22"/>
      <c r="B36" s="35"/>
      <c r="C36" s="1178" t="s">
        <v>531</v>
      </c>
      <c r="D36" s="1179"/>
      <c r="E36" s="1180"/>
      <c r="F36" s="36">
        <v>0.51</v>
      </c>
      <c r="G36" s="37">
        <v>0.49</v>
      </c>
      <c r="H36" s="37">
        <v>0.5</v>
      </c>
      <c r="I36" s="37">
        <v>0.02</v>
      </c>
      <c r="J36" s="38">
        <v>0.42</v>
      </c>
      <c r="K36" s="22"/>
      <c r="L36" s="22"/>
      <c r="M36" s="22"/>
      <c r="N36" s="22"/>
      <c r="O36" s="22"/>
      <c r="P36" s="22"/>
    </row>
    <row r="37" spans="1:16" ht="39" customHeight="1" x14ac:dyDescent="0.15">
      <c r="A37" s="22"/>
      <c r="B37" s="35"/>
      <c r="C37" s="1178" t="s">
        <v>532</v>
      </c>
      <c r="D37" s="1179"/>
      <c r="E37" s="1180"/>
      <c r="F37" s="36">
        <v>0</v>
      </c>
      <c r="G37" s="37">
        <v>0</v>
      </c>
      <c r="H37" s="37">
        <v>0.73</v>
      </c>
      <c r="I37" s="37">
        <v>0.75</v>
      </c>
      <c r="J37" s="38">
        <v>0.26</v>
      </c>
      <c r="K37" s="22"/>
      <c r="L37" s="22"/>
      <c r="M37" s="22"/>
      <c r="N37" s="22"/>
      <c r="O37" s="22"/>
      <c r="P37" s="22"/>
    </row>
    <row r="38" spans="1:16" ht="39" customHeight="1" x14ac:dyDescent="0.15">
      <c r="A38" s="22"/>
      <c r="B38" s="35"/>
      <c r="C38" s="1178" t="s">
        <v>533</v>
      </c>
      <c r="D38" s="1179"/>
      <c r="E38" s="1180"/>
      <c r="F38" s="36">
        <v>0</v>
      </c>
      <c r="G38" s="37">
        <v>0</v>
      </c>
      <c r="H38" s="37">
        <v>0.02</v>
      </c>
      <c r="I38" s="37">
        <v>0.02</v>
      </c>
      <c r="J38" s="38">
        <v>0.02</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t="s">
        <v>482</v>
      </c>
      <c r="G40" s="37" t="s">
        <v>482</v>
      </c>
      <c r="H40" s="37" t="s">
        <v>482</v>
      </c>
      <c r="I40" s="37" t="s">
        <v>482</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555</v>
      </c>
      <c r="L45" s="60">
        <v>541</v>
      </c>
      <c r="M45" s="60">
        <v>536</v>
      </c>
      <c r="N45" s="60">
        <v>521</v>
      </c>
      <c r="O45" s="61">
        <v>507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346</v>
      </c>
      <c r="L48" s="64">
        <v>339</v>
      </c>
      <c r="M48" s="64">
        <v>334</v>
      </c>
      <c r="N48" s="64">
        <v>335</v>
      </c>
      <c r="O48" s="65">
        <v>316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28</v>
      </c>
      <c r="M49" s="64">
        <v>28</v>
      </c>
      <c r="N49" s="64">
        <v>29</v>
      </c>
      <c r="O49" s="65">
        <v>26</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529</v>
      </c>
      <c r="L52" s="64">
        <v>534</v>
      </c>
      <c r="M52" s="64">
        <v>569</v>
      </c>
      <c r="N52" s="64">
        <v>561</v>
      </c>
      <c r="O52" s="65">
        <v>558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400</v>
      </c>
      <c r="L53" s="69">
        <v>374</v>
      </c>
      <c r="M53" s="69">
        <v>329</v>
      </c>
      <c r="N53" s="69">
        <v>324</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5358</v>
      </c>
      <c r="J41" s="83">
        <v>5183</v>
      </c>
      <c r="K41" s="83">
        <v>5002</v>
      </c>
      <c r="L41" s="83">
        <v>4896</v>
      </c>
      <c r="M41" s="84">
        <v>4779</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4226</v>
      </c>
      <c r="J43" s="87">
        <v>3806</v>
      </c>
      <c r="K43" s="87">
        <v>3559</v>
      </c>
      <c r="L43" s="87">
        <v>3315</v>
      </c>
      <c r="M43" s="88">
        <v>3102</v>
      </c>
    </row>
    <row r="44" spans="2:13" ht="27.75" customHeight="1" x14ac:dyDescent="0.15">
      <c r="B44" s="1204"/>
      <c r="C44" s="1205"/>
      <c r="D44" s="85"/>
      <c r="E44" s="1210" t="s">
        <v>28</v>
      </c>
      <c r="F44" s="1210"/>
      <c r="G44" s="1210"/>
      <c r="H44" s="1211"/>
      <c r="I44" s="86">
        <v>185</v>
      </c>
      <c r="J44" s="87">
        <v>170</v>
      </c>
      <c r="K44" s="87">
        <v>159</v>
      </c>
      <c r="L44" s="87">
        <v>192</v>
      </c>
      <c r="M44" s="88">
        <v>177</v>
      </c>
    </row>
    <row r="45" spans="2:13" ht="27.75" customHeight="1" x14ac:dyDescent="0.15">
      <c r="B45" s="1204"/>
      <c r="C45" s="1205"/>
      <c r="D45" s="85"/>
      <c r="E45" s="1210" t="s">
        <v>29</v>
      </c>
      <c r="F45" s="1210"/>
      <c r="G45" s="1210"/>
      <c r="H45" s="1211"/>
      <c r="I45" s="86">
        <v>720</v>
      </c>
      <c r="J45" s="87">
        <v>625</v>
      </c>
      <c r="K45" s="87">
        <v>550</v>
      </c>
      <c r="L45" s="87">
        <v>482</v>
      </c>
      <c r="M45" s="88">
        <v>338</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2506</v>
      </c>
      <c r="J50" s="87">
        <v>2732</v>
      </c>
      <c r="K50" s="87">
        <v>2795</v>
      </c>
      <c r="L50" s="87">
        <v>2663</v>
      </c>
      <c r="M50" s="88">
        <v>2961</v>
      </c>
    </row>
    <row r="51" spans="2:13" ht="27.75" customHeight="1" x14ac:dyDescent="0.15">
      <c r="B51" s="1204"/>
      <c r="C51" s="1205"/>
      <c r="D51" s="85"/>
      <c r="E51" s="1210" t="s">
        <v>36</v>
      </c>
      <c r="F51" s="1210"/>
      <c r="G51" s="1210"/>
      <c r="H51" s="1211"/>
      <c r="I51" s="86">
        <v>504</v>
      </c>
      <c r="J51" s="87">
        <v>499</v>
      </c>
      <c r="K51" s="87">
        <v>521</v>
      </c>
      <c r="L51" s="87">
        <v>439</v>
      </c>
      <c r="M51" s="88">
        <v>367</v>
      </c>
    </row>
    <row r="52" spans="2:13" ht="27.75" customHeight="1" x14ac:dyDescent="0.15">
      <c r="B52" s="1206"/>
      <c r="C52" s="1207"/>
      <c r="D52" s="85"/>
      <c r="E52" s="1210" t="s">
        <v>37</v>
      </c>
      <c r="F52" s="1210"/>
      <c r="G52" s="1210"/>
      <c r="H52" s="1211"/>
      <c r="I52" s="86">
        <v>6052</v>
      </c>
      <c r="J52" s="87">
        <v>5898</v>
      </c>
      <c r="K52" s="87">
        <v>5602</v>
      </c>
      <c r="L52" s="87">
        <v>5202</v>
      </c>
      <c r="M52" s="88">
        <v>5126</v>
      </c>
    </row>
    <row r="53" spans="2:13" ht="27.75" customHeight="1" thickBot="1" x14ac:dyDescent="0.2">
      <c r="B53" s="1217" t="s">
        <v>21</v>
      </c>
      <c r="C53" s="1218"/>
      <c r="D53" s="92"/>
      <c r="E53" s="1219" t="s">
        <v>38</v>
      </c>
      <c r="F53" s="1219"/>
      <c r="G53" s="1219"/>
      <c r="H53" s="1220"/>
      <c r="I53" s="93">
        <v>1426</v>
      </c>
      <c r="J53" s="94">
        <v>655</v>
      </c>
      <c r="K53" s="94">
        <v>353</v>
      </c>
      <c r="L53" s="94">
        <v>581</v>
      </c>
      <c r="M53" s="95">
        <v>-57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556</v>
      </c>
      <c r="I42" s="354"/>
      <c r="J42" s="354"/>
      <c r="K42" s="354"/>
      <c r="L42" s="246"/>
      <c r="M42" s="246"/>
      <c r="N42" s="246"/>
      <c r="O42" s="246"/>
    </row>
    <row r="43" spans="2:17" ht="13.5" x14ac:dyDescent="0.15">
      <c r="B43" s="250"/>
      <c r="C43" s="246"/>
      <c r="D43" s="246"/>
      <c r="E43" s="246"/>
      <c r="F43" s="246"/>
      <c r="G43" s="1235" t="s">
        <v>560</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559</v>
      </c>
    </row>
    <row r="50" spans="1:17" ht="13.5" x14ac:dyDescent="0.15">
      <c r="B50" s="250"/>
      <c r="C50" s="246"/>
      <c r="D50" s="246"/>
      <c r="E50" s="246"/>
      <c r="F50" s="246"/>
      <c r="G50" s="1244"/>
      <c r="H50" s="1245"/>
      <c r="I50" s="1245"/>
      <c r="J50" s="1246"/>
      <c r="K50" s="347" t="s">
        <v>522</v>
      </c>
      <c r="L50" s="347" t="s">
        <v>523</v>
      </c>
      <c r="M50" s="347" t="s">
        <v>524</v>
      </c>
      <c r="N50" s="347" t="s">
        <v>525</v>
      </c>
      <c r="O50" s="347" t="s">
        <v>526</v>
      </c>
    </row>
    <row r="51" spans="1:17" ht="13.5" x14ac:dyDescent="0.15">
      <c r="B51" s="250"/>
      <c r="C51" s="246"/>
      <c r="D51" s="246"/>
      <c r="E51" s="246"/>
      <c r="F51" s="246"/>
      <c r="G51" s="1247" t="s">
        <v>553</v>
      </c>
      <c r="H51" s="1248"/>
      <c r="I51" s="1253" t="s">
        <v>551</v>
      </c>
      <c r="J51" s="1253"/>
      <c r="K51" s="1256"/>
      <c r="L51" s="1256"/>
      <c r="M51" s="1256"/>
      <c r="N51" s="1223">
        <v>19.3</v>
      </c>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558</v>
      </c>
      <c r="J53" s="1233"/>
      <c r="K53" s="1255"/>
      <c r="L53" s="1255"/>
      <c r="M53" s="1255"/>
      <c r="N53" s="1221">
        <v>59.9</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552</v>
      </c>
      <c r="H55" s="1228"/>
      <c r="I55" s="1233" t="s">
        <v>551</v>
      </c>
      <c r="J55" s="1233"/>
      <c r="K55" s="1256"/>
      <c r="L55" s="1256"/>
      <c r="M55" s="1256"/>
      <c r="N55" s="1223">
        <v>58.9</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558</v>
      </c>
      <c r="J57" s="1225"/>
      <c r="K57" s="1255"/>
      <c r="L57" s="1255"/>
      <c r="M57" s="1255"/>
      <c r="N57" s="1221">
        <v>55.6</v>
      </c>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557</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556</v>
      </c>
      <c r="I64" s="354"/>
      <c r="J64" s="354"/>
      <c r="K64" s="354"/>
      <c r="L64" s="246"/>
      <c r="M64" s="246"/>
      <c r="N64" s="246"/>
      <c r="O64" s="246"/>
    </row>
    <row r="65" spans="2:30" ht="13.5" x14ac:dyDescent="0.15">
      <c r="B65" s="250"/>
      <c r="C65" s="246"/>
      <c r="D65" s="246"/>
      <c r="E65" s="246"/>
      <c r="F65" s="246"/>
      <c r="G65" s="1235" t="s">
        <v>555</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554</v>
      </c>
      <c r="I71" s="351"/>
      <c r="J71" s="350"/>
      <c r="K71" s="350"/>
      <c r="L71" s="349"/>
      <c r="M71" s="350"/>
      <c r="N71" s="349"/>
      <c r="O71" s="348"/>
    </row>
    <row r="72" spans="2:30" ht="13.5" x14ac:dyDescent="0.15">
      <c r="B72" s="250"/>
      <c r="C72" s="246"/>
      <c r="D72" s="246"/>
      <c r="E72" s="246"/>
      <c r="F72" s="246"/>
      <c r="G72" s="1244"/>
      <c r="H72" s="1245"/>
      <c r="I72" s="1245"/>
      <c r="J72" s="1246"/>
      <c r="K72" s="347" t="s">
        <v>522</v>
      </c>
      <c r="L72" s="347" t="s">
        <v>523</v>
      </c>
      <c r="M72" s="347" t="s">
        <v>524</v>
      </c>
      <c r="N72" s="347" t="s">
        <v>525</v>
      </c>
      <c r="O72" s="347" t="s">
        <v>526</v>
      </c>
    </row>
    <row r="73" spans="2:30" ht="13.5" x14ac:dyDescent="0.15">
      <c r="B73" s="250"/>
      <c r="C73" s="246"/>
      <c r="D73" s="246"/>
      <c r="E73" s="246"/>
      <c r="F73" s="246"/>
      <c r="G73" s="1247" t="s">
        <v>553</v>
      </c>
      <c r="H73" s="1248"/>
      <c r="I73" s="1253" t="s">
        <v>551</v>
      </c>
      <c r="J73" s="1253"/>
      <c r="K73" s="1234">
        <v>48.3</v>
      </c>
      <c r="L73" s="1234">
        <v>21.8</v>
      </c>
      <c r="M73" s="1223">
        <v>12</v>
      </c>
      <c r="N73" s="1223">
        <v>19.3</v>
      </c>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550</v>
      </c>
      <c r="J75" s="1233"/>
      <c r="K75" s="1221">
        <v>14.6</v>
      </c>
      <c r="L75" s="1221">
        <v>13.3</v>
      </c>
      <c r="M75" s="1221">
        <v>12.4</v>
      </c>
      <c r="N75" s="1221">
        <v>11.5</v>
      </c>
      <c r="O75" s="1221">
        <v>10.5</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552</v>
      </c>
      <c r="H77" s="1228"/>
      <c r="I77" s="1233" t="s">
        <v>551</v>
      </c>
      <c r="J77" s="1233"/>
      <c r="K77" s="1234">
        <v>64.7</v>
      </c>
      <c r="L77" s="1234">
        <v>55.2</v>
      </c>
      <c r="M77" s="1223">
        <v>54</v>
      </c>
      <c r="N77" s="1223">
        <v>58.9</v>
      </c>
      <c r="O77" s="1223">
        <v>51.4</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550</v>
      </c>
      <c r="J79" s="1225"/>
      <c r="K79" s="1226">
        <v>13.3</v>
      </c>
      <c r="L79" s="1226">
        <v>12.5</v>
      </c>
      <c r="M79" s="1226">
        <v>11.5</v>
      </c>
      <c r="N79" s="1226">
        <v>10.8</v>
      </c>
      <c r="O79" s="1226">
        <v>10.199999999999999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43431</v>
      </c>
      <c r="E3" s="118"/>
      <c r="F3" s="119">
        <v>114097</v>
      </c>
      <c r="G3" s="120"/>
      <c r="H3" s="121"/>
    </row>
    <row r="4" spans="1:8" x14ac:dyDescent="0.15">
      <c r="A4" s="122"/>
      <c r="B4" s="123"/>
      <c r="C4" s="124"/>
      <c r="D4" s="125">
        <v>23021</v>
      </c>
      <c r="E4" s="126"/>
      <c r="F4" s="127">
        <v>61630</v>
      </c>
      <c r="G4" s="128"/>
      <c r="H4" s="129"/>
    </row>
    <row r="5" spans="1:8" x14ac:dyDescent="0.15">
      <c r="A5" s="110" t="s">
        <v>516</v>
      </c>
      <c r="B5" s="115"/>
      <c r="C5" s="116"/>
      <c r="D5" s="117">
        <v>47736</v>
      </c>
      <c r="E5" s="118"/>
      <c r="F5" s="119">
        <v>136577</v>
      </c>
      <c r="G5" s="120"/>
      <c r="H5" s="121"/>
    </row>
    <row r="6" spans="1:8" x14ac:dyDescent="0.15">
      <c r="A6" s="122"/>
      <c r="B6" s="123"/>
      <c r="C6" s="124"/>
      <c r="D6" s="125">
        <v>24676</v>
      </c>
      <c r="E6" s="126"/>
      <c r="F6" s="127">
        <v>59645</v>
      </c>
      <c r="G6" s="128"/>
      <c r="H6" s="129"/>
    </row>
    <row r="7" spans="1:8" x14ac:dyDescent="0.15">
      <c r="A7" s="110" t="s">
        <v>517</v>
      </c>
      <c r="B7" s="115"/>
      <c r="C7" s="116"/>
      <c r="D7" s="117">
        <v>60011</v>
      </c>
      <c r="E7" s="118"/>
      <c r="F7" s="119">
        <v>132212</v>
      </c>
      <c r="G7" s="120"/>
      <c r="H7" s="121"/>
    </row>
    <row r="8" spans="1:8" x14ac:dyDescent="0.15">
      <c r="A8" s="122"/>
      <c r="B8" s="123"/>
      <c r="C8" s="124"/>
      <c r="D8" s="125">
        <v>32480</v>
      </c>
      <c r="E8" s="126"/>
      <c r="F8" s="127">
        <v>67114</v>
      </c>
      <c r="G8" s="128"/>
      <c r="H8" s="129"/>
    </row>
    <row r="9" spans="1:8" x14ac:dyDescent="0.15">
      <c r="A9" s="110" t="s">
        <v>518</v>
      </c>
      <c r="B9" s="115"/>
      <c r="C9" s="116"/>
      <c r="D9" s="117">
        <v>73930</v>
      </c>
      <c r="E9" s="118"/>
      <c r="F9" s="119">
        <v>93741</v>
      </c>
      <c r="G9" s="120"/>
      <c r="H9" s="121"/>
    </row>
    <row r="10" spans="1:8" x14ac:dyDescent="0.15">
      <c r="A10" s="122"/>
      <c r="B10" s="123"/>
      <c r="C10" s="124"/>
      <c r="D10" s="125">
        <v>34445</v>
      </c>
      <c r="E10" s="126"/>
      <c r="F10" s="127">
        <v>46285</v>
      </c>
      <c r="G10" s="128"/>
      <c r="H10" s="129"/>
    </row>
    <row r="11" spans="1:8" x14ac:dyDescent="0.15">
      <c r="A11" s="110" t="s">
        <v>519</v>
      </c>
      <c r="B11" s="115"/>
      <c r="C11" s="116"/>
      <c r="D11" s="117">
        <v>65353</v>
      </c>
      <c r="E11" s="118"/>
      <c r="F11" s="119">
        <v>107537</v>
      </c>
      <c r="G11" s="120"/>
      <c r="H11" s="121"/>
    </row>
    <row r="12" spans="1:8" x14ac:dyDescent="0.15">
      <c r="A12" s="122"/>
      <c r="B12" s="123"/>
      <c r="C12" s="130"/>
      <c r="D12" s="125">
        <v>25304</v>
      </c>
      <c r="E12" s="126"/>
      <c r="F12" s="127">
        <v>57923</v>
      </c>
      <c r="G12" s="128"/>
      <c r="H12" s="129"/>
    </row>
    <row r="13" spans="1:8" x14ac:dyDescent="0.15">
      <c r="A13" s="110"/>
      <c r="B13" s="115"/>
      <c r="C13" s="131"/>
      <c r="D13" s="132">
        <v>58092</v>
      </c>
      <c r="E13" s="133"/>
      <c r="F13" s="134">
        <v>116833</v>
      </c>
      <c r="G13" s="135"/>
      <c r="H13" s="121"/>
    </row>
    <row r="14" spans="1:8" x14ac:dyDescent="0.15">
      <c r="A14" s="122"/>
      <c r="B14" s="123"/>
      <c r="C14" s="124"/>
      <c r="D14" s="125">
        <v>27985</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5.1100000000000003</v>
      </c>
      <c r="C19" s="136">
        <f>ROUND(VALUE(SUBSTITUTE(実質収支比率等に係る経年分析!G$48,"▲","-")),2)</f>
        <v>7.3</v>
      </c>
      <c r="D19" s="136">
        <f>ROUND(VALUE(SUBSTITUTE(実質収支比率等に係る経年分析!H$48,"▲","-")),2)</f>
        <v>5.2</v>
      </c>
      <c r="E19" s="136">
        <f>ROUND(VALUE(SUBSTITUTE(実質収支比率等に係る経年分析!I$48,"▲","-")),2)</f>
        <v>9.2899999999999991</v>
      </c>
      <c r="F19" s="136">
        <f>ROUND(VALUE(SUBSTITUTE(実質収支比率等に係る経年分析!J$48,"▲","-")),2)</f>
        <v>4.71</v>
      </c>
    </row>
    <row r="20" spans="1:11" x14ac:dyDescent="0.15">
      <c r="A20" s="136" t="s">
        <v>43</v>
      </c>
      <c r="B20" s="136">
        <f>ROUND(VALUE(SUBSTITUTE(実質収支比率等に係る経年分析!F$47,"▲","-")),2)</f>
        <v>12.54</v>
      </c>
      <c r="C20" s="136">
        <f>ROUND(VALUE(SUBSTITUTE(実質収支比率等に係る経年分析!G$47,"▲","-")),2)</f>
        <v>18.47</v>
      </c>
      <c r="D20" s="136">
        <f>ROUND(VALUE(SUBSTITUTE(実質収支比率等に係る経年分析!H$47,"▲","-")),2)</f>
        <v>23.21</v>
      </c>
      <c r="E20" s="136">
        <f>ROUND(VALUE(SUBSTITUTE(実質収支比率等に係る経年分析!I$47,"▲","-")),2)</f>
        <v>25.62</v>
      </c>
      <c r="F20" s="136">
        <f>ROUND(VALUE(SUBSTITUTE(実質収支比率等に係る経年分析!J$47,"▲","-")),2)</f>
        <v>24.04</v>
      </c>
    </row>
    <row r="21" spans="1:11" x14ac:dyDescent="0.15">
      <c r="A21" s="136" t="s">
        <v>44</v>
      </c>
      <c r="B21" s="136">
        <f>IF(ISNUMBER(VALUE(SUBSTITUTE(実質収支比率等に係る経年分析!F$49,"▲","-"))),ROUND(VALUE(SUBSTITUTE(実質収支比率等に係る経年分析!F$49,"▲","-")),2),NA())</f>
        <v>2.2200000000000002</v>
      </c>
      <c r="C21" s="136">
        <f>IF(ISNUMBER(VALUE(SUBSTITUTE(実質収支比率等に係る経年分析!G$49,"▲","-"))),ROUND(VALUE(SUBSTITUTE(実質収支比率等に係る経年分析!G$49,"▲","-")),2),NA())</f>
        <v>5.77</v>
      </c>
      <c r="D21" s="136">
        <f>IF(ISNUMBER(VALUE(SUBSTITUTE(実質収支比率等に係る経年分析!H$49,"▲","-"))),ROUND(VALUE(SUBSTITUTE(実質収支比率等に係る経年分析!H$49,"▲","-")),2),NA())</f>
        <v>-2.1800000000000002</v>
      </c>
      <c r="E21" s="136">
        <f>IF(ISNUMBER(VALUE(SUBSTITUTE(実質収支比率等に係る経年分析!I$49,"▲","-"))),ROUND(VALUE(SUBSTITUTE(実質収支比率等に係る経年分析!I$49,"▲","-")),2),NA())</f>
        <v>4.2</v>
      </c>
      <c r="F21" s="136">
        <f>IF(ISNUMBER(VALUE(SUBSTITUTE(実質収支比率等に係る経年分析!J$49,"▲","-"))),ROUND(VALUE(SUBSTITUTE(実質収支比率等に係る経年分析!J$49,"▲","-")),2),NA())</f>
        <v>-5.91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霊園事業特別会計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国民健康保険病院事業特別会計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0.26</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0.42</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9.2799999999999994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529</v>
      </c>
      <c r="E42" s="138"/>
      <c r="F42" s="138"/>
      <c r="G42" s="138">
        <f>'実質公債費比率（分子）の構造'!L$52</f>
        <v>534</v>
      </c>
      <c r="H42" s="138"/>
      <c r="I42" s="138"/>
      <c r="J42" s="138">
        <f>'実質公債費比率（分子）の構造'!M$52</f>
        <v>569</v>
      </c>
      <c r="K42" s="138"/>
      <c r="L42" s="138"/>
      <c r="M42" s="138">
        <f>'実質公債費比率（分子）の構造'!N$52</f>
        <v>561</v>
      </c>
      <c r="N42" s="138"/>
      <c r="O42" s="138"/>
      <c r="P42" s="138">
        <f>'実質公債費比率（分子）の構造'!O$52</f>
        <v>558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28</v>
      </c>
      <c r="C45" s="138"/>
      <c r="D45" s="138"/>
      <c r="E45" s="138">
        <f>'実質公債費比率（分子）の構造'!L$49</f>
        <v>28</v>
      </c>
      <c r="F45" s="138"/>
      <c r="G45" s="138"/>
      <c r="H45" s="138">
        <f>'実質公債費比率（分子）の構造'!M$49</f>
        <v>28</v>
      </c>
      <c r="I45" s="138"/>
      <c r="J45" s="138"/>
      <c r="K45" s="138">
        <f>'実質公債費比率（分子）の構造'!N$49</f>
        <v>29</v>
      </c>
      <c r="L45" s="138"/>
      <c r="M45" s="138"/>
      <c r="N45" s="138">
        <f>'実質公債費比率（分子）の構造'!O$49</f>
        <v>26</v>
      </c>
      <c r="O45" s="138"/>
      <c r="P45" s="138"/>
    </row>
    <row r="46" spans="1:16" x14ac:dyDescent="0.15">
      <c r="A46" s="138" t="s">
        <v>55</v>
      </c>
      <c r="B46" s="138">
        <f>'実質公債費比率（分子）の構造'!K$48</f>
        <v>346</v>
      </c>
      <c r="C46" s="138"/>
      <c r="D46" s="138"/>
      <c r="E46" s="138">
        <f>'実質公債費比率（分子）の構造'!L$48</f>
        <v>339</v>
      </c>
      <c r="F46" s="138"/>
      <c r="G46" s="138"/>
      <c r="H46" s="138">
        <f>'実質公債費比率（分子）の構造'!M$48</f>
        <v>334</v>
      </c>
      <c r="I46" s="138"/>
      <c r="J46" s="138"/>
      <c r="K46" s="138">
        <f>'実質公債費比率（分子）の構造'!N$48</f>
        <v>335</v>
      </c>
      <c r="L46" s="138"/>
      <c r="M46" s="138"/>
      <c r="N46" s="138">
        <f>'実質公債費比率（分子）の構造'!O$48</f>
        <v>316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555</v>
      </c>
      <c r="C49" s="138"/>
      <c r="D49" s="138"/>
      <c r="E49" s="138">
        <f>'実質公債費比率（分子）の構造'!L$45</f>
        <v>541</v>
      </c>
      <c r="F49" s="138"/>
      <c r="G49" s="138"/>
      <c r="H49" s="138">
        <f>'実質公債費比率（分子）の構造'!M$45</f>
        <v>536</v>
      </c>
      <c r="I49" s="138"/>
      <c r="J49" s="138"/>
      <c r="K49" s="138">
        <f>'実質公債費比率（分子）の構造'!N$45</f>
        <v>521</v>
      </c>
      <c r="L49" s="138"/>
      <c r="M49" s="138"/>
      <c r="N49" s="138">
        <f>'実質公債費比率（分子）の構造'!O$45</f>
        <v>507</v>
      </c>
      <c r="O49" s="138"/>
      <c r="P49" s="138"/>
    </row>
    <row r="50" spans="1:16" x14ac:dyDescent="0.15">
      <c r="A50" s="138" t="s">
        <v>59</v>
      </c>
      <c r="B50" s="138" t="e">
        <f>NA()</f>
        <v>#N/A</v>
      </c>
      <c r="C50" s="138">
        <f>IF(ISNUMBER('実質公債費比率（分子）の構造'!K$53),'実質公債費比率（分子）の構造'!K$53,NA())</f>
        <v>400</v>
      </c>
      <c r="D50" s="138" t="e">
        <f>NA()</f>
        <v>#N/A</v>
      </c>
      <c r="E50" s="138" t="e">
        <f>NA()</f>
        <v>#N/A</v>
      </c>
      <c r="F50" s="138">
        <f>IF(ISNUMBER('実質公債費比率（分子）の構造'!L$53),'実質公債費比率（分子）の構造'!L$53,NA())</f>
        <v>374</v>
      </c>
      <c r="G50" s="138" t="e">
        <f>NA()</f>
        <v>#N/A</v>
      </c>
      <c r="H50" s="138" t="e">
        <f>NA()</f>
        <v>#N/A</v>
      </c>
      <c r="I50" s="138">
        <f>IF(ISNUMBER('実質公債費比率（分子）の構造'!M$53),'実質公債費比率（分子）の構造'!M$53,NA())</f>
        <v>329</v>
      </c>
      <c r="J50" s="138" t="e">
        <f>NA()</f>
        <v>#N/A</v>
      </c>
      <c r="K50" s="138" t="e">
        <f>NA()</f>
        <v>#N/A</v>
      </c>
      <c r="L50" s="138">
        <f>IF(ISNUMBER('実質公債費比率（分子）の構造'!N$53),'実質公債費比率（分子）の構造'!N$53,NA())</f>
        <v>324</v>
      </c>
      <c r="M50" s="138" t="e">
        <f>NA()</f>
        <v>#N/A</v>
      </c>
      <c r="N50" s="138" t="e">
        <f>NA()</f>
        <v>#N/A</v>
      </c>
      <c r="O50" s="138">
        <f>IF(ISNUMBER('実質公債費比率（分子）の構造'!O$53),'実質公債費比率（分子）の構造'!O$53,NA())</f>
        <v>291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6052</v>
      </c>
      <c r="E56" s="137"/>
      <c r="F56" s="137"/>
      <c r="G56" s="137">
        <f>'将来負担比率（分子）の構造'!J$52</f>
        <v>5898</v>
      </c>
      <c r="H56" s="137"/>
      <c r="I56" s="137"/>
      <c r="J56" s="137">
        <f>'将来負担比率（分子）の構造'!K$52</f>
        <v>5602</v>
      </c>
      <c r="K56" s="137"/>
      <c r="L56" s="137"/>
      <c r="M56" s="137">
        <f>'将来負担比率（分子）の構造'!L$52</f>
        <v>5202</v>
      </c>
      <c r="N56" s="137"/>
      <c r="O56" s="137"/>
      <c r="P56" s="137">
        <f>'将来負担比率（分子）の構造'!M$52</f>
        <v>5126</v>
      </c>
    </row>
    <row r="57" spans="1:16" x14ac:dyDescent="0.15">
      <c r="A57" s="137" t="s">
        <v>36</v>
      </c>
      <c r="B57" s="137"/>
      <c r="C57" s="137"/>
      <c r="D57" s="137">
        <f>'将来負担比率（分子）の構造'!I$51</f>
        <v>504</v>
      </c>
      <c r="E57" s="137"/>
      <c r="F57" s="137"/>
      <c r="G57" s="137">
        <f>'将来負担比率（分子）の構造'!J$51</f>
        <v>499</v>
      </c>
      <c r="H57" s="137"/>
      <c r="I57" s="137"/>
      <c r="J57" s="137">
        <f>'将来負担比率（分子）の構造'!K$51</f>
        <v>521</v>
      </c>
      <c r="K57" s="137"/>
      <c r="L57" s="137"/>
      <c r="M57" s="137">
        <f>'将来負担比率（分子）の構造'!L$51</f>
        <v>439</v>
      </c>
      <c r="N57" s="137"/>
      <c r="O57" s="137"/>
      <c r="P57" s="137">
        <f>'将来負担比率（分子）の構造'!M$51</f>
        <v>367</v>
      </c>
    </row>
    <row r="58" spans="1:16" x14ac:dyDescent="0.15">
      <c r="A58" s="137" t="s">
        <v>35</v>
      </c>
      <c r="B58" s="137"/>
      <c r="C58" s="137"/>
      <c r="D58" s="137">
        <f>'将来負担比率（分子）の構造'!I$50</f>
        <v>2506</v>
      </c>
      <c r="E58" s="137"/>
      <c r="F58" s="137"/>
      <c r="G58" s="137">
        <f>'将来負担比率（分子）の構造'!J$50</f>
        <v>2732</v>
      </c>
      <c r="H58" s="137"/>
      <c r="I58" s="137"/>
      <c r="J58" s="137">
        <f>'将来負担比率（分子）の構造'!K$50</f>
        <v>2795</v>
      </c>
      <c r="K58" s="137"/>
      <c r="L58" s="137"/>
      <c r="M58" s="137">
        <f>'将来負担比率（分子）の構造'!L$50</f>
        <v>2663</v>
      </c>
      <c r="N58" s="137"/>
      <c r="O58" s="137"/>
      <c r="P58" s="137">
        <f>'将来負担比率（分子）の構造'!M$50</f>
        <v>2961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720</v>
      </c>
      <c r="C62" s="137"/>
      <c r="D62" s="137"/>
      <c r="E62" s="137">
        <f>'将来負担比率（分子）の構造'!J$45</f>
        <v>625</v>
      </c>
      <c r="F62" s="137"/>
      <c r="G62" s="137"/>
      <c r="H62" s="137">
        <f>'将来負担比率（分子）の構造'!K$45</f>
        <v>550</v>
      </c>
      <c r="I62" s="137"/>
      <c r="J62" s="137"/>
      <c r="K62" s="137">
        <f>'将来負担比率（分子）の構造'!L$45</f>
        <v>482</v>
      </c>
      <c r="L62" s="137"/>
      <c r="M62" s="137"/>
      <c r="N62" s="137">
        <f>'将来負担比率（分子）の構造'!M$45</f>
        <v>338</v>
      </c>
      <c r="O62" s="137"/>
      <c r="P62" s="137"/>
    </row>
    <row r="63" spans="1:16" x14ac:dyDescent="0.15">
      <c r="A63" s="137" t="s">
        <v>28</v>
      </c>
      <c r="B63" s="137">
        <f>'将来負担比率（分子）の構造'!I$44</f>
        <v>185</v>
      </c>
      <c r="C63" s="137"/>
      <c r="D63" s="137"/>
      <c r="E63" s="137">
        <f>'将来負担比率（分子）の構造'!J$44</f>
        <v>170</v>
      </c>
      <c r="F63" s="137"/>
      <c r="G63" s="137"/>
      <c r="H63" s="137">
        <f>'将来負担比率（分子）の構造'!K$44</f>
        <v>159</v>
      </c>
      <c r="I63" s="137"/>
      <c r="J63" s="137"/>
      <c r="K63" s="137">
        <f>'将来負担比率（分子）の構造'!L$44</f>
        <v>192</v>
      </c>
      <c r="L63" s="137"/>
      <c r="M63" s="137"/>
      <c r="N63" s="137">
        <f>'将来負担比率（分子）の構造'!M$44</f>
        <v>177</v>
      </c>
      <c r="O63" s="137"/>
      <c r="P63" s="137"/>
    </row>
    <row r="64" spans="1:16" x14ac:dyDescent="0.15">
      <c r="A64" s="137" t="s">
        <v>27</v>
      </c>
      <c r="B64" s="137">
        <f>'将来負担比率（分子）の構造'!I$43</f>
        <v>4226</v>
      </c>
      <c r="C64" s="137"/>
      <c r="D64" s="137"/>
      <c r="E64" s="137">
        <f>'将来負担比率（分子）の構造'!J$43</f>
        <v>3806</v>
      </c>
      <c r="F64" s="137"/>
      <c r="G64" s="137"/>
      <c r="H64" s="137">
        <f>'将来負担比率（分子）の構造'!K$43</f>
        <v>3559</v>
      </c>
      <c r="I64" s="137"/>
      <c r="J64" s="137"/>
      <c r="K64" s="137">
        <f>'将来負担比率（分子）の構造'!L$43</f>
        <v>3315</v>
      </c>
      <c r="L64" s="137"/>
      <c r="M64" s="137"/>
      <c r="N64" s="137">
        <f>'将来負担比率（分子）の構造'!M$43</f>
        <v>3102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5358</v>
      </c>
      <c r="C66" s="137"/>
      <c r="D66" s="137"/>
      <c r="E66" s="137">
        <f>'将来負担比率（分子）の構造'!J$41</f>
        <v>5183</v>
      </c>
      <c r="F66" s="137"/>
      <c r="G66" s="137"/>
      <c r="H66" s="137">
        <f>'将来負担比率（分子）の構造'!K$41</f>
        <v>5002</v>
      </c>
      <c r="I66" s="137"/>
      <c r="J66" s="137"/>
      <c r="K66" s="137">
        <f>'将来負担比率（分子）の構造'!L$41</f>
        <v>4896</v>
      </c>
      <c r="L66" s="137"/>
      <c r="M66" s="137"/>
      <c r="N66" s="137">
        <f>'将来負担比率（分子）の構造'!M$41</f>
        <v>4779</v>
      </c>
      <c r="O66" s="137"/>
      <c r="P66" s="137"/>
    </row>
    <row r="67" spans="1:16" x14ac:dyDescent="0.15">
      <c r="A67" s="137" t="s">
        <v>63</v>
      </c>
      <c r="B67" s="137" t="e">
        <f>NA()</f>
        <v>#N/A</v>
      </c>
      <c r="C67" s="137">
        <f>IF(ISNUMBER('将来負担比率（分子）の構造'!I$53), IF('将来負担比率（分子）の構造'!I$53 &lt; 0, 0, '将来負担比率（分子）の構造'!I$53), NA())</f>
        <v>1426</v>
      </c>
      <c r="D67" s="137" t="e">
        <f>NA()</f>
        <v>#N/A</v>
      </c>
      <c r="E67" s="137" t="e">
        <f>NA()</f>
        <v>#N/A</v>
      </c>
      <c r="F67" s="137">
        <f>IF(ISNUMBER('将来負担比率（分子）の構造'!J$53), IF('将来負担比率（分子）の構造'!J$53 &lt; 0, 0, '将来負担比率（分子）の構造'!J$53), NA())</f>
        <v>655</v>
      </c>
      <c r="G67" s="137" t="e">
        <f>NA()</f>
        <v>#N/A</v>
      </c>
      <c r="H67" s="137" t="e">
        <f>NA()</f>
        <v>#N/A</v>
      </c>
      <c r="I67" s="137">
        <f>IF(ISNUMBER('将来負担比率（分子）の構造'!K$53), IF('将来負担比率（分子）の構造'!K$53 &lt; 0, 0, '将来負担比率（分子）の構造'!K$53), NA())</f>
        <v>353</v>
      </c>
      <c r="J67" s="137" t="e">
        <f>NA()</f>
        <v>#N/A</v>
      </c>
      <c r="K67" s="137" t="e">
        <f>NA()</f>
        <v>#N/A</v>
      </c>
      <c r="L67" s="137">
        <f>IF(ISNUMBER('将来負担比率（分子）の構造'!L$53), IF('将来負担比率（分子）の構造'!L$53 &lt; 0, 0, '将来負担比率（分子）の構造'!L$53), NA())</f>
        <v>581</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1243038</v>
      </c>
      <c r="S5" s="615"/>
      <c r="T5" s="615"/>
      <c r="U5" s="615"/>
      <c r="V5" s="615"/>
      <c r="W5" s="615"/>
      <c r="X5" s="615"/>
      <c r="Y5" s="616"/>
      <c r="Z5" s="617">
        <v>20.6</v>
      </c>
      <c r="AA5" s="617"/>
      <c r="AB5" s="617"/>
      <c r="AC5" s="617"/>
      <c r="AD5" s="618">
        <v>1243038</v>
      </c>
      <c r="AE5" s="618"/>
      <c r="AF5" s="618"/>
      <c r="AG5" s="618"/>
      <c r="AH5" s="618"/>
      <c r="AI5" s="618"/>
      <c r="AJ5" s="618"/>
      <c r="AK5" s="618"/>
      <c r="AL5" s="619">
        <v>35.799999999999997</v>
      </c>
      <c r="AM5" s="620"/>
      <c r="AN5" s="620"/>
      <c r="AO5" s="621"/>
      <c r="AP5" s="611" t="s">
        <v>210</v>
      </c>
      <c r="AQ5" s="612"/>
      <c r="AR5" s="612"/>
      <c r="AS5" s="612"/>
      <c r="AT5" s="612"/>
      <c r="AU5" s="612"/>
      <c r="AV5" s="612"/>
      <c r="AW5" s="612"/>
      <c r="AX5" s="612"/>
      <c r="AY5" s="612"/>
      <c r="AZ5" s="612"/>
      <c r="BA5" s="612"/>
      <c r="BB5" s="612"/>
      <c r="BC5" s="612"/>
      <c r="BD5" s="612"/>
      <c r="BE5" s="612"/>
      <c r="BF5" s="613"/>
      <c r="BG5" s="625">
        <v>1221970</v>
      </c>
      <c r="BH5" s="626"/>
      <c r="BI5" s="626"/>
      <c r="BJ5" s="626"/>
      <c r="BK5" s="626"/>
      <c r="BL5" s="626"/>
      <c r="BM5" s="626"/>
      <c r="BN5" s="627"/>
      <c r="BO5" s="628">
        <v>98.3</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73335</v>
      </c>
      <c r="S6" s="626"/>
      <c r="T6" s="626"/>
      <c r="U6" s="626"/>
      <c r="V6" s="626"/>
      <c r="W6" s="626"/>
      <c r="X6" s="626"/>
      <c r="Y6" s="627"/>
      <c r="Z6" s="628">
        <v>1.2</v>
      </c>
      <c r="AA6" s="628"/>
      <c r="AB6" s="628"/>
      <c r="AC6" s="628"/>
      <c r="AD6" s="629">
        <v>73335</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1221970</v>
      </c>
      <c r="BH6" s="626"/>
      <c r="BI6" s="626"/>
      <c r="BJ6" s="626"/>
      <c r="BK6" s="626"/>
      <c r="BL6" s="626"/>
      <c r="BM6" s="626"/>
      <c r="BN6" s="627"/>
      <c r="BO6" s="628">
        <v>98.3</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86080</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86080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1115</v>
      </c>
      <c r="S7" s="626"/>
      <c r="T7" s="626"/>
      <c r="U7" s="626"/>
      <c r="V7" s="626"/>
      <c r="W7" s="626"/>
      <c r="X7" s="626"/>
      <c r="Y7" s="627"/>
      <c r="Z7" s="628">
        <v>0</v>
      </c>
      <c r="AA7" s="628"/>
      <c r="AB7" s="628"/>
      <c r="AC7" s="628"/>
      <c r="AD7" s="629">
        <v>1115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445612</v>
      </c>
      <c r="BH7" s="626"/>
      <c r="BI7" s="626"/>
      <c r="BJ7" s="626"/>
      <c r="BK7" s="626"/>
      <c r="BL7" s="626"/>
      <c r="BM7" s="626"/>
      <c r="BN7" s="627"/>
      <c r="BO7" s="628">
        <v>35.799999999999997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1223294</v>
      </c>
      <c r="CS7" s="626"/>
      <c r="CT7" s="626"/>
      <c r="CU7" s="626"/>
      <c r="CV7" s="626"/>
      <c r="CW7" s="626"/>
      <c r="CX7" s="626"/>
      <c r="CY7" s="627"/>
      <c r="CZ7" s="628">
        <v>20.9</v>
      </c>
      <c r="DA7" s="628"/>
      <c r="DB7" s="628"/>
      <c r="DC7" s="628"/>
      <c r="DD7" s="634">
        <v>37533</v>
      </c>
      <c r="DE7" s="626"/>
      <c r="DF7" s="626"/>
      <c r="DG7" s="626"/>
      <c r="DH7" s="626"/>
      <c r="DI7" s="626"/>
      <c r="DJ7" s="626"/>
      <c r="DK7" s="626"/>
      <c r="DL7" s="626"/>
      <c r="DM7" s="626"/>
      <c r="DN7" s="626"/>
      <c r="DO7" s="626"/>
      <c r="DP7" s="627"/>
      <c r="DQ7" s="634">
        <v>1129440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1412</v>
      </c>
      <c r="S8" s="626"/>
      <c r="T8" s="626"/>
      <c r="U8" s="626"/>
      <c r="V8" s="626"/>
      <c r="W8" s="626"/>
      <c r="X8" s="626"/>
      <c r="Y8" s="627"/>
      <c r="Z8" s="628">
        <v>0</v>
      </c>
      <c r="AA8" s="628"/>
      <c r="AB8" s="628"/>
      <c r="AC8" s="628"/>
      <c r="AD8" s="629">
        <v>1412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17726</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1593582</v>
      </c>
      <c r="CS8" s="626"/>
      <c r="CT8" s="626"/>
      <c r="CU8" s="626"/>
      <c r="CV8" s="626"/>
      <c r="CW8" s="626"/>
      <c r="CX8" s="626"/>
      <c r="CY8" s="627"/>
      <c r="CZ8" s="628">
        <v>27.3</v>
      </c>
      <c r="DA8" s="628"/>
      <c r="DB8" s="628"/>
      <c r="DC8" s="628"/>
      <c r="DD8" s="634">
        <v>2642</v>
      </c>
      <c r="DE8" s="626"/>
      <c r="DF8" s="626"/>
      <c r="DG8" s="626"/>
      <c r="DH8" s="626"/>
      <c r="DI8" s="626"/>
      <c r="DJ8" s="626"/>
      <c r="DK8" s="626"/>
      <c r="DL8" s="626"/>
      <c r="DM8" s="626"/>
      <c r="DN8" s="626"/>
      <c r="DO8" s="626"/>
      <c r="DP8" s="627"/>
      <c r="DQ8" s="634">
        <v>815267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722</v>
      </c>
      <c r="S9" s="626"/>
      <c r="T9" s="626"/>
      <c r="U9" s="626"/>
      <c r="V9" s="626"/>
      <c r="W9" s="626"/>
      <c r="X9" s="626"/>
      <c r="Y9" s="627"/>
      <c r="Z9" s="628">
        <v>0</v>
      </c>
      <c r="AA9" s="628"/>
      <c r="AB9" s="628"/>
      <c r="AC9" s="628"/>
      <c r="AD9" s="629">
        <v>722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373226</v>
      </c>
      <c r="BH9" s="626"/>
      <c r="BI9" s="626"/>
      <c r="BJ9" s="626"/>
      <c r="BK9" s="626"/>
      <c r="BL9" s="626"/>
      <c r="BM9" s="626"/>
      <c r="BN9" s="627"/>
      <c r="BO9" s="628">
        <v>30</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432389</v>
      </c>
      <c r="CS9" s="626"/>
      <c r="CT9" s="626"/>
      <c r="CU9" s="626"/>
      <c r="CV9" s="626"/>
      <c r="CW9" s="626"/>
      <c r="CX9" s="626"/>
      <c r="CY9" s="627"/>
      <c r="CZ9" s="628">
        <v>7.4</v>
      </c>
      <c r="DA9" s="628"/>
      <c r="DB9" s="628"/>
      <c r="DC9" s="628"/>
      <c r="DD9" s="634">
        <v>43031</v>
      </c>
      <c r="DE9" s="626"/>
      <c r="DF9" s="626"/>
      <c r="DG9" s="626"/>
      <c r="DH9" s="626"/>
      <c r="DI9" s="626"/>
      <c r="DJ9" s="626"/>
      <c r="DK9" s="626"/>
      <c r="DL9" s="626"/>
      <c r="DM9" s="626"/>
      <c r="DN9" s="626"/>
      <c r="DO9" s="626"/>
      <c r="DP9" s="627"/>
      <c r="DQ9" s="634">
        <v>391576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159023</v>
      </c>
      <c r="S10" s="626"/>
      <c r="T10" s="626"/>
      <c r="U10" s="626"/>
      <c r="V10" s="626"/>
      <c r="W10" s="626"/>
      <c r="X10" s="626"/>
      <c r="Y10" s="627"/>
      <c r="Z10" s="628">
        <v>2.6</v>
      </c>
      <c r="AA10" s="628"/>
      <c r="AB10" s="628"/>
      <c r="AC10" s="628"/>
      <c r="AD10" s="629">
        <v>159023</v>
      </c>
      <c r="AE10" s="629"/>
      <c r="AF10" s="629"/>
      <c r="AG10" s="629"/>
      <c r="AH10" s="629"/>
      <c r="AI10" s="629"/>
      <c r="AJ10" s="629"/>
      <c r="AK10" s="629"/>
      <c r="AL10" s="630">
        <v>4.5999999999999996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17373</v>
      </c>
      <c r="BH10" s="626"/>
      <c r="BI10" s="626"/>
      <c r="BJ10" s="626"/>
      <c r="BK10" s="626"/>
      <c r="BL10" s="626"/>
      <c r="BM10" s="626"/>
      <c r="BN10" s="627"/>
      <c r="BO10" s="628">
        <v>1.4</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79</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79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4655</v>
      </c>
      <c r="S11" s="626"/>
      <c r="T11" s="626"/>
      <c r="U11" s="626"/>
      <c r="V11" s="626"/>
      <c r="W11" s="626"/>
      <c r="X11" s="626"/>
      <c r="Y11" s="627"/>
      <c r="Z11" s="628">
        <v>0.1</v>
      </c>
      <c r="AA11" s="628"/>
      <c r="AB11" s="628"/>
      <c r="AC11" s="628"/>
      <c r="AD11" s="629">
        <v>4655</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37287</v>
      </c>
      <c r="BH11" s="626"/>
      <c r="BI11" s="626"/>
      <c r="BJ11" s="626"/>
      <c r="BK11" s="626"/>
      <c r="BL11" s="626"/>
      <c r="BM11" s="626"/>
      <c r="BN11" s="627"/>
      <c r="BO11" s="628">
        <v>3</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397514</v>
      </c>
      <c r="CS11" s="626"/>
      <c r="CT11" s="626"/>
      <c r="CU11" s="626"/>
      <c r="CV11" s="626"/>
      <c r="CW11" s="626"/>
      <c r="CX11" s="626"/>
      <c r="CY11" s="627"/>
      <c r="CZ11" s="628">
        <v>6.8</v>
      </c>
      <c r="DA11" s="628"/>
      <c r="DB11" s="628"/>
      <c r="DC11" s="628"/>
      <c r="DD11" s="634">
        <v>95734</v>
      </c>
      <c r="DE11" s="626"/>
      <c r="DF11" s="626"/>
      <c r="DG11" s="626"/>
      <c r="DH11" s="626"/>
      <c r="DI11" s="626"/>
      <c r="DJ11" s="626"/>
      <c r="DK11" s="626"/>
      <c r="DL11" s="626"/>
      <c r="DM11" s="626"/>
      <c r="DN11" s="626"/>
      <c r="DO11" s="626"/>
      <c r="DP11" s="627"/>
      <c r="DQ11" s="634">
        <v>257627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661255</v>
      </c>
      <c r="BH12" s="626"/>
      <c r="BI12" s="626"/>
      <c r="BJ12" s="626"/>
      <c r="BK12" s="626"/>
      <c r="BL12" s="626"/>
      <c r="BM12" s="626"/>
      <c r="BN12" s="627"/>
      <c r="BO12" s="628">
        <v>53.2</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46610</v>
      </c>
      <c r="CS12" s="626"/>
      <c r="CT12" s="626"/>
      <c r="CU12" s="626"/>
      <c r="CV12" s="626"/>
      <c r="CW12" s="626"/>
      <c r="CX12" s="626"/>
      <c r="CY12" s="627"/>
      <c r="CZ12" s="628">
        <v>0.8</v>
      </c>
      <c r="DA12" s="628"/>
      <c r="DB12" s="628"/>
      <c r="DC12" s="628"/>
      <c r="DD12" s="634">
        <v>996</v>
      </c>
      <c r="DE12" s="626"/>
      <c r="DF12" s="626"/>
      <c r="DG12" s="626"/>
      <c r="DH12" s="626"/>
      <c r="DI12" s="626"/>
      <c r="DJ12" s="626"/>
      <c r="DK12" s="626"/>
      <c r="DL12" s="626"/>
      <c r="DM12" s="626"/>
      <c r="DN12" s="626"/>
      <c r="DO12" s="626"/>
      <c r="DP12" s="627"/>
      <c r="DQ12" s="634">
        <v>37904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14087</v>
      </c>
      <c r="S13" s="626"/>
      <c r="T13" s="626"/>
      <c r="U13" s="626"/>
      <c r="V13" s="626"/>
      <c r="W13" s="626"/>
      <c r="X13" s="626"/>
      <c r="Y13" s="627"/>
      <c r="Z13" s="628">
        <v>0.2</v>
      </c>
      <c r="AA13" s="628"/>
      <c r="AB13" s="628"/>
      <c r="AC13" s="628"/>
      <c r="AD13" s="629">
        <v>14087</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661248</v>
      </c>
      <c r="BH13" s="626"/>
      <c r="BI13" s="626"/>
      <c r="BJ13" s="626"/>
      <c r="BK13" s="626"/>
      <c r="BL13" s="626"/>
      <c r="BM13" s="626"/>
      <c r="BN13" s="627"/>
      <c r="BO13" s="628">
        <v>53.2</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585313</v>
      </c>
      <c r="CS13" s="626"/>
      <c r="CT13" s="626"/>
      <c r="CU13" s="626"/>
      <c r="CV13" s="626"/>
      <c r="CW13" s="626"/>
      <c r="CX13" s="626"/>
      <c r="CY13" s="627"/>
      <c r="CZ13" s="628">
        <v>10</v>
      </c>
      <c r="DA13" s="628"/>
      <c r="DB13" s="628"/>
      <c r="DC13" s="628"/>
      <c r="DD13" s="634">
        <v>224631</v>
      </c>
      <c r="DE13" s="626"/>
      <c r="DF13" s="626"/>
      <c r="DG13" s="626"/>
      <c r="DH13" s="626"/>
      <c r="DI13" s="626"/>
      <c r="DJ13" s="626"/>
      <c r="DK13" s="626"/>
      <c r="DL13" s="626"/>
      <c r="DM13" s="626"/>
      <c r="DN13" s="626"/>
      <c r="DO13" s="626"/>
      <c r="DP13" s="627"/>
      <c r="DQ13" s="634">
        <v>466191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36155</v>
      </c>
      <c r="BH14" s="626"/>
      <c r="BI14" s="626"/>
      <c r="BJ14" s="626"/>
      <c r="BK14" s="626"/>
      <c r="BL14" s="626"/>
      <c r="BM14" s="626"/>
      <c r="BN14" s="627"/>
      <c r="BO14" s="628">
        <v>2.9</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255323</v>
      </c>
      <c r="CS14" s="626"/>
      <c r="CT14" s="626"/>
      <c r="CU14" s="626"/>
      <c r="CV14" s="626"/>
      <c r="CW14" s="626"/>
      <c r="CX14" s="626"/>
      <c r="CY14" s="627"/>
      <c r="CZ14" s="628">
        <v>4.4000000000000004</v>
      </c>
      <c r="DA14" s="628"/>
      <c r="DB14" s="628"/>
      <c r="DC14" s="628"/>
      <c r="DD14" s="634">
        <v>18014</v>
      </c>
      <c r="DE14" s="626"/>
      <c r="DF14" s="626"/>
      <c r="DG14" s="626"/>
      <c r="DH14" s="626"/>
      <c r="DI14" s="626"/>
      <c r="DJ14" s="626"/>
      <c r="DK14" s="626"/>
      <c r="DL14" s="626"/>
      <c r="DM14" s="626"/>
      <c r="DN14" s="626"/>
      <c r="DO14" s="626"/>
      <c r="DP14" s="627"/>
      <c r="DQ14" s="634">
        <v>255323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8006</v>
      </c>
      <c r="S15" s="626"/>
      <c r="T15" s="626"/>
      <c r="U15" s="626"/>
      <c r="V15" s="626"/>
      <c r="W15" s="626"/>
      <c r="X15" s="626"/>
      <c r="Y15" s="627"/>
      <c r="Z15" s="628">
        <v>0.1</v>
      </c>
      <c r="AA15" s="628"/>
      <c r="AB15" s="628"/>
      <c r="AC15" s="628"/>
      <c r="AD15" s="629">
        <v>8006</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78948</v>
      </c>
      <c r="BH15" s="626"/>
      <c r="BI15" s="626"/>
      <c r="BJ15" s="626"/>
      <c r="BK15" s="626"/>
      <c r="BL15" s="626"/>
      <c r="BM15" s="626"/>
      <c r="BN15" s="627"/>
      <c r="BO15" s="628">
        <v>6.4</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682687</v>
      </c>
      <c r="CS15" s="626"/>
      <c r="CT15" s="626"/>
      <c r="CU15" s="626"/>
      <c r="CV15" s="626"/>
      <c r="CW15" s="626"/>
      <c r="CX15" s="626"/>
      <c r="CY15" s="627"/>
      <c r="CZ15" s="628">
        <v>11.7</v>
      </c>
      <c r="DA15" s="628"/>
      <c r="DB15" s="628"/>
      <c r="DC15" s="628"/>
      <c r="DD15" s="634">
        <v>295516</v>
      </c>
      <c r="DE15" s="626"/>
      <c r="DF15" s="626"/>
      <c r="DG15" s="626"/>
      <c r="DH15" s="626"/>
      <c r="DI15" s="626"/>
      <c r="DJ15" s="626"/>
      <c r="DK15" s="626"/>
      <c r="DL15" s="626"/>
      <c r="DM15" s="626"/>
      <c r="DN15" s="626"/>
      <c r="DO15" s="626"/>
      <c r="DP15" s="627"/>
      <c r="DQ15" s="634">
        <v>423004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2194173</v>
      </c>
      <c r="S16" s="626"/>
      <c r="T16" s="626"/>
      <c r="U16" s="626"/>
      <c r="V16" s="626"/>
      <c r="W16" s="626"/>
      <c r="X16" s="626"/>
      <c r="Y16" s="627"/>
      <c r="Z16" s="628">
        <v>36.4</v>
      </c>
      <c r="AA16" s="628"/>
      <c r="AB16" s="628"/>
      <c r="AC16" s="628"/>
      <c r="AD16" s="629">
        <v>1959952</v>
      </c>
      <c r="AE16" s="629"/>
      <c r="AF16" s="629"/>
      <c r="AG16" s="629"/>
      <c r="AH16" s="629"/>
      <c r="AI16" s="629"/>
      <c r="AJ16" s="629"/>
      <c r="AK16" s="629"/>
      <c r="AL16" s="630">
        <v>56.4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29681</v>
      </c>
      <c r="CS16" s="626"/>
      <c r="CT16" s="626"/>
      <c r="CU16" s="626"/>
      <c r="CV16" s="626"/>
      <c r="CW16" s="626"/>
      <c r="CX16" s="626"/>
      <c r="CY16" s="627"/>
      <c r="CZ16" s="628">
        <v>0.5</v>
      </c>
      <c r="DA16" s="628"/>
      <c r="DB16" s="628"/>
      <c r="DC16" s="628"/>
      <c r="DD16" s="634" t="s">
        <v>111</v>
      </c>
      <c r="DE16" s="626"/>
      <c r="DF16" s="626"/>
      <c r="DG16" s="626"/>
      <c r="DH16" s="626"/>
      <c r="DI16" s="626"/>
      <c r="DJ16" s="626"/>
      <c r="DK16" s="626"/>
      <c r="DL16" s="626"/>
      <c r="DM16" s="626"/>
      <c r="DN16" s="626"/>
      <c r="DO16" s="626"/>
      <c r="DP16" s="627"/>
      <c r="DQ16" s="634">
        <v>19656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1959952</v>
      </c>
      <c r="S17" s="626"/>
      <c r="T17" s="626"/>
      <c r="U17" s="626"/>
      <c r="V17" s="626"/>
      <c r="W17" s="626"/>
      <c r="X17" s="626"/>
      <c r="Y17" s="627"/>
      <c r="Z17" s="628">
        <v>32.5</v>
      </c>
      <c r="AA17" s="628"/>
      <c r="AB17" s="628"/>
      <c r="AC17" s="628"/>
      <c r="AD17" s="629">
        <v>1959952</v>
      </c>
      <c r="AE17" s="629"/>
      <c r="AF17" s="629"/>
      <c r="AG17" s="629"/>
      <c r="AH17" s="629"/>
      <c r="AI17" s="629"/>
      <c r="AJ17" s="629"/>
      <c r="AK17" s="629"/>
      <c r="AL17" s="630">
        <v>56.4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506886</v>
      </c>
      <c r="CS17" s="626"/>
      <c r="CT17" s="626"/>
      <c r="CU17" s="626"/>
      <c r="CV17" s="626"/>
      <c r="CW17" s="626"/>
      <c r="CX17" s="626"/>
      <c r="CY17" s="627"/>
      <c r="CZ17" s="628">
        <v>8.6999999999999993</v>
      </c>
      <c r="DA17" s="628"/>
      <c r="DB17" s="628"/>
      <c r="DC17" s="628"/>
      <c r="DD17" s="634" t="s">
        <v>111</v>
      </c>
      <c r="DE17" s="626"/>
      <c r="DF17" s="626"/>
      <c r="DG17" s="626"/>
      <c r="DH17" s="626"/>
      <c r="DI17" s="626"/>
      <c r="DJ17" s="626"/>
      <c r="DK17" s="626"/>
      <c r="DL17" s="626"/>
      <c r="DM17" s="626"/>
      <c r="DN17" s="626"/>
      <c r="DO17" s="626"/>
      <c r="DP17" s="627"/>
      <c r="DQ17" s="634">
        <v>478861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207205</v>
      </c>
      <c r="S18" s="626"/>
      <c r="T18" s="626"/>
      <c r="U18" s="626"/>
      <c r="V18" s="626"/>
      <c r="W18" s="626"/>
      <c r="X18" s="626"/>
      <c r="Y18" s="627"/>
      <c r="Z18" s="628">
        <v>3.4</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27016</v>
      </c>
      <c r="S19" s="626"/>
      <c r="T19" s="626"/>
      <c r="U19" s="626"/>
      <c r="V19" s="626"/>
      <c r="W19" s="626"/>
      <c r="X19" s="626"/>
      <c r="Y19" s="627"/>
      <c r="Z19" s="628">
        <v>0.4</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21068</v>
      </c>
      <c r="BH19" s="626"/>
      <c r="BI19" s="626"/>
      <c r="BJ19" s="626"/>
      <c r="BK19" s="626"/>
      <c r="BL19" s="626"/>
      <c r="BM19" s="626"/>
      <c r="BN19" s="627"/>
      <c r="BO19" s="628">
        <v>1.7</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3699566</v>
      </c>
      <c r="S20" s="626"/>
      <c r="T20" s="626"/>
      <c r="U20" s="626"/>
      <c r="V20" s="626"/>
      <c r="W20" s="626"/>
      <c r="X20" s="626"/>
      <c r="Y20" s="627"/>
      <c r="Z20" s="628">
        <v>61.4</v>
      </c>
      <c r="AA20" s="628"/>
      <c r="AB20" s="628"/>
      <c r="AC20" s="628"/>
      <c r="AD20" s="629">
        <v>3465345</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21068</v>
      </c>
      <c r="BH20" s="626"/>
      <c r="BI20" s="626"/>
      <c r="BJ20" s="626"/>
      <c r="BK20" s="626"/>
      <c r="BL20" s="626"/>
      <c r="BM20" s="626"/>
      <c r="BN20" s="627"/>
      <c r="BO20" s="628">
        <v>1.7</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5839438</v>
      </c>
      <c r="CS20" s="626"/>
      <c r="CT20" s="626"/>
      <c r="CU20" s="626"/>
      <c r="CV20" s="626"/>
      <c r="CW20" s="626"/>
      <c r="CX20" s="626"/>
      <c r="CY20" s="627"/>
      <c r="CZ20" s="628">
        <v>100</v>
      </c>
      <c r="DA20" s="628"/>
      <c r="DB20" s="628"/>
      <c r="DC20" s="628"/>
      <c r="DD20" s="634">
        <v>718097</v>
      </c>
      <c r="DE20" s="626"/>
      <c r="DF20" s="626"/>
      <c r="DG20" s="626"/>
      <c r="DH20" s="626"/>
      <c r="DI20" s="626"/>
      <c r="DJ20" s="626"/>
      <c r="DK20" s="626"/>
      <c r="DL20" s="626"/>
      <c r="DM20" s="626"/>
      <c r="DN20" s="626"/>
      <c r="DO20" s="626"/>
      <c r="DP20" s="627"/>
      <c r="DQ20" s="634">
        <v>4361008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1887</v>
      </c>
      <c r="S21" s="626"/>
      <c r="T21" s="626"/>
      <c r="U21" s="626"/>
      <c r="V21" s="626"/>
      <c r="W21" s="626"/>
      <c r="X21" s="626"/>
      <c r="Y21" s="627"/>
      <c r="Z21" s="628">
        <v>0</v>
      </c>
      <c r="AA21" s="628"/>
      <c r="AB21" s="628"/>
      <c r="AC21" s="628"/>
      <c r="AD21" s="629">
        <v>1887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21068</v>
      </c>
      <c r="BH21" s="626"/>
      <c r="BI21" s="626"/>
      <c r="BJ21" s="626"/>
      <c r="BK21" s="626"/>
      <c r="BL21" s="626"/>
      <c r="BM21" s="626"/>
      <c r="BN21" s="627"/>
      <c r="BO21" s="628">
        <v>1.7</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65683</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49351</v>
      </c>
      <c r="S23" s="626"/>
      <c r="T23" s="626"/>
      <c r="U23" s="626"/>
      <c r="V23" s="626"/>
      <c r="W23" s="626"/>
      <c r="X23" s="626"/>
      <c r="Y23" s="627"/>
      <c r="Z23" s="628">
        <v>0.8</v>
      </c>
      <c r="AA23" s="628"/>
      <c r="AB23" s="628"/>
      <c r="AC23" s="628"/>
      <c r="AD23" s="629" t="s">
        <v>111</v>
      </c>
      <c r="AE23" s="629"/>
      <c r="AF23" s="629"/>
      <c r="AG23" s="629"/>
      <c r="AH23" s="629"/>
      <c r="AI23" s="629"/>
      <c r="AJ23" s="629"/>
      <c r="AK23" s="629"/>
      <c r="AL23" s="630" t="s">
        <v>111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7575</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2149660</v>
      </c>
      <c r="CS24" s="615"/>
      <c r="CT24" s="615"/>
      <c r="CU24" s="615"/>
      <c r="CV24" s="615"/>
      <c r="CW24" s="615"/>
      <c r="CX24" s="615"/>
      <c r="CY24" s="616"/>
      <c r="CZ24" s="652">
        <v>36.799999999999997</v>
      </c>
      <c r="DA24" s="653"/>
      <c r="DB24" s="653"/>
      <c r="DC24" s="654"/>
      <c r="DD24" s="651">
        <v>1442830</v>
      </c>
      <c r="DE24" s="615"/>
      <c r="DF24" s="615"/>
      <c r="DG24" s="615"/>
      <c r="DH24" s="615"/>
      <c r="DI24" s="615"/>
      <c r="DJ24" s="615"/>
      <c r="DK24" s="616"/>
      <c r="DL24" s="651">
        <v>1413593</v>
      </c>
      <c r="DM24" s="615"/>
      <c r="DN24" s="615"/>
      <c r="DO24" s="615"/>
      <c r="DP24" s="615"/>
      <c r="DQ24" s="615"/>
      <c r="DR24" s="615"/>
      <c r="DS24" s="615"/>
      <c r="DT24" s="615"/>
      <c r="DU24" s="615"/>
      <c r="DV24" s="616"/>
      <c r="DW24" s="619">
        <v>38.9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683481</v>
      </c>
      <c r="S25" s="626"/>
      <c r="T25" s="626"/>
      <c r="U25" s="626"/>
      <c r="V25" s="626"/>
      <c r="W25" s="626"/>
      <c r="X25" s="626"/>
      <c r="Y25" s="627"/>
      <c r="Z25" s="628">
        <v>11.3</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693457</v>
      </c>
      <c r="CS25" s="657"/>
      <c r="CT25" s="657"/>
      <c r="CU25" s="657"/>
      <c r="CV25" s="657"/>
      <c r="CW25" s="657"/>
      <c r="CX25" s="657"/>
      <c r="CY25" s="658"/>
      <c r="CZ25" s="659">
        <v>11.9</v>
      </c>
      <c r="DA25" s="660"/>
      <c r="DB25" s="660"/>
      <c r="DC25" s="661"/>
      <c r="DD25" s="634">
        <v>679500</v>
      </c>
      <c r="DE25" s="657"/>
      <c r="DF25" s="657"/>
      <c r="DG25" s="657"/>
      <c r="DH25" s="657"/>
      <c r="DI25" s="657"/>
      <c r="DJ25" s="657"/>
      <c r="DK25" s="658"/>
      <c r="DL25" s="634">
        <v>674993</v>
      </c>
      <c r="DM25" s="657"/>
      <c r="DN25" s="657"/>
      <c r="DO25" s="657"/>
      <c r="DP25" s="657"/>
      <c r="DQ25" s="657"/>
      <c r="DR25" s="657"/>
      <c r="DS25" s="657"/>
      <c r="DT25" s="657"/>
      <c r="DU25" s="657"/>
      <c r="DV25" s="658"/>
      <c r="DW25" s="630">
        <v>18.600000000000001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404217</v>
      </c>
      <c r="CS26" s="626"/>
      <c r="CT26" s="626"/>
      <c r="CU26" s="626"/>
      <c r="CV26" s="626"/>
      <c r="CW26" s="626"/>
      <c r="CX26" s="626"/>
      <c r="CY26" s="627"/>
      <c r="CZ26" s="659">
        <v>6.9</v>
      </c>
      <c r="DA26" s="660"/>
      <c r="DB26" s="660"/>
      <c r="DC26" s="661"/>
      <c r="DD26" s="634">
        <v>392423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561973</v>
      </c>
      <c r="S27" s="626"/>
      <c r="T27" s="626"/>
      <c r="U27" s="626"/>
      <c r="V27" s="626"/>
      <c r="W27" s="626"/>
      <c r="X27" s="626"/>
      <c r="Y27" s="627"/>
      <c r="Z27" s="628">
        <v>9.3000000000000007</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1243038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949317</v>
      </c>
      <c r="CS27" s="657"/>
      <c r="CT27" s="657"/>
      <c r="CU27" s="657"/>
      <c r="CV27" s="657"/>
      <c r="CW27" s="657"/>
      <c r="CX27" s="657"/>
      <c r="CY27" s="658"/>
      <c r="CZ27" s="659">
        <v>16.3</v>
      </c>
      <c r="DA27" s="660"/>
      <c r="DB27" s="660"/>
      <c r="DC27" s="661"/>
      <c r="DD27" s="634">
        <v>284469</v>
      </c>
      <c r="DE27" s="657"/>
      <c r="DF27" s="657"/>
      <c r="DG27" s="657"/>
      <c r="DH27" s="657"/>
      <c r="DI27" s="657"/>
      <c r="DJ27" s="657"/>
      <c r="DK27" s="658"/>
      <c r="DL27" s="634">
        <v>259739</v>
      </c>
      <c r="DM27" s="657"/>
      <c r="DN27" s="657"/>
      <c r="DO27" s="657"/>
      <c r="DP27" s="657"/>
      <c r="DQ27" s="657"/>
      <c r="DR27" s="657"/>
      <c r="DS27" s="657"/>
      <c r="DT27" s="657"/>
      <c r="DU27" s="657"/>
      <c r="DV27" s="658"/>
      <c r="DW27" s="630">
        <v>7.2</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19802</v>
      </c>
      <c r="S28" s="626"/>
      <c r="T28" s="626"/>
      <c r="U28" s="626"/>
      <c r="V28" s="626"/>
      <c r="W28" s="626"/>
      <c r="X28" s="626"/>
      <c r="Y28" s="627"/>
      <c r="Z28" s="628">
        <v>0.3</v>
      </c>
      <c r="AA28" s="628"/>
      <c r="AB28" s="628"/>
      <c r="AC28" s="628"/>
      <c r="AD28" s="629">
        <v>5398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506886</v>
      </c>
      <c r="CS28" s="626"/>
      <c r="CT28" s="626"/>
      <c r="CU28" s="626"/>
      <c r="CV28" s="626"/>
      <c r="CW28" s="626"/>
      <c r="CX28" s="626"/>
      <c r="CY28" s="627"/>
      <c r="CZ28" s="659">
        <v>8.6999999999999993</v>
      </c>
      <c r="DA28" s="660"/>
      <c r="DB28" s="660"/>
      <c r="DC28" s="661"/>
      <c r="DD28" s="634">
        <v>478861</v>
      </c>
      <c r="DE28" s="626"/>
      <c r="DF28" s="626"/>
      <c r="DG28" s="626"/>
      <c r="DH28" s="626"/>
      <c r="DI28" s="626"/>
      <c r="DJ28" s="626"/>
      <c r="DK28" s="627"/>
      <c r="DL28" s="634">
        <v>478861</v>
      </c>
      <c r="DM28" s="626"/>
      <c r="DN28" s="626"/>
      <c r="DO28" s="626"/>
      <c r="DP28" s="626"/>
      <c r="DQ28" s="626"/>
      <c r="DR28" s="626"/>
      <c r="DS28" s="626"/>
      <c r="DT28" s="626"/>
      <c r="DU28" s="626"/>
      <c r="DV28" s="627"/>
      <c r="DW28" s="630">
        <v>13.2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10180</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506765</v>
      </c>
      <c r="CS29" s="657"/>
      <c r="CT29" s="657"/>
      <c r="CU29" s="657"/>
      <c r="CV29" s="657"/>
      <c r="CW29" s="657"/>
      <c r="CX29" s="657"/>
      <c r="CY29" s="658"/>
      <c r="CZ29" s="659">
        <v>8.6999999999999993</v>
      </c>
      <c r="DA29" s="660"/>
      <c r="DB29" s="660"/>
      <c r="DC29" s="661"/>
      <c r="DD29" s="634">
        <v>478740</v>
      </c>
      <c r="DE29" s="657"/>
      <c r="DF29" s="657"/>
      <c r="DG29" s="657"/>
      <c r="DH29" s="657"/>
      <c r="DI29" s="657"/>
      <c r="DJ29" s="657"/>
      <c r="DK29" s="658"/>
      <c r="DL29" s="634">
        <v>478740</v>
      </c>
      <c r="DM29" s="657"/>
      <c r="DN29" s="657"/>
      <c r="DO29" s="657"/>
      <c r="DP29" s="657"/>
      <c r="DQ29" s="657"/>
      <c r="DR29" s="657"/>
      <c r="DS29" s="657"/>
      <c r="DT29" s="657"/>
      <c r="DU29" s="657"/>
      <c r="DV29" s="658"/>
      <c r="DW29" s="630">
        <v>13.2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355321</v>
      </c>
      <c r="S30" s="626"/>
      <c r="T30" s="626"/>
      <c r="U30" s="626"/>
      <c r="V30" s="626"/>
      <c r="W30" s="626"/>
      <c r="X30" s="626"/>
      <c r="Y30" s="627"/>
      <c r="Z30" s="628">
        <v>5.9</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96.1</v>
      </c>
      <c r="BN30" s="684"/>
      <c r="BO30" s="684"/>
      <c r="BP30" s="684"/>
      <c r="BQ30" s="685"/>
      <c r="BR30" s="683">
        <v>98.8</v>
      </c>
      <c r="BS30" s="684"/>
      <c r="BT30" s="684"/>
      <c r="BU30" s="684"/>
      <c r="BV30" s="684"/>
      <c r="BW30" s="684"/>
      <c r="BX30" s="620">
        <v>95.5</v>
      </c>
      <c r="BY30" s="684"/>
      <c r="BZ30" s="684"/>
      <c r="CA30" s="684"/>
      <c r="CB30" s="685"/>
      <c r="CD30" s="688"/>
      <c r="CE30" s="689"/>
      <c r="CF30" s="639" t="s">
        <v>293</v>
      </c>
      <c r="CG30" s="640"/>
      <c r="CH30" s="640"/>
      <c r="CI30" s="640"/>
      <c r="CJ30" s="640"/>
      <c r="CK30" s="640"/>
      <c r="CL30" s="640"/>
      <c r="CM30" s="640"/>
      <c r="CN30" s="640"/>
      <c r="CO30" s="640"/>
      <c r="CP30" s="640"/>
      <c r="CQ30" s="641"/>
      <c r="CR30" s="625">
        <v>452785</v>
      </c>
      <c r="CS30" s="626"/>
      <c r="CT30" s="626"/>
      <c r="CU30" s="626"/>
      <c r="CV30" s="626"/>
      <c r="CW30" s="626"/>
      <c r="CX30" s="626"/>
      <c r="CY30" s="627"/>
      <c r="CZ30" s="659">
        <v>7.8</v>
      </c>
      <c r="DA30" s="660"/>
      <c r="DB30" s="660"/>
      <c r="DC30" s="661"/>
      <c r="DD30" s="634">
        <v>424760</v>
      </c>
      <c r="DE30" s="626"/>
      <c r="DF30" s="626"/>
      <c r="DG30" s="626"/>
      <c r="DH30" s="626"/>
      <c r="DI30" s="626"/>
      <c r="DJ30" s="626"/>
      <c r="DK30" s="627"/>
      <c r="DL30" s="634">
        <v>424760</v>
      </c>
      <c r="DM30" s="626"/>
      <c r="DN30" s="626"/>
      <c r="DO30" s="626"/>
      <c r="DP30" s="626"/>
      <c r="DQ30" s="626"/>
      <c r="DR30" s="626"/>
      <c r="DS30" s="626"/>
      <c r="DT30" s="626"/>
      <c r="DU30" s="626"/>
      <c r="DV30" s="627"/>
      <c r="DW30" s="630">
        <v>11.7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184578</v>
      </c>
      <c r="S31" s="626"/>
      <c r="T31" s="626"/>
      <c r="U31" s="626"/>
      <c r="V31" s="626"/>
      <c r="W31" s="626"/>
      <c r="X31" s="626"/>
      <c r="Y31" s="627"/>
      <c r="Z31" s="628">
        <v>3.1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97.1</v>
      </c>
      <c r="BN31" s="681"/>
      <c r="BO31" s="681"/>
      <c r="BP31" s="681"/>
      <c r="BQ31" s="682"/>
      <c r="BR31" s="680">
        <v>98.6</v>
      </c>
      <c r="BS31" s="657"/>
      <c r="BT31" s="657"/>
      <c r="BU31" s="657"/>
      <c r="BV31" s="657"/>
      <c r="BW31" s="657"/>
      <c r="BX31" s="631">
        <v>96.5</v>
      </c>
      <c r="BY31" s="681"/>
      <c r="BZ31" s="681"/>
      <c r="CA31" s="681"/>
      <c r="CB31" s="682"/>
      <c r="CD31" s="688"/>
      <c r="CE31" s="689"/>
      <c r="CF31" s="639" t="s">
        <v>297</v>
      </c>
      <c r="CG31" s="640"/>
      <c r="CH31" s="640"/>
      <c r="CI31" s="640"/>
      <c r="CJ31" s="640"/>
      <c r="CK31" s="640"/>
      <c r="CL31" s="640"/>
      <c r="CM31" s="640"/>
      <c r="CN31" s="640"/>
      <c r="CO31" s="640"/>
      <c r="CP31" s="640"/>
      <c r="CQ31" s="641"/>
      <c r="CR31" s="625">
        <v>53980</v>
      </c>
      <c r="CS31" s="657"/>
      <c r="CT31" s="657"/>
      <c r="CU31" s="657"/>
      <c r="CV31" s="657"/>
      <c r="CW31" s="657"/>
      <c r="CX31" s="657"/>
      <c r="CY31" s="658"/>
      <c r="CZ31" s="659">
        <v>0.9</v>
      </c>
      <c r="DA31" s="660"/>
      <c r="DB31" s="660"/>
      <c r="DC31" s="661"/>
      <c r="DD31" s="634">
        <v>53980</v>
      </c>
      <c r="DE31" s="657"/>
      <c r="DF31" s="657"/>
      <c r="DG31" s="657"/>
      <c r="DH31" s="657"/>
      <c r="DI31" s="657"/>
      <c r="DJ31" s="657"/>
      <c r="DK31" s="658"/>
      <c r="DL31" s="634">
        <v>53980</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54650</v>
      </c>
      <c r="S32" s="626"/>
      <c r="T32" s="626"/>
      <c r="U32" s="626"/>
      <c r="V32" s="626"/>
      <c r="W32" s="626"/>
      <c r="X32" s="626"/>
      <c r="Y32" s="627"/>
      <c r="Z32" s="628">
        <v>0.9</v>
      </c>
      <c r="AA32" s="628"/>
      <c r="AB32" s="628"/>
      <c r="AC32" s="628"/>
      <c r="AD32" s="629">
        <v>3834</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98.8</v>
      </c>
      <c r="BH32" s="693"/>
      <c r="BI32" s="693"/>
      <c r="BJ32" s="693"/>
      <c r="BK32" s="693"/>
      <c r="BL32" s="693"/>
      <c r="BM32" s="694">
        <v>94.9</v>
      </c>
      <c r="BN32" s="693"/>
      <c r="BO32" s="693"/>
      <c r="BP32" s="693"/>
      <c r="BQ32" s="695"/>
      <c r="BR32" s="692">
        <v>98.8</v>
      </c>
      <c r="BS32" s="693"/>
      <c r="BT32" s="693"/>
      <c r="BU32" s="693"/>
      <c r="BV32" s="693"/>
      <c r="BW32" s="693"/>
      <c r="BX32" s="694">
        <v>94.1</v>
      </c>
      <c r="BY32" s="693"/>
      <c r="BZ32" s="693"/>
      <c r="CA32" s="693"/>
      <c r="CB32" s="695"/>
      <c r="CD32" s="690"/>
      <c r="CE32" s="691"/>
      <c r="CF32" s="639" t="s">
        <v>300</v>
      </c>
      <c r="CG32" s="640"/>
      <c r="CH32" s="640"/>
      <c r="CI32" s="640"/>
      <c r="CJ32" s="640"/>
      <c r="CK32" s="640"/>
      <c r="CL32" s="640"/>
      <c r="CM32" s="640"/>
      <c r="CN32" s="640"/>
      <c r="CO32" s="640"/>
      <c r="CP32" s="640"/>
      <c r="CQ32" s="641"/>
      <c r="CR32" s="625">
        <v>121</v>
      </c>
      <c r="CS32" s="626"/>
      <c r="CT32" s="626"/>
      <c r="CU32" s="626"/>
      <c r="CV32" s="626"/>
      <c r="CW32" s="626"/>
      <c r="CX32" s="626"/>
      <c r="CY32" s="627"/>
      <c r="CZ32" s="659">
        <v>0</v>
      </c>
      <c r="DA32" s="660"/>
      <c r="DB32" s="660"/>
      <c r="DC32" s="661"/>
      <c r="DD32" s="634">
        <v>121</v>
      </c>
      <c r="DE32" s="626"/>
      <c r="DF32" s="626"/>
      <c r="DG32" s="626"/>
      <c r="DH32" s="626"/>
      <c r="DI32" s="626"/>
      <c r="DJ32" s="626"/>
      <c r="DK32" s="627"/>
      <c r="DL32" s="634">
        <v>121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336000</v>
      </c>
      <c r="S33" s="626"/>
      <c r="T33" s="626"/>
      <c r="U33" s="626"/>
      <c r="V33" s="626"/>
      <c r="W33" s="626"/>
      <c r="X33" s="626"/>
      <c r="Y33" s="627"/>
      <c r="Z33" s="628">
        <v>5.6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2942000</v>
      </c>
      <c r="CS33" s="657"/>
      <c r="CT33" s="657"/>
      <c r="CU33" s="657"/>
      <c r="CV33" s="657"/>
      <c r="CW33" s="657"/>
      <c r="CX33" s="657"/>
      <c r="CY33" s="658"/>
      <c r="CZ33" s="659">
        <v>50.4</v>
      </c>
      <c r="DA33" s="660"/>
      <c r="DB33" s="660"/>
      <c r="DC33" s="661"/>
      <c r="DD33" s="634">
        <v>2595656</v>
      </c>
      <c r="DE33" s="657"/>
      <c r="DF33" s="657"/>
      <c r="DG33" s="657"/>
      <c r="DH33" s="657"/>
      <c r="DI33" s="657"/>
      <c r="DJ33" s="657"/>
      <c r="DK33" s="658"/>
      <c r="DL33" s="634">
        <v>1816668</v>
      </c>
      <c r="DM33" s="657"/>
      <c r="DN33" s="657"/>
      <c r="DO33" s="657"/>
      <c r="DP33" s="657"/>
      <c r="DQ33" s="657"/>
      <c r="DR33" s="657"/>
      <c r="DS33" s="657"/>
      <c r="DT33" s="657"/>
      <c r="DU33" s="657"/>
      <c r="DV33" s="658"/>
      <c r="DW33" s="630">
        <v>50</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874776</v>
      </c>
      <c r="CS34" s="626"/>
      <c r="CT34" s="626"/>
      <c r="CU34" s="626"/>
      <c r="CV34" s="626"/>
      <c r="CW34" s="626"/>
      <c r="CX34" s="626"/>
      <c r="CY34" s="627"/>
      <c r="CZ34" s="659">
        <v>15</v>
      </c>
      <c r="DA34" s="660"/>
      <c r="DB34" s="660"/>
      <c r="DC34" s="661"/>
      <c r="DD34" s="634">
        <v>732486</v>
      </c>
      <c r="DE34" s="626"/>
      <c r="DF34" s="626"/>
      <c r="DG34" s="626"/>
      <c r="DH34" s="626"/>
      <c r="DI34" s="626"/>
      <c r="DJ34" s="626"/>
      <c r="DK34" s="627"/>
      <c r="DL34" s="634">
        <v>521100</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156000</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967925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18911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72958</v>
      </c>
      <c r="CS35" s="657"/>
      <c r="CT35" s="657"/>
      <c r="CU35" s="657"/>
      <c r="CV35" s="657"/>
      <c r="CW35" s="657"/>
      <c r="CX35" s="657"/>
      <c r="CY35" s="658"/>
      <c r="CZ35" s="659">
        <v>1.2</v>
      </c>
      <c r="DA35" s="660"/>
      <c r="DB35" s="660"/>
      <c r="DC35" s="661"/>
      <c r="DD35" s="634">
        <v>63004</v>
      </c>
      <c r="DE35" s="657"/>
      <c r="DF35" s="657"/>
      <c r="DG35" s="657"/>
      <c r="DH35" s="657"/>
      <c r="DI35" s="657"/>
      <c r="DJ35" s="657"/>
      <c r="DK35" s="658"/>
      <c r="DL35" s="634">
        <v>60292</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6030047</v>
      </c>
      <c r="S36" s="698"/>
      <c r="T36" s="698"/>
      <c r="U36" s="698"/>
      <c r="V36" s="698"/>
      <c r="W36" s="698"/>
      <c r="X36" s="698"/>
      <c r="Y36" s="699"/>
      <c r="Z36" s="700">
        <v>100</v>
      </c>
      <c r="AA36" s="700"/>
      <c r="AB36" s="700"/>
      <c r="AC36" s="700"/>
      <c r="AD36" s="701">
        <v>3476464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349195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-17923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681261</v>
      </c>
      <c r="CS36" s="626"/>
      <c r="CT36" s="626"/>
      <c r="CU36" s="626"/>
      <c r="CV36" s="626"/>
      <c r="CW36" s="626"/>
      <c r="CX36" s="626"/>
      <c r="CY36" s="627"/>
      <c r="CZ36" s="659">
        <v>11.7</v>
      </c>
      <c r="DA36" s="660"/>
      <c r="DB36" s="660"/>
      <c r="DC36" s="661"/>
      <c r="DD36" s="634">
        <v>582032</v>
      </c>
      <c r="DE36" s="626"/>
      <c r="DF36" s="626"/>
      <c r="DG36" s="626"/>
      <c r="DH36" s="626"/>
      <c r="DI36" s="626"/>
      <c r="DJ36" s="626"/>
      <c r="DK36" s="627"/>
      <c r="DL36" s="634">
        <v>526169</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101832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1759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356974</v>
      </c>
      <c r="CS37" s="657"/>
      <c r="CT37" s="657"/>
      <c r="CU37" s="657"/>
      <c r="CV37" s="657"/>
      <c r="CW37" s="657"/>
      <c r="CX37" s="657"/>
      <c r="CY37" s="658"/>
      <c r="CZ37" s="659">
        <v>6.1</v>
      </c>
      <c r="DA37" s="660"/>
      <c r="DB37" s="660"/>
      <c r="DC37" s="661"/>
      <c r="DD37" s="634">
        <v>356974</v>
      </c>
      <c r="DE37" s="657"/>
      <c r="DF37" s="657"/>
      <c r="DG37" s="657"/>
      <c r="DH37" s="657"/>
      <c r="DI37" s="657"/>
      <c r="DJ37" s="657"/>
      <c r="DK37" s="658"/>
      <c r="DL37" s="634">
        <v>350103</v>
      </c>
      <c r="DM37" s="657"/>
      <c r="DN37" s="657"/>
      <c r="DO37" s="657"/>
      <c r="DP37" s="657"/>
      <c r="DQ37" s="657"/>
      <c r="DR37" s="657"/>
      <c r="DS37" s="657"/>
      <c r="DT37" s="657"/>
      <c r="DU37" s="657"/>
      <c r="DV37" s="658"/>
      <c r="DW37" s="630">
        <v>9.6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3840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3001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862253</v>
      </c>
      <c r="CS38" s="626"/>
      <c r="CT38" s="626"/>
      <c r="CU38" s="626"/>
      <c r="CV38" s="626"/>
      <c r="CW38" s="626"/>
      <c r="CX38" s="626"/>
      <c r="CY38" s="627"/>
      <c r="CZ38" s="659">
        <v>14.8</v>
      </c>
      <c r="DA38" s="660"/>
      <c r="DB38" s="660"/>
      <c r="DC38" s="661"/>
      <c r="DD38" s="634">
        <v>777940</v>
      </c>
      <c r="DE38" s="626"/>
      <c r="DF38" s="626"/>
      <c r="DG38" s="626"/>
      <c r="DH38" s="626"/>
      <c r="DI38" s="626"/>
      <c r="DJ38" s="626"/>
      <c r="DK38" s="627"/>
      <c r="DL38" s="634">
        <v>702132</v>
      </c>
      <c r="DM38" s="626"/>
      <c r="DN38" s="626"/>
      <c r="DO38" s="626"/>
      <c r="DP38" s="626"/>
      <c r="DQ38" s="626"/>
      <c r="DR38" s="626"/>
      <c r="DS38" s="626"/>
      <c r="DT38" s="626"/>
      <c r="DU38" s="626"/>
      <c r="DV38" s="627"/>
      <c r="DW38" s="630">
        <v>19.3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442527</v>
      </c>
      <c r="CS39" s="657"/>
      <c r="CT39" s="657"/>
      <c r="CU39" s="657"/>
      <c r="CV39" s="657"/>
      <c r="CW39" s="657"/>
      <c r="CX39" s="657"/>
      <c r="CY39" s="658"/>
      <c r="CZ39" s="659">
        <v>7.6</v>
      </c>
      <c r="DA39" s="660"/>
      <c r="DB39" s="660"/>
      <c r="DC39" s="661"/>
      <c r="DD39" s="634">
        <v>433219</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166153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8225</v>
      </c>
      <c r="CS40" s="626"/>
      <c r="CT40" s="626"/>
      <c r="CU40" s="626"/>
      <c r="CV40" s="626"/>
      <c r="CW40" s="626"/>
      <c r="CX40" s="626"/>
      <c r="CY40" s="627"/>
      <c r="CZ40" s="659">
        <v>0.1</v>
      </c>
      <c r="DA40" s="660"/>
      <c r="DB40" s="660"/>
      <c r="DC40" s="661"/>
      <c r="DD40" s="634">
        <v>6975</v>
      </c>
      <c r="DE40" s="626"/>
      <c r="DF40" s="626"/>
      <c r="DG40" s="626"/>
      <c r="DH40" s="626"/>
      <c r="DI40" s="626"/>
      <c r="DJ40" s="626"/>
      <c r="DK40" s="627"/>
      <c r="DL40" s="634">
        <v>6975</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346905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255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747778</v>
      </c>
      <c r="CS42" s="626"/>
      <c r="CT42" s="626"/>
      <c r="CU42" s="626"/>
      <c r="CV42" s="626"/>
      <c r="CW42" s="626"/>
      <c r="CX42" s="626"/>
      <c r="CY42" s="627"/>
      <c r="CZ42" s="659">
        <v>12.8</v>
      </c>
      <c r="DA42" s="708"/>
      <c r="DB42" s="708"/>
      <c r="DC42" s="709"/>
      <c r="DD42" s="634">
        <v>322522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6838</v>
      </c>
      <c r="CS43" s="657"/>
      <c r="CT43" s="657"/>
      <c r="CU43" s="657"/>
      <c r="CV43" s="657"/>
      <c r="CW43" s="657"/>
      <c r="CX43" s="657"/>
      <c r="CY43" s="658"/>
      <c r="CZ43" s="659">
        <v>0.1</v>
      </c>
      <c r="DA43" s="660"/>
      <c r="DB43" s="660"/>
      <c r="DC43" s="661"/>
      <c r="DD43" s="634">
        <v>6838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718097</v>
      </c>
      <c r="CS44" s="626"/>
      <c r="CT44" s="626"/>
      <c r="CU44" s="626"/>
      <c r="CV44" s="626"/>
      <c r="CW44" s="626"/>
      <c r="CX44" s="626"/>
      <c r="CY44" s="627"/>
      <c r="CZ44" s="659">
        <v>12.3</v>
      </c>
      <c r="DA44" s="708"/>
      <c r="DB44" s="708"/>
      <c r="DC44" s="709"/>
      <c r="DD44" s="634">
        <v>302866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365997</v>
      </c>
      <c r="CS45" s="657"/>
      <c r="CT45" s="657"/>
      <c r="CU45" s="657"/>
      <c r="CV45" s="657"/>
      <c r="CW45" s="657"/>
      <c r="CX45" s="657"/>
      <c r="CY45" s="658"/>
      <c r="CZ45" s="659">
        <v>6.3</v>
      </c>
      <c r="DA45" s="660"/>
      <c r="DB45" s="660"/>
      <c r="DC45" s="661"/>
      <c r="DD45" s="634">
        <v>38396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278036</v>
      </c>
      <c r="CS46" s="626"/>
      <c r="CT46" s="626"/>
      <c r="CU46" s="626"/>
      <c r="CV46" s="626"/>
      <c r="CW46" s="626"/>
      <c r="CX46" s="626"/>
      <c r="CY46" s="627"/>
      <c r="CZ46" s="659">
        <v>4.8</v>
      </c>
      <c r="DA46" s="708"/>
      <c r="DB46" s="708"/>
      <c r="DC46" s="709"/>
      <c r="DD46" s="634">
        <v>224606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29681</v>
      </c>
      <c r="CS47" s="657"/>
      <c r="CT47" s="657"/>
      <c r="CU47" s="657"/>
      <c r="CV47" s="657"/>
      <c r="CW47" s="657"/>
      <c r="CX47" s="657"/>
      <c r="CY47" s="658"/>
      <c r="CZ47" s="659">
        <v>0.5</v>
      </c>
      <c r="DA47" s="660"/>
      <c r="DB47" s="660"/>
      <c r="DC47" s="661"/>
      <c r="DD47" s="634">
        <v>19656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5839438</v>
      </c>
      <c r="CS49" s="693"/>
      <c r="CT49" s="693"/>
      <c r="CU49" s="693"/>
      <c r="CV49" s="693"/>
      <c r="CW49" s="693"/>
      <c r="CX49" s="693"/>
      <c r="CY49" s="720"/>
      <c r="CZ49" s="721">
        <v>100</v>
      </c>
      <c r="DA49" s="722"/>
      <c r="DB49" s="722"/>
      <c r="DC49" s="723"/>
      <c r="DD49" s="724">
        <v>4361008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6030</v>
      </c>
      <c r="R7" s="755"/>
      <c r="S7" s="755"/>
      <c r="T7" s="755"/>
      <c r="U7" s="755"/>
      <c r="V7" s="755">
        <v>5839</v>
      </c>
      <c r="W7" s="755"/>
      <c r="X7" s="755"/>
      <c r="Y7" s="755"/>
      <c r="Z7" s="755"/>
      <c r="AA7" s="755">
        <v>191</v>
      </c>
      <c r="AB7" s="755"/>
      <c r="AC7" s="755"/>
      <c r="AD7" s="755"/>
      <c r="AE7" s="756"/>
      <c r="AF7" s="757">
        <v>168</v>
      </c>
      <c r="AG7" s="758"/>
      <c r="AH7" s="758"/>
      <c r="AI7" s="758"/>
      <c r="AJ7" s="759"/>
      <c r="AK7" s="794">
        <v>352</v>
      </c>
      <c r="AL7" s="795"/>
      <c r="AM7" s="795"/>
      <c r="AN7" s="795"/>
      <c r="AO7" s="795"/>
      <c r="AP7" s="795">
        <v>4763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9</v>
      </c>
      <c r="R8" s="779"/>
      <c r="S8" s="779"/>
      <c r="T8" s="779"/>
      <c r="U8" s="779"/>
      <c r="V8" s="779">
        <v>9</v>
      </c>
      <c r="W8" s="779"/>
      <c r="X8" s="779"/>
      <c r="Y8" s="779"/>
      <c r="Z8" s="779"/>
      <c r="AA8" s="779" t="s">
        <v>549</v>
      </c>
      <c r="AB8" s="779"/>
      <c r="AC8" s="779"/>
      <c r="AD8" s="779"/>
      <c r="AE8" s="780"/>
      <c r="AF8" s="781" t="s">
        <v>111</v>
      </c>
      <c r="AG8" s="782"/>
      <c r="AH8" s="782"/>
      <c r="AI8" s="782"/>
      <c r="AJ8" s="783"/>
      <c r="AK8" s="784">
        <v>8</v>
      </c>
      <c r="AL8" s="785"/>
      <c r="AM8" s="785"/>
      <c r="AN8" s="785"/>
      <c r="AO8" s="785"/>
      <c r="AP8" s="785">
        <v>16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6039</v>
      </c>
      <c r="R23" s="814"/>
      <c r="S23" s="814"/>
      <c r="T23" s="814"/>
      <c r="U23" s="814"/>
      <c r="V23" s="814">
        <v>5848</v>
      </c>
      <c r="W23" s="814"/>
      <c r="X23" s="814"/>
      <c r="Y23" s="814"/>
      <c r="Z23" s="814"/>
      <c r="AA23" s="814">
        <v>191</v>
      </c>
      <c r="AB23" s="814"/>
      <c r="AC23" s="814"/>
      <c r="AD23" s="814"/>
      <c r="AE23" s="815"/>
      <c r="AF23" s="816">
        <v>168</v>
      </c>
      <c r="AG23" s="814"/>
      <c r="AH23" s="814"/>
      <c r="AI23" s="814"/>
      <c r="AJ23" s="817"/>
      <c r="AK23" s="818"/>
      <c r="AL23" s="819"/>
      <c r="AM23" s="819"/>
      <c r="AN23" s="819"/>
      <c r="AO23" s="819"/>
      <c r="AP23" s="814">
        <v>4779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1448</v>
      </c>
      <c r="R28" s="843"/>
      <c r="S28" s="843"/>
      <c r="T28" s="843"/>
      <c r="U28" s="843"/>
      <c r="V28" s="843">
        <v>1429</v>
      </c>
      <c r="W28" s="843"/>
      <c r="X28" s="843"/>
      <c r="Y28" s="843"/>
      <c r="Z28" s="843"/>
      <c r="AA28" s="843">
        <v>19</v>
      </c>
      <c r="AB28" s="843"/>
      <c r="AC28" s="843"/>
      <c r="AD28" s="843"/>
      <c r="AE28" s="844"/>
      <c r="AF28" s="845">
        <v>19</v>
      </c>
      <c r="AG28" s="843"/>
      <c r="AH28" s="843"/>
      <c r="AI28" s="843"/>
      <c r="AJ28" s="846"/>
      <c r="AK28" s="847">
        <v>132</v>
      </c>
      <c r="AL28" s="838"/>
      <c r="AM28" s="838"/>
      <c r="AN28" s="838"/>
      <c r="AO28" s="838"/>
      <c r="AP28" s="838" t="s">
        <v>539</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1413</v>
      </c>
      <c r="R29" s="779"/>
      <c r="S29" s="779"/>
      <c r="T29" s="779"/>
      <c r="U29" s="779"/>
      <c r="V29" s="779">
        <v>1398</v>
      </c>
      <c r="W29" s="779"/>
      <c r="X29" s="779"/>
      <c r="Y29" s="779"/>
      <c r="Z29" s="779"/>
      <c r="AA29" s="779">
        <v>15</v>
      </c>
      <c r="AB29" s="779"/>
      <c r="AC29" s="779"/>
      <c r="AD29" s="779"/>
      <c r="AE29" s="780"/>
      <c r="AF29" s="781">
        <v>15</v>
      </c>
      <c r="AG29" s="782"/>
      <c r="AH29" s="782"/>
      <c r="AI29" s="782"/>
      <c r="AJ29" s="783"/>
      <c r="AK29" s="850">
        <v>235</v>
      </c>
      <c r="AL29" s="851"/>
      <c r="AM29" s="851"/>
      <c r="AN29" s="851"/>
      <c r="AO29" s="851"/>
      <c r="AP29" s="851" t="s">
        <v>539</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108</v>
      </c>
      <c r="R30" s="779"/>
      <c r="S30" s="779"/>
      <c r="T30" s="779"/>
      <c r="U30" s="779"/>
      <c r="V30" s="779">
        <v>107</v>
      </c>
      <c r="W30" s="779"/>
      <c r="X30" s="779"/>
      <c r="Y30" s="779"/>
      <c r="Z30" s="779"/>
      <c r="AA30" s="779">
        <v>1</v>
      </c>
      <c r="AB30" s="779"/>
      <c r="AC30" s="779"/>
      <c r="AD30" s="779"/>
      <c r="AE30" s="780"/>
      <c r="AF30" s="781">
        <v>1</v>
      </c>
      <c r="AG30" s="782"/>
      <c r="AH30" s="782"/>
      <c r="AI30" s="782"/>
      <c r="AJ30" s="783"/>
      <c r="AK30" s="850">
        <v>45</v>
      </c>
      <c r="AL30" s="851"/>
      <c r="AM30" s="851"/>
      <c r="AN30" s="851"/>
      <c r="AO30" s="851"/>
      <c r="AP30" s="851" t="s">
        <v>539</v>
      </c>
      <c r="AQ30" s="851"/>
      <c r="AR30" s="851"/>
      <c r="AS30" s="851"/>
      <c r="AT30" s="851"/>
      <c r="AU30" s="851" t="s">
        <v>539</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221</v>
      </c>
      <c r="R31" s="779"/>
      <c r="S31" s="779"/>
      <c r="T31" s="779"/>
      <c r="U31" s="779"/>
      <c r="V31" s="779">
        <v>221</v>
      </c>
      <c r="W31" s="779"/>
      <c r="X31" s="779"/>
      <c r="Y31" s="779"/>
      <c r="Z31" s="779"/>
      <c r="AA31" s="779" t="s">
        <v>539</v>
      </c>
      <c r="AB31" s="779"/>
      <c r="AC31" s="779"/>
      <c r="AD31" s="779"/>
      <c r="AE31" s="780"/>
      <c r="AF31" s="781" t="s">
        <v>111</v>
      </c>
      <c r="AG31" s="782"/>
      <c r="AH31" s="782"/>
      <c r="AI31" s="782"/>
      <c r="AJ31" s="783"/>
      <c r="AK31" s="850">
        <v>41</v>
      </c>
      <c r="AL31" s="851"/>
      <c r="AM31" s="851"/>
      <c r="AN31" s="851"/>
      <c r="AO31" s="851"/>
      <c r="AP31" s="851" t="s">
        <v>539</v>
      </c>
      <c r="AQ31" s="851"/>
      <c r="AR31" s="851"/>
      <c r="AS31" s="851"/>
      <c r="AT31" s="851"/>
      <c r="AU31" s="851" t="s">
        <v>539</v>
      </c>
      <c r="AV31" s="851"/>
      <c r="AW31" s="851"/>
      <c r="AX31" s="851"/>
      <c r="AY31" s="851"/>
      <c r="AZ31" s="852" t="s">
        <v>539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222</v>
      </c>
      <c r="R32" s="779"/>
      <c r="S32" s="779"/>
      <c r="T32" s="779"/>
      <c r="U32" s="779"/>
      <c r="V32" s="779">
        <v>231</v>
      </c>
      <c r="W32" s="779"/>
      <c r="X32" s="779"/>
      <c r="Y32" s="779"/>
      <c r="Z32" s="779"/>
      <c r="AA32" s="779">
        <v>-10</v>
      </c>
      <c r="AB32" s="779"/>
      <c r="AC32" s="779"/>
      <c r="AD32" s="779"/>
      <c r="AE32" s="780"/>
      <c r="AF32" s="781">
        <v>-10</v>
      </c>
      <c r="AG32" s="782"/>
      <c r="AH32" s="782"/>
      <c r="AI32" s="782"/>
      <c r="AJ32" s="783"/>
      <c r="AK32" s="850">
        <v>102</v>
      </c>
      <c r="AL32" s="851"/>
      <c r="AM32" s="851"/>
      <c r="AN32" s="851"/>
      <c r="AO32" s="851"/>
      <c r="AP32" s="851">
        <v>95</v>
      </c>
      <c r="AQ32" s="851"/>
      <c r="AR32" s="851"/>
      <c r="AS32" s="851"/>
      <c r="AT32" s="851"/>
      <c r="AU32" s="851">
        <v>60</v>
      </c>
      <c r="AV32" s="851"/>
      <c r="AW32" s="851"/>
      <c r="AX32" s="851"/>
      <c r="AY32" s="851"/>
      <c r="AZ32" s="852" t="s">
        <v>539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287</v>
      </c>
      <c r="R33" s="779"/>
      <c r="S33" s="779"/>
      <c r="T33" s="779"/>
      <c r="U33" s="779"/>
      <c r="V33" s="779">
        <v>287</v>
      </c>
      <c r="W33" s="779"/>
      <c r="X33" s="779"/>
      <c r="Y33" s="779"/>
      <c r="Z33" s="779"/>
      <c r="AA33" s="779" t="s">
        <v>539</v>
      </c>
      <c r="AB33" s="779"/>
      <c r="AC33" s="779"/>
      <c r="AD33" s="779"/>
      <c r="AE33" s="780"/>
      <c r="AF33" s="781" t="s">
        <v>111</v>
      </c>
      <c r="AG33" s="782"/>
      <c r="AH33" s="782"/>
      <c r="AI33" s="782"/>
      <c r="AJ33" s="783"/>
      <c r="AK33" s="850">
        <v>232</v>
      </c>
      <c r="AL33" s="851"/>
      <c r="AM33" s="851"/>
      <c r="AN33" s="851"/>
      <c r="AO33" s="851"/>
      <c r="AP33" s="851">
        <v>2098</v>
      </c>
      <c r="AQ33" s="851"/>
      <c r="AR33" s="851"/>
      <c r="AS33" s="851"/>
      <c r="AT33" s="851"/>
      <c r="AU33" s="851">
        <v>2098</v>
      </c>
      <c r="AV33" s="851"/>
      <c r="AW33" s="851"/>
      <c r="AX33" s="851"/>
      <c r="AY33" s="851"/>
      <c r="AZ33" s="852" t="s">
        <v>539</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133</v>
      </c>
      <c r="R34" s="779"/>
      <c r="S34" s="779"/>
      <c r="T34" s="779"/>
      <c r="U34" s="779"/>
      <c r="V34" s="779">
        <v>133</v>
      </c>
      <c r="W34" s="779"/>
      <c r="X34" s="779"/>
      <c r="Y34" s="779"/>
      <c r="Z34" s="779"/>
      <c r="AA34" s="779" t="s">
        <v>539</v>
      </c>
      <c r="AB34" s="779"/>
      <c r="AC34" s="779"/>
      <c r="AD34" s="779"/>
      <c r="AE34" s="780"/>
      <c r="AF34" s="781" t="s">
        <v>111</v>
      </c>
      <c r="AG34" s="782"/>
      <c r="AH34" s="782"/>
      <c r="AI34" s="782"/>
      <c r="AJ34" s="783"/>
      <c r="AK34" s="850">
        <v>120</v>
      </c>
      <c r="AL34" s="851"/>
      <c r="AM34" s="851"/>
      <c r="AN34" s="851"/>
      <c r="AO34" s="851"/>
      <c r="AP34" s="851">
        <v>944</v>
      </c>
      <c r="AQ34" s="851"/>
      <c r="AR34" s="851"/>
      <c r="AS34" s="851"/>
      <c r="AT34" s="851"/>
      <c r="AU34" s="851">
        <v>944</v>
      </c>
      <c r="AV34" s="851"/>
      <c r="AW34" s="851"/>
      <c r="AX34" s="851"/>
      <c r="AY34" s="851"/>
      <c r="AZ34" s="852" t="s">
        <v>539</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v>
      </c>
      <c r="AG63" s="862"/>
      <c r="AH63" s="862"/>
      <c r="AI63" s="862"/>
      <c r="AJ63" s="863"/>
      <c r="AK63" s="864"/>
      <c r="AL63" s="859"/>
      <c r="AM63" s="859"/>
      <c r="AN63" s="859"/>
      <c r="AO63" s="859"/>
      <c r="AP63" s="862">
        <v>3137</v>
      </c>
      <c r="AQ63" s="862"/>
      <c r="AR63" s="862"/>
      <c r="AS63" s="862"/>
      <c r="AT63" s="862"/>
      <c r="AU63" s="862">
        <v>3102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1151</v>
      </c>
      <c r="R68" s="886"/>
      <c r="S68" s="886"/>
      <c r="T68" s="886"/>
      <c r="U68" s="886"/>
      <c r="V68" s="886">
        <v>1123</v>
      </c>
      <c r="W68" s="886"/>
      <c r="X68" s="886"/>
      <c r="Y68" s="886"/>
      <c r="Z68" s="886"/>
      <c r="AA68" s="886">
        <v>28</v>
      </c>
      <c r="AB68" s="886"/>
      <c r="AC68" s="886"/>
      <c r="AD68" s="886"/>
      <c r="AE68" s="886"/>
      <c r="AF68" s="886">
        <v>28</v>
      </c>
      <c r="AG68" s="886"/>
      <c r="AH68" s="886"/>
      <c r="AI68" s="886"/>
      <c r="AJ68" s="886"/>
      <c r="AK68" s="886">
        <v>35</v>
      </c>
      <c r="AL68" s="886"/>
      <c r="AM68" s="886"/>
      <c r="AN68" s="886"/>
      <c r="AO68" s="886"/>
      <c r="AP68" s="886">
        <v>47</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3277</v>
      </c>
      <c r="R69" s="851"/>
      <c r="S69" s="851"/>
      <c r="T69" s="851"/>
      <c r="U69" s="851"/>
      <c r="V69" s="851">
        <v>3169</v>
      </c>
      <c r="W69" s="851"/>
      <c r="X69" s="851"/>
      <c r="Y69" s="851"/>
      <c r="Z69" s="851"/>
      <c r="AA69" s="851">
        <v>108</v>
      </c>
      <c r="AB69" s="851"/>
      <c r="AC69" s="851"/>
      <c r="AD69" s="851"/>
      <c r="AE69" s="851"/>
      <c r="AF69" s="851">
        <v>108</v>
      </c>
      <c r="AG69" s="851"/>
      <c r="AH69" s="851"/>
      <c r="AI69" s="851"/>
      <c r="AJ69" s="851"/>
      <c r="AK69" s="851">
        <v>8</v>
      </c>
      <c r="AL69" s="851"/>
      <c r="AM69" s="851"/>
      <c r="AN69" s="851"/>
      <c r="AO69" s="851"/>
      <c r="AP69" s="851">
        <v>850</v>
      </c>
      <c r="AQ69" s="851"/>
      <c r="AR69" s="851"/>
      <c r="AS69" s="851"/>
      <c r="AT69" s="851"/>
      <c r="AU69" s="851">
        <v>157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8586</v>
      </c>
      <c r="R70" s="851"/>
      <c r="S70" s="851"/>
      <c r="T70" s="851"/>
      <c r="U70" s="851"/>
      <c r="V70" s="851">
        <v>7229</v>
      </c>
      <c r="W70" s="851"/>
      <c r="X70" s="851"/>
      <c r="Y70" s="851"/>
      <c r="Z70" s="851"/>
      <c r="AA70" s="851">
        <v>1357</v>
      </c>
      <c r="AB70" s="851"/>
      <c r="AC70" s="851"/>
      <c r="AD70" s="851"/>
      <c r="AE70" s="851"/>
      <c r="AF70" s="851">
        <v>5842</v>
      </c>
      <c r="AG70" s="851"/>
      <c r="AH70" s="851"/>
      <c r="AI70" s="851"/>
      <c r="AJ70" s="851"/>
      <c r="AK70" s="851">
        <v>147</v>
      </c>
      <c r="AL70" s="851"/>
      <c r="AM70" s="851"/>
      <c r="AN70" s="851"/>
      <c r="AO70" s="851"/>
      <c r="AP70" s="851">
        <v>12626</v>
      </c>
      <c r="AQ70" s="851"/>
      <c r="AR70" s="851"/>
      <c r="AS70" s="851"/>
      <c r="AT70" s="851"/>
      <c r="AU70" s="851">
        <v>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504</v>
      </c>
      <c r="R71" s="851"/>
      <c r="S71" s="851"/>
      <c r="T71" s="851"/>
      <c r="U71" s="851"/>
      <c r="V71" s="851">
        <v>472</v>
      </c>
      <c r="W71" s="851"/>
      <c r="X71" s="851"/>
      <c r="Y71" s="851"/>
      <c r="Z71" s="851"/>
      <c r="AA71" s="851">
        <v>33</v>
      </c>
      <c r="AB71" s="851"/>
      <c r="AC71" s="851"/>
      <c r="AD71" s="851"/>
      <c r="AE71" s="851"/>
      <c r="AF71" s="851">
        <v>33</v>
      </c>
      <c r="AG71" s="851"/>
      <c r="AH71" s="851"/>
      <c r="AI71" s="851"/>
      <c r="AJ71" s="851"/>
      <c r="AK71" s="851">
        <v>20</v>
      </c>
      <c r="AL71" s="851"/>
      <c r="AM71" s="851"/>
      <c r="AN71" s="851"/>
      <c r="AO71" s="851"/>
      <c r="AP71" s="851" t="s">
        <v>539</v>
      </c>
      <c r="AQ71" s="851"/>
      <c r="AR71" s="851"/>
      <c r="AS71" s="851"/>
      <c r="AT71" s="851"/>
      <c r="AU71" s="851" t="s">
        <v>539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162336</v>
      </c>
      <c r="R72" s="851"/>
      <c r="S72" s="851"/>
      <c r="T72" s="851"/>
      <c r="U72" s="851"/>
      <c r="V72" s="851">
        <v>158133</v>
      </c>
      <c r="W72" s="851"/>
      <c r="X72" s="851"/>
      <c r="Y72" s="851"/>
      <c r="Z72" s="851"/>
      <c r="AA72" s="851">
        <v>4203</v>
      </c>
      <c r="AB72" s="851"/>
      <c r="AC72" s="851"/>
      <c r="AD72" s="851"/>
      <c r="AE72" s="851"/>
      <c r="AF72" s="851">
        <v>4199</v>
      </c>
      <c r="AG72" s="851"/>
      <c r="AH72" s="851"/>
      <c r="AI72" s="851"/>
      <c r="AJ72" s="851"/>
      <c r="AK72" s="851">
        <v>2277</v>
      </c>
      <c r="AL72" s="851"/>
      <c r="AM72" s="851"/>
      <c r="AN72" s="851"/>
      <c r="AO72" s="851"/>
      <c r="AP72" s="851" t="s">
        <v>539</v>
      </c>
      <c r="AQ72" s="851"/>
      <c r="AR72" s="851"/>
      <c r="AS72" s="851"/>
      <c r="AT72" s="851"/>
      <c r="AU72" s="851" t="s">
        <v>539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364</v>
      </c>
      <c r="R73" s="851"/>
      <c r="S73" s="851"/>
      <c r="T73" s="851"/>
      <c r="U73" s="851"/>
      <c r="V73" s="851">
        <v>353</v>
      </c>
      <c r="W73" s="851"/>
      <c r="X73" s="851"/>
      <c r="Y73" s="851"/>
      <c r="Z73" s="851"/>
      <c r="AA73" s="851">
        <v>12</v>
      </c>
      <c r="AB73" s="851"/>
      <c r="AC73" s="851"/>
      <c r="AD73" s="851"/>
      <c r="AE73" s="851"/>
      <c r="AF73" s="851">
        <v>12</v>
      </c>
      <c r="AG73" s="851"/>
      <c r="AH73" s="851"/>
      <c r="AI73" s="851"/>
      <c r="AJ73" s="851"/>
      <c r="AK73" s="851" t="s">
        <v>539</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842</v>
      </c>
      <c r="R74" s="851"/>
      <c r="S74" s="851"/>
      <c r="T74" s="851"/>
      <c r="U74" s="851"/>
      <c r="V74" s="851">
        <v>816</v>
      </c>
      <c r="W74" s="851"/>
      <c r="X74" s="851"/>
      <c r="Y74" s="851"/>
      <c r="Z74" s="851"/>
      <c r="AA74" s="851">
        <v>26</v>
      </c>
      <c r="AB74" s="851"/>
      <c r="AC74" s="851"/>
      <c r="AD74" s="851"/>
      <c r="AE74" s="851"/>
      <c r="AF74" s="851">
        <v>26</v>
      </c>
      <c r="AG74" s="851"/>
      <c r="AH74" s="851"/>
      <c r="AI74" s="851"/>
      <c r="AJ74" s="851"/>
      <c r="AK74" s="851">
        <v>10</v>
      </c>
      <c r="AL74" s="851"/>
      <c r="AM74" s="851"/>
      <c r="AN74" s="851"/>
      <c r="AO74" s="851"/>
      <c r="AP74" s="851" t="s">
        <v>539</v>
      </c>
      <c r="AQ74" s="851"/>
      <c r="AR74" s="851"/>
      <c r="AS74" s="851"/>
      <c r="AT74" s="851"/>
      <c r="AU74" s="851" t="s">
        <v>539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178</v>
      </c>
      <c r="R75" s="900"/>
      <c r="S75" s="900"/>
      <c r="T75" s="900"/>
      <c r="U75" s="850"/>
      <c r="V75" s="901">
        <v>169</v>
      </c>
      <c r="W75" s="900"/>
      <c r="X75" s="900"/>
      <c r="Y75" s="900"/>
      <c r="Z75" s="850"/>
      <c r="AA75" s="901">
        <v>9</v>
      </c>
      <c r="AB75" s="900"/>
      <c r="AC75" s="900"/>
      <c r="AD75" s="900"/>
      <c r="AE75" s="850"/>
      <c r="AF75" s="901">
        <v>9</v>
      </c>
      <c r="AG75" s="900"/>
      <c r="AH75" s="900"/>
      <c r="AI75" s="900"/>
      <c r="AJ75" s="850"/>
      <c r="AK75" s="901" t="s">
        <v>539</v>
      </c>
      <c r="AL75" s="900"/>
      <c r="AM75" s="900"/>
      <c r="AN75" s="900"/>
      <c r="AO75" s="850"/>
      <c r="AP75" s="901" t="s">
        <v>539</v>
      </c>
      <c r="AQ75" s="900"/>
      <c r="AR75" s="900"/>
      <c r="AS75" s="900"/>
      <c r="AT75" s="850"/>
      <c r="AU75" s="901" t="s">
        <v>539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11886</v>
      </c>
      <c r="R76" s="900"/>
      <c r="S76" s="900"/>
      <c r="T76" s="900"/>
      <c r="U76" s="850"/>
      <c r="V76" s="901">
        <v>10002</v>
      </c>
      <c r="W76" s="900"/>
      <c r="X76" s="900"/>
      <c r="Y76" s="900"/>
      <c r="Z76" s="850"/>
      <c r="AA76" s="901">
        <v>1884</v>
      </c>
      <c r="AB76" s="900"/>
      <c r="AC76" s="900"/>
      <c r="AD76" s="900"/>
      <c r="AE76" s="850"/>
      <c r="AF76" s="901">
        <v>1884</v>
      </c>
      <c r="AG76" s="900"/>
      <c r="AH76" s="900"/>
      <c r="AI76" s="900"/>
      <c r="AJ76" s="850"/>
      <c r="AK76" s="901" t="s">
        <v>539</v>
      </c>
      <c r="AL76" s="900"/>
      <c r="AM76" s="900"/>
      <c r="AN76" s="900"/>
      <c r="AO76" s="850"/>
      <c r="AP76" s="901" t="s">
        <v>539</v>
      </c>
      <c r="AQ76" s="900"/>
      <c r="AR76" s="900"/>
      <c r="AS76" s="900"/>
      <c r="AT76" s="850"/>
      <c r="AU76" s="901" t="s">
        <v>539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12140</v>
      </c>
      <c r="AG88" s="862"/>
      <c r="AH88" s="862"/>
      <c r="AI88" s="862"/>
      <c r="AJ88" s="862"/>
      <c r="AK88" s="859"/>
      <c r="AL88" s="859"/>
      <c r="AM88" s="859"/>
      <c r="AN88" s="859"/>
      <c r="AO88" s="859"/>
      <c r="AP88" s="862">
        <v>13523</v>
      </c>
      <c r="AQ88" s="862"/>
      <c r="AR88" s="862"/>
      <c r="AS88" s="862"/>
      <c r="AT88" s="862"/>
      <c r="AU88" s="862">
        <v>162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536341</v>
      </c>
      <c r="AB110" s="922"/>
      <c r="AC110" s="922"/>
      <c r="AD110" s="922"/>
      <c r="AE110" s="923"/>
      <c r="AF110" s="924">
        <v>521440</v>
      </c>
      <c r="AG110" s="922"/>
      <c r="AH110" s="922"/>
      <c r="AI110" s="922"/>
      <c r="AJ110" s="923"/>
      <c r="AK110" s="924">
        <v>506765</v>
      </c>
      <c r="AL110" s="922"/>
      <c r="AM110" s="922"/>
      <c r="AN110" s="922"/>
      <c r="AO110" s="923"/>
      <c r="AP110" s="925">
        <v>16.7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5002143</v>
      </c>
      <c r="BR110" s="957"/>
      <c r="BS110" s="957"/>
      <c r="BT110" s="957"/>
      <c r="BU110" s="957"/>
      <c r="BV110" s="957">
        <v>4895747</v>
      </c>
      <c r="BW110" s="957"/>
      <c r="BX110" s="957"/>
      <c r="BY110" s="957"/>
      <c r="BZ110" s="957"/>
      <c r="CA110" s="957">
        <v>4778962</v>
      </c>
      <c r="CB110" s="957"/>
      <c r="CC110" s="957"/>
      <c r="CD110" s="957"/>
      <c r="CE110" s="957"/>
      <c r="CF110" s="971">
        <v>157.9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414</v>
      </c>
      <c r="BR111" s="950"/>
      <c r="BS111" s="950"/>
      <c r="BT111" s="950"/>
      <c r="BU111" s="950"/>
      <c r="BV111" s="950" t="s">
        <v>414</v>
      </c>
      <c r="BW111" s="950"/>
      <c r="BX111" s="950"/>
      <c r="BY111" s="950"/>
      <c r="BZ111" s="950"/>
      <c r="CA111" s="950" t="s">
        <v>414</v>
      </c>
      <c r="CB111" s="950"/>
      <c r="CC111" s="950"/>
      <c r="CD111" s="950"/>
      <c r="CE111" s="950"/>
      <c r="CF111" s="944" t="s">
        <v>414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3558895</v>
      </c>
      <c r="BR112" s="950"/>
      <c r="BS112" s="950"/>
      <c r="BT112" s="950"/>
      <c r="BU112" s="950"/>
      <c r="BV112" s="950">
        <v>3315439</v>
      </c>
      <c r="BW112" s="950"/>
      <c r="BX112" s="950"/>
      <c r="BY112" s="950"/>
      <c r="BZ112" s="950"/>
      <c r="CA112" s="950">
        <v>3101920</v>
      </c>
      <c r="CB112" s="950"/>
      <c r="CC112" s="950"/>
      <c r="CD112" s="950"/>
      <c r="CE112" s="950"/>
      <c r="CF112" s="944">
        <v>102.5</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333887</v>
      </c>
      <c r="AB113" s="964"/>
      <c r="AC113" s="964"/>
      <c r="AD113" s="964"/>
      <c r="AE113" s="965"/>
      <c r="AF113" s="966">
        <v>335164</v>
      </c>
      <c r="AG113" s="964"/>
      <c r="AH113" s="964"/>
      <c r="AI113" s="964"/>
      <c r="AJ113" s="965"/>
      <c r="AK113" s="966">
        <v>315563</v>
      </c>
      <c r="AL113" s="964"/>
      <c r="AM113" s="964"/>
      <c r="AN113" s="964"/>
      <c r="AO113" s="965"/>
      <c r="AP113" s="967">
        <v>10.4</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159463</v>
      </c>
      <c r="BR113" s="950"/>
      <c r="BS113" s="950"/>
      <c r="BT113" s="950"/>
      <c r="BU113" s="950"/>
      <c r="BV113" s="950">
        <v>191595</v>
      </c>
      <c r="BW113" s="950"/>
      <c r="BX113" s="950"/>
      <c r="BY113" s="950"/>
      <c r="BZ113" s="950"/>
      <c r="CA113" s="950">
        <v>177243</v>
      </c>
      <c r="CB113" s="950"/>
      <c r="CC113" s="950"/>
      <c r="CD113" s="950"/>
      <c r="CE113" s="950"/>
      <c r="CF113" s="944">
        <v>5.9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27994</v>
      </c>
      <c r="AB114" s="989"/>
      <c r="AC114" s="989"/>
      <c r="AD114" s="989"/>
      <c r="AE114" s="990"/>
      <c r="AF114" s="991">
        <v>28839</v>
      </c>
      <c r="AG114" s="989"/>
      <c r="AH114" s="989"/>
      <c r="AI114" s="989"/>
      <c r="AJ114" s="990"/>
      <c r="AK114" s="991">
        <v>26333</v>
      </c>
      <c r="AL114" s="989"/>
      <c r="AM114" s="989"/>
      <c r="AN114" s="989"/>
      <c r="AO114" s="990"/>
      <c r="AP114" s="992">
        <v>0.9</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550402</v>
      </c>
      <c r="BR114" s="950"/>
      <c r="BS114" s="950"/>
      <c r="BT114" s="950"/>
      <c r="BU114" s="950"/>
      <c r="BV114" s="950">
        <v>481815</v>
      </c>
      <c r="BW114" s="950"/>
      <c r="BX114" s="950"/>
      <c r="BY114" s="950"/>
      <c r="BZ114" s="950"/>
      <c r="CA114" s="950">
        <v>337704</v>
      </c>
      <c r="CB114" s="950"/>
      <c r="CC114" s="950"/>
      <c r="CD114" s="950"/>
      <c r="CE114" s="950"/>
      <c r="CF114" s="944">
        <v>11.2</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v>
      </c>
      <c r="AB115" s="964"/>
      <c r="AC115" s="964"/>
      <c r="AD115" s="964"/>
      <c r="AE115" s="965"/>
      <c r="AF115" s="966">
        <v>25</v>
      </c>
      <c r="AG115" s="964"/>
      <c r="AH115" s="964"/>
      <c r="AI115" s="964"/>
      <c r="AJ115" s="965"/>
      <c r="AK115" s="966" t="s">
        <v>411</v>
      </c>
      <c r="AL115" s="964"/>
      <c r="AM115" s="964"/>
      <c r="AN115" s="964"/>
      <c r="AO115" s="965"/>
      <c r="AP115" s="967" t="s">
        <v>411</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276</v>
      </c>
      <c r="AB116" s="989"/>
      <c r="AC116" s="989"/>
      <c r="AD116" s="989"/>
      <c r="AE116" s="990"/>
      <c r="AF116" s="991">
        <v>280</v>
      </c>
      <c r="AG116" s="989"/>
      <c r="AH116" s="989"/>
      <c r="AI116" s="989"/>
      <c r="AJ116" s="990"/>
      <c r="AK116" s="991">
        <v>121</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898538</v>
      </c>
      <c r="AB117" s="1007"/>
      <c r="AC117" s="1007"/>
      <c r="AD117" s="1007"/>
      <c r="AE117" s="1008"/>
      <c r="AF117" s="1009">
        <v>885748</v>
      </c>
      <c r="AG117" s="1007"/>
      <c r="AH117" s="1007"/>
      <c r="AI117" s="1007"/>
      <c r="AJ117" s="1008"/>
      <c r="AK117" s="1009">
        <v>848782</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9270903</v>
      </c>
      <c r="BR119" s="1028"/>
      <c r="BS119" s="1028"/>
      <c r="BT119" s="1028"/>
      <c r="BU119" s="1028"/>
      <c r="BV119" s="1028">
        <v>8884596</v>
      </c>
      <c r="BW119" s="1028"/>
      <c r="BX119" s="1028"/>
      <c r="BY119" s="1028"/>
      <c r="BZ119" s="1028"/>
      <c r="CA119" s="1028">
        <v>8395829</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2795025</v>
      </c>
      <c r="BR120" s="957"/>
      <c r="BS120" s="957"/>
      <c r="BT120" s="957"/>
      <c r="BU120" s="957"/>
      <c r="BV120" s="957">
        <v>2662902</v>
      </c>
      <c r="BW120" s="957"/>
      <c r="BX120" s="957"/>
      <c r="BY120" s="957"/>
      <c r="BZ120" s="957"/>
      <c r="CA120" s="957">
        <v>2960504</v>
      </c>
      <c r="CB120" s="957"/>
      <c r="CC120" s="957"/>
      <c r="CD120" s="957"/>
      <c r="CE120" s="957"/>
      <c r="CF120" s="971">
        <v>97.8</v>
      </c>
      <c r="CG120" s="972"/>
      <c r="CH120" s="972"/>
      <c r="CI120" s="972"/>
      <c r="CJ120" s="972"/>
      <c r="CK120" s="1037" t="s">
        <v>441</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2388999</v>
      </c>
      <c r="DH120" s="957"/>
      <c r="DI120" s="957"/>
      <c r="DJ120" s="957"/>
      <c r="DK120" s="957"/>
      <c r="DL120" s="957">
        <v>2240867</v>
      </c>
      <c r="DM120" s="957"/>
      <c r="DN120" s="957"/>
      <c r="DO120" s="957"/>
      <c r="DP120" s="957"/>
      <c r="DQ120" s="957">
        <v>2097590</v>
      </c>
      <c r="DR120" s="957"/>
      <c r="DS120" s="957"/>
      <c r="DT120" s="957"/>
      <c r="DU120" s="957"/>
      <c r="DV120" s="958">
        <v>69.3</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521311</v>
      </c>
      <c r="BR121" s="950"/>
      <c r="BS121" s="950"/>
      <c r="BT121" s="950"/>
      <c r="BU121" s="950"/>
      <c r="BV121" s="950">
        <v>439026</v>
      </c>
      <c r="BW121" s="950"/>
      <c r="BX121" s="950"/>
      <c r="BY121" s="950"/>
      <c r="BZ121" s="950"/>
      <c r="CA121" s="950">
        <v>366509</v>
      </c>
      <c r="CB121" s="950"/>
      <c r="CC121" s="950"/>
      <c r="CD121" s="950"/>
      <c r="CE121" s="950"/>
      <c r="CF121" s="944">
        <v>12.1</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1102790</v>
      </c>
      <c r="DH121" s="950"/>
      <c r="DI121" s="950"/>
      <c r="DJ121" s="950"/>
      <c r="DK121" s="950"/>
      <c r="DL121" s="950">
        <v>1024514</v>
      </c>
      <c r="DM121" s="950"/>
      <c r="DN121" s="950"/>
      <c r="DO121" s="950"/>
      <c r="DP121" s="950"/>
      <c r="DQ121" s="950">
        <v>944281</v>
      </c>
      <c r="DR121" s="950"/>
      <c r="DS121" s="950"/>
      <c r="DT121" s="950"/>
      <c r="DU121" s="950"/>
      <c r="DV121" s="951">
        <v>31.2</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5602060</v>
      </c>
      <c r="BR122" s="1028"/>
      <c r="BS122" s="1028"/>
      <c r="BT122" s="1028"/>
      <c r="BU122" s="1028"/>
      <c r="BV122" s="1028">
        <v>5201859</v>
      </c>
      <c r="BW122" s="1028"/>
      <c r="BX122" s="1028"/>
      <c r="BY122" s="1028"/>
      <c r="BZ122" s="1028"/>
      <c r="CA122" s="1028">
        <v>5126089</v>
      </c>
      <c r="CB122" s="1028"/>
      <c r="CC122" s="1028"/>
      <c r="CD122" s="1028"/>
      <c r="CE122" s="1028"/>
      <c r="CF122" s="1048">
        <v>169.4</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67106</v>
      </c>
      <c r="DH122" s="950"/>
      <c r="DI122" s="950"/>
      <c r="DJ122" s="950"/>
      <c r="DK122" s="950"/>
      <c r="DL122" s="950">
        <v>50058</v>
      </c>
      <c r="DM122" s="950"/>
      <c r="DN122" s="950"/>
      <c r="DO122" s="950"/>
      <c r="DP122" s="950"/>
      <c r="DQ122" s="950">
        <v>60049</v>
      </c>
      <c r="DR122" s="950"/>
      <c r="DS122" s="950"/>
      <c r="DT122" s="950"/>
      <c r="DU122" s="950"/>
      <c r="DV122" s="951">
        <v>2</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8918396</v>
      </c>
      <c r="BR123" s="1096"/>
      <c r="BS123" s="1096"/>
      <c r="BT123" s="1096"/>
      <c r="BU123" s="1096"/>
      <c r="BV123" s="1096">
        <v>8303787</v>
      </c>
      <c r="BW123" s="1096"/>
      <c r="BX123" s="1096"/>
      <c r="BY123" s="1096"/>
      <c r="BZ123" s="1096"/>
      <c r="CA123" s="1096">
        <v>8453102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v>
      </c>
      <c r="BR124" s="1058"/>
      <c r="BS124" s="1058"/>
      <c r="BT124" s="1058"/>
      <c r="BU124" s="1058"/>
      <c r="BV124" s="1058">
        <v>19.3</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40</v>
      </c>
      <c r="AB127" s="989"/>
      <c r="AC127" s="989"/>
      <c r="AD127" s="989"/>
      <c r="AE127" s="990"/>
      <c r="AF127" s="991">
        <v>25</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33512</v>
      </c>
      <c r="AB128" s="1078"/>
      <c r="AC128" s="1078"/>
      <c r="AD128" s="1078"/>
      <c r="AE128" s="1079"/>
      <c r="AF128" s="1080">
        <v>30265</v>
      </c>
      <c r="AG128" s="1078"/>
      <c r="AH128" s="1078"/>
      <c r="AI128" s="1078"/>
      <c r="AJ128" s="1079"/>
      <c r="AK128" s="1080">
        <v>28025</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3466370</v>
      </c>
      <c r="AB129" s="989"/>
      <c r="AC129" s="989"/>
      <c r="AD129" s="989"/>
      <c r="AE129" s="990"/>
      <c r="AF129" s="991">
        <v>3531441</v>
      </c>
      <c r="AG129" s="989"/>
      <c r="AH129" s="989"/>
      <c r="AI129" s="989"/>
      <c r="AJ129" s="990"/>
      <c r="AK129" s="991">
        <v>3556984</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536316</v>
      </c>
      <c r="AB130" s="989"/>
      <c r="AC130" s="989"/>
      <c r="AD130" s="989"/>
      <c r="AE130" s="990"/>
      <c r="AF130" s="991">
        <v>531830</v>
      </c>
      <c r="AG130" s="989"/>
      <c r="AH130" s="989"/>
      <c r="AI130" s="989"/>
      <c r="AJ130" s="990"/>
      <c r="AK130" s="991">
        <v>530457</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10.5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2930054</v>
      </c>
      <c r="AB131" s="1014"/>
      <c r="AC131" s="1014"/>
      <c r="AD131" s="1014"/>
      <c r="AE131" s="1015"/>
      <c r="AF131" s="1013">
        <v>2999611</v>
      </c>
      <c r="AG131" s="1014"/>
      <c r="AH131" s="1014"/>
      <c r="AI131" s="1014"/>
      <c r="AJ131" s="1015"/>
      <c r="AK131" s="1013">
        <v>3026527</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11.21856457</v>
      </c>
      <c r="AB132" s="1130"/>
      <c r="AC132" s="1130"/>
      <c r="AD132" s="1130"/>
      <c r="AE132" s="1131"/>
      <c r="AF132" s="1132">
        <v>10.789832410000001</v>
      </c>
      <c r="AG132" s="1130"/>
      <c r="AH132" s="1130"/>
      <c r="AI132" s="1130"/>
      <c r="AJ132" s="1131"/>
      <c r="AK132" s="1132">
        <v>9.5918523110000002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12.4</v>
      </c>
      <c r="AB133" s="1113"/>
      <c r="AC133" s="1113"/>
      <c r="AD133" s="1113"/>
      <c r="AE133" s="1114"/>
      <c r="AF133" s="1112">
        <v>11.5</v>
      </c>
      <c r="AG133" s="1113"/>
      <c r="AH133" s="1113"/>
      <c r="AI133" s="1113"/>
      <c r="AJ133" s="1114"/>
      <c r="AK133" s="1112">
        <v>10.5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693457</v>
      </c>
      <c r="L9" s="266">
        <v>63110</v>
      </c>
      <c r="M9" s="267">
        <v>92016</v>
      </c>
      <c r="N9" s="268">
        <v>-31.4</v>
      </c>
    </row>
    <row r="10" spans="1:16" x14ac:dyDescent="0.15">
      <c r="A10" s="250"/>
      <c r="B10" s="246"/>
      <c r="C10" s="246"/>
      <c r="D10" s="246"/>
      <c r="E10" s="246"/>
      <c r="F10" s="246"/>
      <c r="G10" s="1152" t="s">
        <v>479</v>
      </c>
      <c r="H10" s="1153"/>
      <c r="I10" s="1153"/>
      <c r="J10" s="1154"/>
      <c r="K10" s="269">
        <v>25517</v>
      </c>
      <c r="L10" s="270">
        <v>2322</v>
      </c>
      <c r="M10" s="271">
        <v>10652</v>
      </c>
      <c r="N10" s="272">
        <v>-78.2</v>
      </c>
    </row>
    <row r="11" spans="1:16" ht="13.5" customHeight="1" x14ac:dyDescent="0.15">
      <c r="A11" s="250"/>
      <c r="B11" s="246"/>
      <c r="C11" s="246"/>
      <c r="D11" s="246"/>
      <c r="E11" s="246"/>
      <c r="F11" s="246"/>
      <c r="G11" s="1152" t="s">
        <v>480</v>
      </c>
      <c r="H11" s="1153"/>
      <c r="I11" s="1153"/>
      <c r="J11" s="1154"/>
      <c r="K11" s="269">
        <v>203149</v>
      </c>
      <c r="L11" s="270">
        <v>18488</v>
      </c>
      <c r="M11" s="271">
        <v>19007</v>
      </c>
      <c r="N11" s="272">
        <v>-2.7</v>
      </c>
    </row>
    <row r="12" spans="1:16" ht="13.5" customHeight="1" x14ac:dyDescent="0.15">
      <c r="A12" s="250"/>
      <c r="B12" s="246"/>
      <c r="C12" s="246"/>
      <c r="D12" s="246"/>
      <c r="E12" s="246"/>
      <c r="F12" s="246"/>
      <c r="G12" s="1152" t="s">
        <v>481</v>
      </c>
      <c r="H12" s="1153"/>
      <c r="I12" s="1153"/>
      <c r="J12" s="1154"/>
      <c r="K12" s="269" t="s">
        <v>482</v>
      </c>
      <c r="L12" s="270" t="s">
        <v>482</v>
      </c>
      <c r="M12" s="271">
        <v>2018</v>
      </c>
      <c r="N12" s="272" t="s">
        <v>482</v>
      </c>
    </row>
    <row r="13" spans="1:16" ht="13.5" customHeight="1" x14ac:dyDescent="0.15">
      <c r="A13" s="250"/>
      <c r="B13" s="246"/>
      <c r="C13" s="246"/>
      <c r="D13" s="246"/>
      <c r="E13" s="246"/>
      <c r="F13" s="246"/>
      <c r="G13" s="1152" t="s">
        <v>483</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484</v>
      </c>
      <c r="H14" s="1153"/>
      <c r="I14" s="1153"/>
      <c r="J14" s="1154"/>
      <c r="K14" s="269">
        <v>86620</v>
      </c>
      <c r="L14" s="270">
        <v>7883</v>
      </c>
      <c r="M14" s="271">
        <v>4366</v>
      </c>
      <c r="N14" s="272">
        <v>80.599999999999994</v>
      </c>
    </row>
    <row r="15" spans="1:16" ht="13.5" customHeight="1" x14ac:dyDescent="0.15">
      <c r="A15" s="250"/>
      <c r="B15" s="246"/>
      <c r="C15" s="246"/>
      <c r="D15" s="246"/>
      <c r="E15" s="246"/>
      <c r="F15" s="246"/>
      <c r="G15" s="1152" t="s">
        <v>485</v>
      </c>
      <c r="H15" s="1153"/>
      <c r="I15" s="1153"/>
      <c r="J15" s="1154"/>
      <c r="K15" s="269">
        <v>6838</v>
      </c>
      <c r="L15" s="270">
        <v>622</v>
      </c>
      <c r="M15" s="271">
        <v>2173</v>
      </c>
      <c r="N15" s="272">
        <v>-71.400000000000006</v>
      </c>
    </row>
    <row r="16" spans="1:16" x14ac:dyDescent="0.15">
      <c r="A16" s="250"/>
      <c r="B16" s="246"/>
      <c r="C16" s="246"/>
      <c r="D16" s="246"/>
      <c r="E16" s="246"/>
      <c r="F16" s="246"/>
      <c r="G16" s="1155" t="s">
        <v>486</v>
      </c>
      <c r="H16" s="1156"/>
      <c r="I16" s="1156"/>
      <c r="J16" s="1157"/>
      <c r="K16" s="270">
        <v>-102060</v>
      </c>
      <c r="L16" s="270">
        <v>-9288</v>
      </c>
      <c r="M16" s="271">
        <v>-9866</v>
      </c>
      <c r="N16" s="272">
        <v>-5.9</v>
      </c>
    </row>
    <row r="17" spans="1:16" x14ac:dyDescent="0.15">
      <c r="A17" s="250"/>
      <c r="B17" s="246"/>
      <c r="C17" s="246"/>
      <c r="D17" s="246"/>
      <c r="E17" s="246"/>
      <c r="F17" s="246"/>
      <c r="G17" s="1155" t="s">
        <v>171</v>
      </c>
      <c r="H17" s="1156"/>
      <c r="I17" s="1156"/>
      <c r="J17" s="1157"/>
      <c r="K17" s="270">
        <v>913521</v>
      </c>
      <c r="L17" s="270">
        <v>83138</v>
      </c>
      <c r="M17" s="271">
        <v>120366</v>
      </c>
      <c r="N17" s="272">
        <v>-30.9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7.37</v>
      </c>
      <c r="L21" s="283">
        <v>10.92</v>
      </c>
      <c r="M21" s="284">
        <v>-3.55</v>
      </c>
      <c r="N21" s="251"/>
      <c r="O21" s="285"/>
      <c r="P21" s="281"/>
    </row>
    <row r="22" spans="1:16" s="286" customFormat="1" x14ac:dyDescent="0.15">
      <c r="A22" s="281"/>
      <c r="B22" s="251"/>
      <c r="C22" s="251"/>
      <c r="D22" s="251"/>
      <c r="E22" s="251"/>
      <c r="F22" s="251"/>
      <c r="G22" s="1147" t="s">
        <v>492</v>
      </c>
      <c r="H22" s="1148"/>
      <c r="I22" s="1148"/>
      <c r="J22" s="1149"/>
      <c r="K22" s="287">
        <v>97.8</v>
      </c>
      <c r="L22" s="288">
        <v>95.8</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506765</v>
      </c>
      <c r="L32" s="296">
        <v>46120</v>
      </c>
      <c r="M32" s="297">
        <v>79817</v>
      </c>
      <c r="N32" s="298">
        <v>-42.2</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t="s">
        <v>482</v>
      </c>
      <c r="N34" s="298" t="s">
        <v>482</v>
      </c>
    </row>
    <row r="35" spans="1:16" ht="27" customHeight="1" x14ac:dyDescent="0.15">
      <c r="A35" s="250"/>
      <c r="B35" s="246"/>
      <c r="C35" s="246"/>
      <c r="D35" s="246"/>
      <c r="E35" s="246"/>
      <c r="F35" s="246"/>
      <c r="G35" s="1163" t="s">
        <v>499</v>
      </c>
      <c r="H35" s="1164"/>
      <c r="I35" s="1164"/>
      <c r="J35" s="1165"/>
      <c r="K35" s="296">
        <v>315563</v>
      </c>
      <c r="L35" s="296">
        <v>28719</v>
      </c>
      <c r="M35" s="297">
        <v>25876</v>
      </c>
      <c r="N35" s="298">
        <v>11</v>
      </c>
    </row>
    <row r="36" spans="1:16" ht="27" customHeight="1" x14ac:dyDescent="0.15">
      <c r="A36" s="250"/>
      <c r="B36" s="246"/>
      <c r="C36" s="246"/>
      <c r="D36" s="246"/>
      <c r="E36" s="246"/>
      <c r="F36" s="246"/>
      <c r="G36" s="1163" t="s">
        <v>500</v>
      </c>
      <c r="H36" s="1164"/>
      <c r="I36" s="1164"/>
      <c r="J36" s="1165"/>
      <c r="K36" s="296">
        <v>26333</v>
      </c>
      <c r="L36" s="296">
        <v>2397</v>
      </c>
      <c r="M36" s="297">
        <v>3089</v>
      </c>
      <c r="N36" s="298">
        <v>-22.4</v>
      </c>
    </row>
    <row r="37" spans="1:16" ht="13.5" customHeight="1" x14ac:dyDescent="0.15">
      <c r="A37" s="250"/>
      <c r="B37" s="246"/>
      <c r="C37" s="246"/>
      <c r="D37" s="246"/>
      <c r="E37" s="246"/>
      <c r="F37" s="246"/>
      <c r="G37" s="1163" t="s">
        <v>501</v>
      </c>
      <c r="H37" s="1164"/>
      <c r="I37" s="1164"/>
      <c r="J37" s="1165"/>
      <c r="K37" s="296" t="s">
        <v>482</v>
      </c>
      <c r="L37" s="296" t="s">
        <v>482</v>
      </c>
      <c r="M37" s="297">
        <v>1224</v>
      </c>
      <c r="N37" s="298" t="s">
        <v>482</v>
      </c>
    </row>
    <row r="38" spans="1:16" ht="27" customHeight="1" x14ac:dyDescent="0.15">
      <c r="A38" s="250"/>
      <c r="B38" s="246"/>
      <c r="C38" s="246"/>
      <c r="D38" s="246"/>
      <c r="E38" s="246"/>
      <c r="F38" s="246"/>
      <c r="G38" s="1166" t="s">
        <v>502</v>
      </c>
      <c r="H38" s="1167"/>
      <c r="I38" s="1167"/>
      <c r="J38" s="1168"/>
      <c r="K38" s="299">
        <v>121</v>
      </c>
      <c r="L38" s="299">
        <v>11</v>
      </c>
      <c r="M38" s="300">
        <v>18</v>
      </c>
      <c r="N38" s="301">
        <v>-38.9</v>
      </c>
      <c r="O38" s="295"/>
    </row>
    <row r="39" spans="1:16" x14ac:dyDescent="0.15">
      <c r="A39" s="250"/>
      <c r="B39" s="246"/>
      <c r="C39" s="246"/>
      <c r="D39" s="246"/>
      <c r="E39" s="246"/>
      <c r="F39" s="246"/>
      <c r="G39" s="1166" t="s">
        <v>503</v>
      </c>
      <c r="H39" s="1167"/>
      <c r="I39" s="1167"/>
      <c r="J39" s="1168"/>
      <c r="K39" s="302">
        <v>-28025</v>
      </c>
      <c r="L39" s="302">
        <v>-2551</v>
      </c>
      <c r="M39" s="303">
        <v>-3655</v>
      </c>
      <c r="N39" s="304">
        <v>-30.2</v>
      </c>
      <c r="O39" s="295"/>
    </row>
    <row r="40" spans="1:16" ht="27" customHeight="1" x14ac:dyDescent="0.15">
      <c r="A40" s="250"/>
      <c r="B40" s="246"/>
      <c r="C40" s="246"/>
      <c r="D40" s="246"/>
      <c r="E40" s="246"/>
      <c r="F40" s="246"/>
      <c r="G40" s="1163" t="s">
        <v>504</v>
      </c>
      <c r="H40" s="1164"/>
      <c r="I40" s="1164"/>
      <c r="J40" s="1165"/>
      <c r="K40" s="302">
        <v>-530457</v>
      </c>
      <c r="L40" s="302">
        <v>-48276</v>
      </c>
      <c r="M40" s="303">
        <v>-74052</v>
      </c>
      <c r="N40" s="304">
        <v>-34.799999999999997</v>
      </c>
      <c r="O40" s="295"/>
    </row>
    <row r="41" spans="1:16" x14ac:dyDescent="0.15">
      <c r="A41" s="250"/>
      <c r="B41" s="246"/>
      <c r="C41" s="246"/>
      <c r="D41" s="246"/>
      <c r="E41" s="246"/>
      <c r="F41" s="246"/>
      <c r="G41" s="1169" t="s">
        <v>282</v>
      </c>
      <c r="H41" s="1170"/>
      <c r="I41" s="1170"/>
      <c r="J41" s="1171"/>
      <c r="K41" s="296">
        <v>290300</v>
      </c>
      <c r="L41" s="302">
        <v>26420</v>
      </c>
      <c r="M41" s="303">
        <v>32317</v>
      </c>
      <c r="N41" s="304">
        <v>-18.2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467534</v>
      </c>
      <c r="J51" s="322">
        <v>43431</v>
      </c>
      <c r="K51" s="323">
        <v>-40.299999999999997</v>
      </c>
      <c r="L51" s="324">
        <v>114097</v>
      </c>
      <c r="M51" s="325">
        <v>-2.7</v>
      </c>
      <c r="N51" s="326">
        <v>-37.6</v>
      </c>
    </row>
    <row r="52" spans="1:14" x14ac:dyDescent="0.15">
      <c r="A52" s="250"/>
      <c r="B52" s="246"/>
      <c r="C52" s="246"/>
      <c r="D52" s="246"/>
      <c r="E52" s="246"/>
      <c r="F52" s="246"/>
      <c r="G52" s="327"/>
      <c r="H52" s="328" t="s">
        <v>515</v>
      </c>
      <c r="I52" s="329">
        <v>247818</v>
      </c>
      <c r="J52" s="330">
        <v>23021</v>
      </c>
      <c r="K52" s="331">
        <v>-20.8</v>
      </c>
      <c r="L52" s="332">
        <v>61630</v>
      </c>
      <c r="M52" s="333">
        <v>3.8</v>
      </c>
      <c r="N52" s="334">
        <v>-24.6</v>
      </c>
    </row>
    <row r="53" spans="1:14" x14ac:dyDescent="0.15">
      <c r="A53" s="250"/>
      <c r="B53" s="246"/>
      <c r="C53" s="246"/>
      <c r="D53" s="246"/>
      <c r="E53" s="246"/>
      <c r="F53" s="246"/>
      <c r="G53" s="312" t="s">
        <v>516</v>
      </c>
      <c r="H53" s="313"/>
      <c r="I53" s="321">
        <v>519512</v>
      </c>
      <c r="J53" s="322">
        <v>47736</v>
      </c>
      <c r="K53" s="323">
        <v>9.9</v>
      </c>
      <c r="L53" s="324">
        <v>136577</v>
      </c>
      <c r="M53" s="325">
        <v>19.7</v>
      </c>
      <c r="N53" s="326">
        <v>-9.8000000000000007</v>
      </c>
    </row>
    <row r="54" spans="1:14" x14ac:dyDescent="0.15">
      <c r="A54" s="250"/>
      <c r="B54" s="246"/>
      <c r="C54" s="246"/>
      <c r="D54" s="246"/>
      <c r="E54" s="246"/>
      <c r="F54" s="246"/>
      <c r="G54" s="327"/>
      <c r="H54" s="328" t="s">
        <v>515</v>
      </c>
      <c r="I54" s="329">
        <v>268546</v>
      </c>
      <c r="J54" s="330">
        <v>24676</v>
      </c>
      <c r="K54" s="331">
        <v>7.2</v>
      </c>
      <c r="L54" s="332">
        <v>59645</v>
      </c>
      <c r="M54" s="333">
        <v>-3.2</v>
      </c>
      <c r="N54" s="334">
        <v>10.4</v>
      </c>
    </row>
    <row r="55" spans="1:14" x14ac:dyDescent="0.15">
      <c r="A55" s="250"/>
      <c r="B55" s="246"/>
      <c r="C55" s="246"/>
      <c r="D55" s="246"/>
      <c r="E55" s="246"/>
      <c r="F55" s="246"/>
      <c r="G55" s="312" t="s">
        <v>517</v>
      </c>
      <c r="H55" s="313"/>
      <c r="I55" s="321">
        <v>657663</v>
      </c>
      <c r="J55" s="322">
        <v>60011</v>
      </c>
      <c r="K55" s="323">
        <v>25.7</v>
      </c>
      <c r="L55" s="324">
        <v>132212</v>
      </c>
      <c r="M55" s="325">
        <v>-3.2</v>
      </c>
      <c r="N55" s="326">
        <v>28.9</v>
      </c>
    </row>
    <row r="56" spans="1:14" x14ac:dyDescent="0.15">
      <c r="A56" s="250"/>
      <c r="B56" s="246"/>
      <c r="C56" s="246"/>
      <c r="D56" s="246"/>
      <c r="E56" s="246"/>
      <c r="F56" s="246"/>
      <c r="G56" s="327"/>
      <c r="H56" s="328" t="s">
        <v>515</v>
      </c>
      <c r="I56" s="329">
        <v>355947</v>
      </c>
      <c r="J56" s="330">
        <v>32480</v>
      </c>
      <c r="K56" s="331">
        <v>31.6</v>
      </c>
      <c r="L56" s="332">
        <v>67114</v>
      </c>
      <c r="M56" s="333">
        <v>12.5</v>
      </c>
      <c r="N56" s="334">
        <v>19.100000000000001</v>
      </c>
    </row>
    <row r="57" spans="1:14" x14ac:dyDescent="0.15">
      <c r="A57" s="250"/>
      <c r="B57" s="246"/>
      <c r="C57" s="246"/>
      <c r="D57" s="246"/>
      <c r="E57" s="246"/>
      <c r="F57" s="246"/>
      <c r="G57" s="312" t="s">
        <v>518</v>
      </c>
      <c r="H57" s="313"/>
      <c r="I57" s="321">
        <v>808572</v>
      </c>
      <c r="J57" s="322">
        <v>73930</v>
      </c>
      <c r="K57" s="323">
        <v>23.2</v>
      </c>
      <c r="L57" s="324">
        <v>93741</v>
      </c>
      <c r="M57" s="325">
        <v>-29.1</v>
      </c>
      <c r="N57" s="326">
        <v>52.3</v>
      </c>
    </row>
    <row r="58" spans="1:14" x14ac:dyDescent="0.15">
      <c r="A58" s="250"/>
      <c r="B58" s="246"/>
      <c r="C58" s="246"/>
      <c r="D58" s="246"/>
      <c r="E58" s="246"/>
      <c r="F58" s="246"/>
      <c r="G58" s="327"/>
      <c r="H58" s="328" t="s">
        <v>515</v>
      </c>
      <c r="I58" s="329">
        <v>376729</v>
      </c>
      <c r="J58" s="330">
        <v>34445</v>
      </c>
      <c r="K58" s="331">
        <v>6</v>
      </c>
      <c r="L58" s="332">
        <v>46285</v>
      </c>
      <c r="M58" s="333">
        <v>-31</v>
      </c>
      <c r="N58" s="334">
        <v>37</v>
      </c>
    </row>
    <row r="59" spans="1:14" x14ac:dyDescent="0.15">
      <c r="A59" s="250"/>
      <c r="B59" s="246"/>
      <c r="C59" s="246"/>
      <c r="D59" s="246"/>
      <c r="E59" s="246"/>
      <c r="F59" s="246"/>
      <c r="G59" s="312" t="s">
        <v>519</v>
      </c>
      <c r="H59" s="313"/>
      <c r="I59" s="321">
        <v>718097</v>
      </c>
      <c r="J59" s="322">
        <v>65353</v>
      </c>
      <c r="K59" s="323">
        <v>-11.6</v>
      </c>
      <c r="L59" s="324">
        <v>107537</v>
      </c>
      <c r="M59" s="325">
        <v>14.7</v>
      </c>
      <c r="N59" s="326">
        <v>-26.3</v>
      </c>
    </row>
    <row r="60" spans="1:14" x14ac:dyDescent="0.15">
      <c r="A60" s="250"/>
      <c r="B60" s="246"/>
      <c r="C60" s="246"/>
      <c r="D60" s="246"/>
      <c r="E60" s="246"/>
      <c r="F60" s="246"/>
      <c r="G60" s="327"/>
      <c r="H60" s="328" t="s">
        <v>515</v>
      </c>
      <c r="I60" s="335">
        <v>278036</v>
      </c>
      <c r="J60" s="330">
        <v>25304</v>
      </c>
      <c r="K60" s="331">
        <v>-26.5</v>
      </c>
      <c r="L60" s="332">
        <v>57923</v>
      </c>
      <c r="M60" s="333">
        <v>25.1</v>
      </c>
      <c r="N60" s="334">
        <v>-51.6</v>
      </c>
    </row>
    <row r="61" spans="1:14" x14ac:dyDescent="0.15">
      <c r="A61" s="250"/>
      <c r="B61" s="246"/>
      <c r="C61" s="246"/>
      <c r="D61" s="246"/>
      <c r="E61" s="246"/>
      <c r="F61" s="246"/>
      <c r="G61" s="312" t="s">
        <v>520</v>
      </c>
      <c r="H61" s="336"/>
      <c r="I61" s="337">
        <v>634276</v>
      </c>
      <c r="J61" s="338">
        <v>58092</v>
      </c>
      <c r="K61" s="339">
        <v>1.4</v>
      </c>
      <c r="L61" s="340">
        <v>116833</v>
      </c>
      <c r="M61" s="341">
        <v>-0.1</v>
      </c>
      <c r="N61" s="326">
        <v>1.5</v>
      </c>
    </row>
    <row r="62" spans="1:14" x14ac:dyDescent="0.15">
      <c r="A62" s="250"/>
      <c r="B62" s="246"/>
      <c r="C62" s="246"/>
      <c r="D62" s="246"/>
      <c r="E62" s="246"/>
      <c r="F62" s="246"/>
      <c r="G62" s="327"/>
      <c r="H62" s="328" t="s">
        <v>515</v>
      </c>
      <c r="I62" s="329">
        <v>305415</v>
      </c>
      <c r="J62" s="330">
        <v>27985</v>
      </c>
      <c r="K62" s="331">
        <v>-0.5</v>
      </c>
      <c r="L62" s="332">
        <v>58519</v>
      </c>
      <c r="M62" s="333">
        <v>1.4</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12.54</v>
      </c>
      <c r="G47" s="12">
        <v>18.47</v>
      </c>
      <c r="H47" s="12">
        <v>23.21</v>
      </c>
      <c r="I47" s="12">
        <v>25.62</v>
      </c>
      <c r="J47" s="13">
        <v>24.04</v>
      </c>
    </row>
    <row r="48" spans="2:10" ht="57.75" customHeight="1" x14ac:dyDescent="0.15">
      <c r="B48" s="14"/>
      <c r="C48" s="1174" t="s">
        <v>4</v>
      </c>
      <c r="D48" s="1174"/>
      <c r="E48" s="1175"/>
      <c r="F48" s="15">
        <v>5.1100000000000003</v>
      </c>
      <c r="G48" s="16">
        <v>7.3</v>
      </c>
      <c r="H48" s="16">
        <v>5.2</v>
      </c>
      <c r="I48" s="16">
        <v>9.2899999999999991</v>
      </c>
      <c r="J48" s="17">
        <v>4.71</v>
      </c>
    </row>
    <row r="49" spans="2:10" ht="57.75" customHeight="1" thickBot="1" x14ac:dyDescent="0.2">
      <c r="B49" s="18"/>
      <c r="C49" s="1176" t="s">
        <v>5</v>
      </c>
      <c r="D49" s="1176"/>
      <c r="E49" s="1177"/>
      <c r="F49" s="19">
        <v>2.2200000000000002</v>
      </c>
      <c r="G49" s="20">
        <v>5.77</v>
      </c>
      <c r="H49" s="20" t="s">
        <v>527</v>
      </c>
      <c r="I49" s="20">
        <v>4.2</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2018-10-22T07:52:11Z</cp:lastPrinted>
  <dcterms:created xsi:type="dcterms:W3CDTF">2018-01-24T03:34:12Z</dcterms:created>
  <dcterms:modified xsi:type="dcterms:W3CDTF">2018-10-22T07:52:40Z</dcterms:modified>
</cp:coreProperties>
</file>