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企画財政課\共有\15.財政調査関係\◆財政関係調査\400 財政状況資料集\R5(R4の決算）\財政状況資料集\"/>
    </mc:Choice>
  </mc:AlternateContent>
  <bookViews>
    <workbookView xWindow="0" yWindow="0" windowWidth="28800" windowHeight="13140" firstSheet="3"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<sst xmlns="http://schemas.openxmlformats.org/spreadsheetml/2006/main" count="1083" uniqueCount="612">
  <si>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</si>
  <si>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</si>
  <si>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</si>
  <si>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</si>
  <si>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</si>
  <si>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</si>
  <si>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</si>
  <si>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</si>
  <si>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</si>
  <si>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</si>
  <si>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</si>
  <si>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</si>
  <si>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</si>
  <si>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</si>
  <si>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</si>
  <si>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</si>
  <si>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</si>
  <si>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</si>
  <si>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</si>
  <si>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</si>
  <si>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</si>
  <si>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</si>
  <si>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</si>
  <si>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</si>
  <si>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</si>
  <si>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</si>
  <si>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</si>
  <si>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</si>
  <si>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</si>
  <si>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</si>
  <si>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</si>
  <si>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</si>
  <si>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</si>
  <si>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</si>
  <si>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</si>
  <si>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</si>
  <si>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</si>
  <si>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</si>
  <si>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</si>
  <si>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</si>
  <si>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</si>
  <si>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</si>
  <si>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</si>
  <si>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</si>
  <si>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</si>
  <si>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</si>
  <si>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</si>
  <si>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</si>
  <si>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</si>
  <si>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</si>
  <si>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</si>
  <si>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</si>
  <si>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</si>
  <si>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</si>
  <si>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</si>
  <si>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</si>
  <si>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</si>
  <si>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</si>
  <si>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</si>
  <si>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</si>
  <si>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</si>
  <si>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</si>
  <si>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</si>
  <si>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</si>
  <si>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</si>
  <si>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</si>
  <si>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</si>
  <si>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</si>
  <si>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</si>
  <si>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</si>
  <si>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</si>
  <si>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</si>
  <si>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</si>
  <si>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</si>
  <si>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</si>
  <si>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</si>
  <si>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</si>
  <si>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</si>
  <si>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</si>
  <si>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</si>
  <si>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</si>
  <si>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</si>
  <si>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</si>
  <si>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</si>
  <si>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</si>
  <si>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</si>
  <si>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</si>
  <si>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</si>
  <si>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</si>
  <si>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</si>
  <si>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</si>
  <si>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</si>
  <si>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</si>
  <si>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</si>
  <si>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</si>
  <si>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</si>
  <si>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</si>
  <si>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</si>
  <si>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</si>
  <si>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</si>
  <si>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</si>
  <si>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</si>
  <si>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</si>
  <si>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</si>
  <si>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</si>
  <si>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</si>
  <si>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</si>
  <si>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</si>
  <si>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</si>
  <si>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</si>
  <si>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</si>
  <si>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</si>
  <si>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</si>
  <si>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</si>
  <si>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</si>
  <si>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</si>
  <si>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</si>
  <si>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</si>
  <si>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</si>
  <si>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</si>
  <si>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</si>
  <si>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</si>
  <si>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</si>
  <si>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</si>
  <si>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</si>
  <si>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</si>
  <si>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</si>
  <si>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</si>
  <si>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</si>
  <si>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</si>
  <si>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</si>
  <si>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</si>
  <si>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</si>
  <si>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</si>
  <si>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</si>
  <si>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</si>
  <si>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</si>
  <si>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</si>
  <si>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</si>
  <si>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</si>
  <si>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</si>
  <si>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</si>
  <si>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</si>
  <si>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</si>
  <si>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</si>
  <si>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</si>
  <si>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</si>
  <si>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</si>
  <si>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</si>
  <si>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</si>
  <si>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</si>
  <si>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</si>
  <si>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</si>
  <si>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</si>
  <si>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</si>
  <si>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</si>
  <si>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</si>
  <si>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</si>
  <si>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</si>
  <si>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</si>
  <si>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</si>
  <si>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</si>
  <si>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</si>
  <si>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</si>
  <si>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</si>
  <si>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</si>
  <si>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</si>
  <si>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</si>
  <si>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</si>
  <si>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</si>
  <si>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</si>
  <si>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</si>
  <si>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</si>
  <si>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</si>
  <si>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</si>
  <si>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</si>
  <si>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</si>
  <si>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</si>
  <si>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</si>
  <si>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</si>
  <si>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</si>
  <si>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</si>
  <si>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</si>
  <si>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</si>
  <si>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</si>
  <si>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</si>
  <si>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</si>
  <si>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</si>
  <si>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</si>
  <si>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</si>
  <si>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</si>
  <si>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</si>
  <si>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</si>
  <si>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</si>
  <si>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</si>
  <si>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</si>
  <si>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</si>
  <si>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</si>
  <si>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</si>
  <si>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</si>
  <si>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</si>
  <si>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</si>
  <si>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</si>
  <si>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</si>
  <si>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</si>
  <si>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</si>
  <si>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</si>
  <si>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</si>
  <si>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</si>
  <si>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</si>
  <si>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</si>
  <si>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</si>
  <si>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</si>
  <si>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</si>
  <si>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</si>
  <si>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</si>
  <si>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青森県六戸町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</si>
  <si>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</si>
  <si>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</si>
  <si>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</si>
  <si>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</si>
  <si>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</si>
  <si>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</si>
  <si>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</si>
  <si>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</si>
  <si>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</si>
  <si>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</si>
  <si>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</si>
  <si>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</si>
  <si>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</si>
  <si>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</si>
  <si>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</si>
  <si>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</si>
  <si>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</si>
  <si>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</si>
  <si>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</si>
  <si>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</si>
  <si>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</si>
  <si>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</si>
  <si>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</si>
  <si>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</si>
  <si>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</si>
  <si>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</si>
  <si>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</si>
  <si>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</si>
  <si>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</si>
  <si>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</si>
  <si>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</si>
  <si>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</si>
  <si>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</si>
  <si>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</si>
  <si>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</si>
  <si>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</si>
  <si>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</si>
  <si>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</si>
  <si>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</si>
  <si>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</si>
  <si>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</si>
  <si>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</si>
  <si>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</si>
  <si>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</si>
  <si>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</si>
  <si>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</si>
  <si>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</si>
  <si>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</si>
  <si>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</si>
  <si>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</si>
  <si>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</si>
  <si>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</si>
  <si>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</si>
  <si>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</si>
  <si>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</si>
  <si>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</si>
  <si>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</si>
  <si>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</si>
  <si>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</si>
  <si>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</si>
  <si>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</si>
  <si>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</si>
  <si>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</si>
  <si>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</si>
  <si>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</si>
  <si>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</si>
  <si>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</si>
  <si>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</si>
  <si>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</si>
  <si>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</si>
  <si>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</si>
  <si>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</si>
  <si>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</si>
  <si>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</si>
  <si>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</si>
  <si>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</si>
  <si>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</si>
  <si>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</si>
  <si>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</si>
  <si>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</si>
  <si>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</si>
  <si>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</si>
  <si>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</si>
  <si>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</si>
  <si>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</si>
  <si>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</si>
  <si>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</si>
  <si>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</si>
  <si>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</si>
  <si>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</si>
  <si>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</si>
  <si>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</si>
  <si>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</si>
  <si>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</si>
  <si>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</si>
  <si>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</si>
  <si>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</si>
  <si>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</si>
  <si>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</si>
  <si>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</si>
  <si>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</si>
  <si>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</si>
  <si>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</si>
  <si>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</si>
  <si>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</si>
  <si>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</si>
  <si>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</si>
  <si>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</si>
  <si>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</si>
  <si>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</si>
  <si>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</si>
  <si>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</si>
  <si>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</si>
  <si>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</si>
  <si>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</si>
  <si>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</si>
  <si>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</si>
  <si>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</si>
  <si>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</si>
  <si>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</si>
  <si>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</si>
  <si>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</si>
  <si>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</si>
  <si>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</si>
  <si>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</si>
  <si>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</si>
  <si>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</si>
  <si>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</si>
  <si>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</si>
  <si>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</si>
  <si>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</si>
  <si>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</si>
  <si>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</si>
  <si>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</si>
  <si>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</si>
  <si>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</si>
  <si>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</si>
  <si>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</si>
  <si>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</si>
  <si>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</si>
  <si>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</si>
  <si>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</si>
  <si>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</si>
  <si>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</si>
  <si>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</si>
  <si>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</si>
  <si>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</si>
  <si>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</si>
  <si>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</si>
  <si>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</si>
  <si>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</si>
  <si>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</si>
  <si>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青森県六戸町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</si>
  <si>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</si>
  <si>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</si>
  <si>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</si>
  <si>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</si>
  <si>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</si>
  <si>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</si>
  <si>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</si>
  <si>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</si>
  <si>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</si>
  <si>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</si>
  <si>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</si>
  <si>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</si>
  <si>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</si>
  <si>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</si>
  <si>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</si>
  <si>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</si>
  <si>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</si>
  <si>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</si>
  <si>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</si>
  <si>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</si>
  <si>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</si>
  <si>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</si>
  <si>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</si>
  <si>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</si>
  <si>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</si>
  <si>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</si>
  <si>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</si>
  <si>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</si>
  <si>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</si>
  <si>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</si>
  <si>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</si>
  <si>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</si>
  <si>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</si>
  <si>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</si>
  <si>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</si>
  <si>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</si>
  <si>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</si>
  <si>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国民健康保険診療所事業特別会計</t>
    <phoneticPr fontId="5"/>
  </si>
  <si>
    <t>-</t>
    <phoneticPr fontId="5"/>
  </si>
  <si>
    <t>下水道事業特別会計</t>
    <phoneticPr fontId="5"/>
  </si>
  <si>
    <t>-</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</si>
  <si>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</si>
  <si>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</si>
  <si>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</si>
  <si>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</si>
  <si>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</si>
  <si>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</si>
  <si>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</si>
  <si>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</si>
  <si>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</si>
  <si>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</si>
  <si>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</si>
  <si>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</si>
  <si>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</si>
  <si>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</si>
  <si>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</si>
  <si>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</si>
  <si>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</si>
  <si>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</si>
  <si>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</si>
  <si>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</si>
  <si>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</si>
  <si>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</si>
  <si>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</si>
  <si>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</si>
  <si>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</si>
  <si>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</si>
  <si>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</si>
  <si>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</si>
  <si>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</si>
  <si>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</si>
  <si>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</si>
  <si>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</si>
  <si>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</si>
  <si>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</si>
  <si>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</si>
  <si>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</si>
  <si>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</si>
  <si>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</si>
  <si>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</si>
  <si>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</si>
  <si>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</si>
  <si>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</si>
  <si>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</si>
  <si>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</si>
  <si>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</si>
  <si>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</si>
  <si>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</si>
  <si>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</si>
  <si>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</si>
  <si>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</si>
  <si>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</si>
  <si>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</si>
  <si>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</si>
  <si>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</si>
  <si>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</si>
  <si>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</si>
  <si>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</si>
  <si>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</si>
  <si>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</si>
  <si>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</si>
  <si>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</si>
  <si>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</si>
  <si>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</si>
  <si>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</si>
  <si>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</si>
  <si>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</si>
  <si>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</si>
  <si>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</si>
  <si>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</si>
  <si>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</si>
  <si>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</si>
  <si>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</si>
  <si>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</si>
  <si>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</si>
  <si>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</si>
  <si>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</si>
  <si>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</si>
  <si>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</si>
  <si>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</si>
  <si>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</si>
  <si>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</si>
  <si>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</si>
  <si>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</si>
  <si>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</si>
  <si>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</si>
  <si>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</si>
  <si>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</si>
  <si>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</si>
  <si>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</si>
  <si>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</si>
  <si>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</si>
  <si>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</si>
  <si>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</si>
  <si>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</si>
  <si>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</si>
  <si>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</si>
  <si>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</si>
  <si>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</si>
  <si>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</si>
  <si>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</si>
  <si>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</si>
  <si>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</si>
  <si>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</si>
  <si>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</si>
  <si>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</si>
  <si>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</si>
  <si>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</si>
  <si>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</si>
  <si>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</si>
  <si>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</si>
  <si>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</si>
  <si>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</si>
  <si>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</si>
  <si>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</si>
  <si>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</si>
  <si>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</si>
  <si>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</si>
  <si>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</si>
  <si>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</si>
  <si>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</si>
  <si>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</si>
  <si>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</si>
  <si>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</si>
  <si>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</si>
  <si>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</si>
  <si>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</si>
  <si>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</si>
  <si>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</si>
  <si>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</si>
  <si>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</si>
  <si>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</si>
  <si>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</si>
  <si>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</si>
  <si>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</si>
  <si>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</si>
  <si>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</si>
  <si>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</si>
  <si>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</si>
  <si>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</si>
  <si>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</si>
  <si>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</si>
  <si>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</si>
  <si>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</si>
  <si>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</si>
  <si>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</si>
  <si>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</si>
  <si>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</si>
  <si>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</si>
  <si>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</si>
  <si>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</si>
  <si>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</si>
  <si>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</si>
  <si>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</si>
  <si>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</si>
  <si>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</si>
  <si>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</si>
  <si>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</si>
  <si>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</si>
  <si>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</si>
  <si>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</si>
  <si>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</si>
  <si>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</si>
  <si>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</si>
  <si>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</si>
  <si>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</si>
  <si>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</si>
  <si>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2.50</t>
  </si>
  <si>
    <t>▲ 3.06</t>
  </si>
  <si>
    <t>▲ 2.07</t>
  </si>
  <si>
    <t>一般会計</t>
  </si>
  <si>
    <t>介護保険事業特別会計</t>
  </si>
  <si>
    <t>国民健康保険事業特別会計</t>
  </si>
  <si>
    <t>後期高齢者医療特別会計</t>
  </si>
  <si>
    <t>国民健康保険診療所事業特別会計</t>
  </si>
  <si>
    <t>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</si>
  <si>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</si>
  <si>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</si>
  <si>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</si>
  <si>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</si>
  <si>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</si>
  <si>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</si>
  <si>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</si>
  <si>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</si>
  <si>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</si>
  <si>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</si>
  <si>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上北地方教育・福祉事務組合</t>
    <rPh sb="0" eb="4">
      <t>カミキタチホウ</t>
    </rPh>
    <rPh sb="4" eb="6">
      <t>キョウイク</t>
    </rPh>
    <rPh sb="7" eb="13">
      <t>フクシジムクミアイ</t>
    </rPh>
    <phoneticPr fontId="2"/>
  </si>
  <si>
    <t>十和田地域広域事務組合</t>
    <rPh sb="0" eb="3">
      <t>トワダ</t>
    </rPh>
    <rPh sb="3" eb="5">
      <t>チイキ</t>
    </rPh>
    <rPh sb="5" eb="7">
      <t>コウイキ</t>
    </rPh>
    <rPh sb="7" eb="11">
      <t>ジムクミアイ</t>
    </rPh>
    <phoneticPr fontId="2"/>
  </si>
  <si>
    <t>八戸圏域水道企業団</t>
    <rPh sb="0" eb="2">
      <t>ハチノヘ</t>
    </rPh>
    <rPh sb="2" eb="4">
      <t>ケンイキ</t>
    </rPh>
    <rPh sb="4" eb="9">
      <t>スイドウキギョウダン</t>
    </rPh>
    <phoneticPr fontId="2"/>
  </si>
  <si>
    <t>青森県後期高齢者医療広域連合　一般会計</t>
    <rPh sb="0" eb="3">
      <t>アオモリケン</t>
    </rPh>
    <rPh sb="3" eb="8">
      <t>コウキコウレイシャ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</si>
  <si>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</si>
  <si>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青森県市町村総合事務組合</t>
    <rPh sb="0" eb="3">
      <t>アオモリケン</t>
    </rPh>
    <rPh sb="3" eb="6">
      <t>シチョウソン</t>
    </rPh>
    <rPh sb="6" eb="8">
      <t>ソウゴウ</t>
    </rPh>
    <rPh sb="8" eb="12">
      <t>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</si>
  <si>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</si>
  <si>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2">
      <t>タイショクテアテ</t>
    </rPh>
    <rPh sb="12" eb="14">
      <t>クミアイ</t>
    </rPh>
    <phoneticPr fontId="2"/>
  </si>
  <si>
    <t>-</t>
    <phoneticPr fontId="2"/>
  </si>
  <si>
    <t>4百万円は繰越明許費</t>
    <rPh sb="1" eb="3">
      <t>ヒャクマン</t>
    </rPh>
    <rPh sb="3" eb="4">
      <t>エン</t>
    </rPh>
    <rPh sb="5" eb="10">
      <t>クリコシメイキョヒ</t>
    </rPh>
    <phoneticPr fontId="2"/>
  </si>
  <si>
    <t>5百万円は繰越明許費</t>
    <rPh sb="1" eb="4">
      <t>ヒャクマンエン</t>
    </rPh>
    <rPh sb="5" eb="7">
      <t>クリコシ</t>
    </rPh>
    <rPh sb="7" eb="10">
      <t>メイキョヒ</t>
    </rPh>
    <phoneticPr fontId="5"/>
  </si>
  <si>
    <t>学校建設基金</t>
    <rPh sb="0" eb="6">
      <t>ガッコウケンセツキキン</t>
    </rPh>
    <phoneticPr fontId="5"/>
  </si>
  <si>
    <t>ふるさと基金</t>
    <rPh sb="4" eb="6">
      <t>キキン</t>
    </rPh>
    <phoneticPr fontId="2"/>
  </si>
  <si>
    <t>電源立地地域対策交付金事業基金</t>
    <rPh sb="0" eb="2">
      <t>デンゲン</t>
    </rPh>
    <rPh sb="2" eb="4">
      <t>リッチ</t>
    </rPh>
    <rPh sb="4" eb="6">
      <t>チイキ</t>
    </rPh>
    <rPh sb="6" eb="8">
      <t>タイサク</t>
    </rPh>
    <rPh sb="8" eb="11">
      <t>コウフキン</t>
    </rPh>
    <rPh sb="11" eb="15">
      <t>ジギョウキキン</t>
    </rPh>
    <phoneticPr fontId="2"/>
  </si>
  <si>
    <t>地域福祉基金</t>
    <rPh sb="0" eb="2">
      <t>チイキ</t>
    </rPh>
    <rPh sb="2" eb="6">
      <t>フクシキキン</t>
    </rPh>
    <phoneticPr fontId="2"/>
  </si>
  <si>
    <t>地域産業振興基金</t>
    <rPh sb="0" eb="8">
      <t>チイキサンギョウシンコウキキン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</si>
</sst>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85942</c:v>
                </c:pt>
                <c:pt idx="4">
                  <c:v>95007</c:v>
                </c:pt>
              </c:numCache>
            </c:numRef>
          </c:val>
          <c:smooth val="0"/>
          <c:extLst>
            <c:ext xmlns:c16="http://schemas.microsoft.com/office/drawing/2014/chart" uri="{C3380CC4-5D6E-409C-BE32-E72D297353CC}">
              <c16:uniqueId val="{00000000-D22A-4318-9547-719AB04EDD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102521</c:v>
                </c:pt>
                <c:pt idx="1">
                  <c:v>53160</c:v>
                </c:pt>
                <c:pt idx="2">
                  <c:v>85472</c:v>
                </c:pt>
                <c:pt idx="3">
                  <c:v>40821</c:v>
                </c:pt>
                <c:pt idx="4">
                  <c:v>61250</c:v>
                </c:pt>
              </c:numCache>
            </c:numRef>
          </c:val>
          <c:smooth val="0"/>
          <c:extLst>
            <c:ext xmlns:c16="http://schemas.microsoft.com/office/drawing/2014/chart" uri="{C3380CC4-5D6E-409C-BE32-E72D297353CC}">
              <c16:uniqueId val="{00000001-D22A-4318-9547-719AB04EDD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7.69</c:v>
                </c:pt>
                <c:pt idx="1">
                  <c:v>4.58</c:v>
                </c:pt>
                <c:pt idx="2">
                  <c:v>2.3199999999999998</c:v>
                </c:pt>
                <c:pt idx="3">
                  <c:v>4.95</c:v>
                </c:pt>
                <c:pt idx="4">
                  <c:v>5.31</c:v>
                </c:pt>
              </c:numCache>
            </c:numRef>
          </c:val>
          <c:extLst>
            <c:ext xmlns:c16="http://schemas.microsoft.com/office/drawing/2014/chart" uri="{C3380CC4-5D6E-409C-BE32-E72D297353CC}">
              <c16:uniqueId val="{00000000-AFA4-40B5-9303-50A1575DF7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15.68</c:v>
                </c:pt>
                <c:pt idx="1">
                  <c:v>15.58</c:v>
                </c:pt>
                <c:pt idx="2">
                  <c:v>17.239999999999998</c:v>
                </c:pt>
                <c:pt idx="3">
                  <c:v>19.61</c:v>
                </c:pt>
                <c:pt idx="4">
                  <c:v>21.17</c:v>
                </c:pt>
              </c:numCache>
            </c:numRef>
          </c:val>
          <c:extLst>
            <c:ext xmlns:c16="http://schemas.microsoft.com/office/drawing/2014/chart" uri="{C3380CC4-5D6E-409C-BE32-E72D297353CC}">
              <c16:uniqueId val="{00000001-AFA4-40B5-9303-50A1575DF7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c:v>
                </c:pt>
                <c:pt idx="1">
                  <c:v>-3.06</c:v>
                </c:pt>
                <c:pt idx="2">
                  <c:v>-2.0699999999999998</c:v>
                </c:pt>
                <c:pt idx="3">
                  <c:v>4.51</c:v>
                </c:pt>
                <c:pt idx="4">
                  <c:v>1.56</c:v>
                </c:pt>
              </c:numCache>
            </c:numRef>
          </c:val>
          <c:smooth val="0"/>
          <c:extLst>
            <c:ext xmlns:c16="http://schemas.microsoft.com/office/drawing/2014/chart" uri="{C3380CC4-5D6E-409C-BE32-E72D297353CC}">
              <c16:uniqueId val="{00000002-AFA4-40B5-9303-50A1575DF7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22-4007-964C-14DE0AD0BC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2-4007-964C-14DE0AD0BC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22-4007-964C-14DE0AD0BCC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22-4007-964C-14DE0AD0BCC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922-4007-964C-14DE0AD0BCC0}"/>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922-4007-964C-14DE0AD0BCC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0.04</c:v>
                </c:pt>
                <c:pt idx="4">
                  <c:v>#N/A</c:v>
                </c:pt>
                <c:pt idx="5">
                  <c:v>7.0000000000000007E-2</c:v>
                </c:pt>
                <c:pt idx="6">
                  <c:v>#N/A</c:v>
                </c:pt>
                <c:pt idx="7">
                  <c:v>0.12</c:v>
                </c:pt>
                <c:pt idx="8">
                  <c:v>#N/A</c:v>
                </c:pt>
                <c:pt idx="9">
                  <c:v>7.0000000000000007E-2</c:v>
                </c:pt>
              </c:numCache>
            </c:numRef>
          </c:val>
          <c:extLst>
            <c:ext xmlns:c16="http://schemas.microsoft.com/office/drawing/2014/chart" uri="{C3380CC4-5D6E-409C-BE32-E72D297353CC}">
              <c16:uniqueId val="{00000006-6922-4007-964C-14DE0AD0BCC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0.85</c:v>
                </c:pt>
                <c:pt idx="2">
                  <c:v>#N/A</c:v>
                </c:pt>
                <c:pt idx="3">
                  <c:v>0.59</c:v>
                </c:pt>
                <c:pt idx="4">
                  <c:v>#N/A</c:v>
                </c:pt>
                <c:pt idx="5">
                  <c:v>0.37</c:v>
                </c:pt>
                <c:pt idx="6">
                  <c:v>#N/A</c:v>
                </c:pt>
                <c:pt idx="7">
                  <c:v>1.27</c:v>
                </c:pt>
                <c:pt idx="8">
                  <c:v>#N/A</c:v>
                </c:pt>
                <c:pt idx="9">
                  <c:v>0.86</c:v>
                </c:pt>
              </c:numCache>
            </c:numRef>
          </c:val>
          <c:extLst>
            <c:ext xmlns:c16="http://schemas.microsoft.com/office/drawing/2014/chart" uri="{C3380CC4-5D6E-409C-BE32-E72D297353CC}">
              <c16:uniqueId val="{00000007-6922-4007-964C-14DE0AD0BCC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4.0599999999999996</c:v>
                </c:pt>
                <c:pt idx="2">
                  <c:v>#N/A</c:v>
                </c:pt>
                <c:pt idx="3">
                  <c:v>0.73</c:v>
                </c:pt>
                <c:pt idx="4">
                  <c:v>#N/A</c:v>
                </c:pt>
                <c:pt idx="5">
                  <c:v>1.84</c:v>
                </c:pt>
                <c:pt idx="6">
                  <c:v>#N/A</c:v>
                </c:pt>
                <c:pt idx="7">
                  <c:v>1.54</c:v>
                </c:pt>
                <c:pt idx="8">
                  <c:v>#N/A</c:v>
                </c:pt>
                <c:pt idx="9">
                  <c:v>0.94</c:v>
                </c:pt>
              </c:numCache>
            </c:numRef>
          </c:val>
          <c:extLst>
            <c:ext xmlns:c16="http://schemas.microsoft.com/office/drawing/2014/chart" uri="{C3380CC4-5D6E-409C-BE32-E72D297353CC}">
              <c16:uniqueId val="{00000008-6922-4007-964C-14DE0AD0BC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7.68</c:v>
                </c:pt>
                <c:pt idx="2">
                  <c:v>#N/A</c:v>
                </c:pt>
                <c:pt idx="3">
                  <c:v>4.57</c:v>
                </c:pt>
                <c:pt idx="4">
                  <c:v>#N/A</c:v>
                </c:pt>
                <c:pt idx="5">
                  <c:v>2.31</c:v>
                </c:pt>
                <c:pt idx="6">
                  <c:v>#N/A</c:v>
                </c:pt>
                <c:pt idx="7">
                  <c:v>4.9400000000000004</c:v>
                </c:pt>
                <c:pt idx="8">
                  <c:v>#N/A</c:v>
                </c:pt>
                <c:pt idx="9">
                  <c:v>5.3</c:v>
                </c:pt>
              </c:numCache>
            </c:numRef>
          </c:val>
          <c:extLst>
            <c:ext xmlns:c16="http://schemas.microsoft.com/office/drawing/2014/chart" uri="{C3380CC4-5D6E-409C-BE32-E72D297353CC}">
              <c16:uniqueId val="{00000009-6922-4007-964C-14DE0AD0BC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555</c:v>
                </c:pt>
                <c:pt idx="5">
                  <c:v>546</c:v>
                </c:pt>
                <c:pt idx="8">
                  <c:v>532</c:v>
                </c:pt>
                <c:pt idx="11">
                  <c:v>517</c:v>
                </c:pt>
                <c:pt idx="14">
                  <c:v>501</c:v>
                </c:pt>
              </c:numCache>
            </c:numRef>
          </c:val>
          <c:extLst>
            <c:ext xmlns:c16="http://schemas.microsoft.com/office/drawing/2014/chart" uri="{C3380CC4-5D6E-409C-BE32-E72D297353CC}">
              <c16:uniqueId val="{00000000-B1CD-4AAE-BF6D-1AEDEAC975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D-4AAE-BF6D-1AEDEAC975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CD-4AAE-BF6D-1AEDEAC975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27</c:v>
                </c:pt>
                <c:pt idx="6">
                  <c:v>29</c:v>
                </c:pt>
                <c:pt idx="9">
                  <c:v>29</c:v>
                </c:pt>
                <c:pt idx="12">
                  <c:v>18</c:v>
                </c:pt>
              </c:numCache>
            </c:numRef>
          </c:val>
          <c:extLst>
            <c:ext xmlns:c16="http://schemas.microsoft.com/office/drawing/2014/chart" uri="{C3380CC4-5D6E-409C-BE32-E72D297353CC}">
              <c16:uniqueId val="{00000003-B1CD-4AAE-BF6D-1AEDEAC975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c:v>
                </c:pt>
                <c:pt idx="3">
                  <c:v>311</c:v>
                </c:pt>
                <c:pt idx="6">
                  <c:v>312</c:v>
                </c:pt>
                <c:pt idx="9">
                  <c:v>317</c:v>
                </c:pt>
                <c:pt idx="12">
                  <c:v>314</c:v>
                </c:pt>
              </c:numCache>
            </c:numRef>
          </c:val>
          <c:extLst>
            <c:ext xmlns:c16="http://schemas.microsoft.com/office/drawing/2014/chart" uri="{C3380CC4-5D6E-409C-BE32-E72D297353CC}">
              <c16:uniqueId val="{00000004-B1CD-4AAE-BF6D-1AEDEAC975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D-4AAE-BF6D-1AEDEAC975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D-4AAE-BF6D-1AEDEAC975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486</c:v>
                </c:pt>
                <c:pt idx="3">
                  <c:v>472</c:v>
                </c:pt>
                <c:pt idx="6">
                  <c:v>459</c:v>
                </c:pt>
                <c:pt idx="9">
                  <c:v>459</c:v>
                </c:pt>
                <c:pt idx="12">
                  <c:v>443</c:v>
                </c:pt>
              </c:numCache>
            </c:numRef>
          </c:val>
          <c:extLst>
            <c:ext xmlns:c16="http://schemas.microsoft.com/office/drawing/2014/chart" uri="{C3380CC4-5D6E-409C-BE32-E72D297353CC}">
              <c16:uniqueId val="{00000007-B1CD-4AAE-BF6D-1AEDEAC975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277</c:v>
                </c:pt>
                <c:pt idx="2">
                  <c:v>#N/A</c:v>
                </c:pt>
                <c:pt idx="3">
                  <c:v>#N/A</c:v>
                </c:pt>
                <c:pt idx="4">
                  <c:v>264</c:v>
                </c:pt>
                <c:pt idx="5">
                  <c:v>#N/A</c:v>
                </c:pt>
                <c:pt idx="6">
                  <c:v>#N/A</c:v>
                </c:pt>
                <c:pt idx="7">
                  <c:v>268</c:v>
                </c:pt>
                <c:pt idx="8">
                  <c:v>#N/A</c:v>
                </c:pt>
                <c:pt idx="9">
                  <c:v>#N/A</c:v>
                </c:pt>
                <c:pt idx="10">
                  <c:v>288</c:v>
                </c:pt>
                <c:pt idx="11">
                  <c:v>#N/A</c:v>
                </c:pt>
                <c:pt idx="12">
                  <c:v>#N/A</c:v>
                </c:pt>
                <c:pt idx="13">
                  <c:v>274</c:v>
                </c:pt>
                <c:pt idx="14">
                  <c:v>#N/A</c:v>
                </c:pt>
              </c:numCache>
            </c:numRef>
          </c:val>
          <c:smooth val="0"/>
          <c:extLst>
            <c:ext xmlns:c16="http://schemas.microsoft.com/office/drawing/2014/chart" uri="{C3380CC4-5D6E-409C-BE32-E72D297353CC}">
              <c16:uniqueId val="{00000008-B1CD-4AAE-BF6D-1AEDEAC975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4731</c:v>
                </c:pt>
                <c:pt idx="5">
                  <c:v>4503</c:v>
                </c:pt>
                <c:pt idx="8">
                  <c:v>4202</c:v>
                </c:pt>
                <c:pt idx="11">
                  <c:v>4256</c:v>
                </c:pt>
                <c:pt idx="14">
                  <c:v>4056</c:v>
                </c:pt>
              </c:numCache>
            </c:numRef>
          </c:val>
          <c:extLst>
            <c:ext xmlns:c16="http://schemas.microsoft.com/office/drawing/2014/chart" uri="{C3380CC4-5D6E-409C-BE32-E72D297353CC}">
              <c16:uniqueId val="{00000000-E421-42DA-AF3E-AA640F8A09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c:v>
                </c:pt>
                <c:pt idx="5">
                  <c:v>277</c:v>
                </c:pt>
                <c:pt idx="8">
                  <c:v>253</c:v>
                </c:pt>
                <c:pt idx="11">
                  <c:v>205</c:v>
                </c:pt>
                <c:pt idx="14">
                  <c:v>122</c:v>
                </c:pt>
              </c:numCache>
            </c:numRef>
          </c:val>
          <c:extLst>
            <c:ext xmlns:c16="http://schemas.microsoft.com/office/drawing/2014/chart" uri="{C3380CC4-5D6E-409C-BE32-E72D297353CC}">
              <c16:uniqueId val="{00000001-E421-42DA-AF3E-AA640F8A09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2286</c:v>
                </c:pt>
                <c:pt idx="5">
                  <c:v>2471</c:v>
                </c:pt>
                <c:pt idx="8">
                  <c:v>2798</c:v>
                </c:pt>
                <c:pt idx="11">
                  <c:v>3473</c:v>
                </c:pt>
                <c:pt idx="14">
                  <c:v>3760</c:v>
                </c:pt>
              </c:numCache>
            </c:numRef>
          </c:val>
          <c:extLst>
            <c:ext xmlns:c16="http://schemas.microsoft.com/office/drawing/2014/chart" uri="{C3380CC4-5D6E-409C-BE32-E72D297353CC}">
              <c16:uniqueId val="{00000002-E421-42DA-AF3E-AA640F8A09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1-42DA-AF3E-AA640F8A09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21-42DA-AF3E-AA640F8A09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21-42DA-AF3E-AA640F8A09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189</c:v>
                </c:pt>
                <c:pt idx="3">
                  <c:v>137</c:v>
                </c:pt>
                <c:pt idx="6">
                  <c:v>101</c:v>
                </c:pt>
                <c:pt idx="9">
                  <c:v>136</c:v>
                </c:pt>
                <c:pt idx="12">
                  <c:v>120</c:v>
                </c:pt>
              </c:numCache>
            </c:numRef>
          </c:val>
          <c:extLst>
            <c:ext xmlns:c16="http://schemas.microsoft.com/office/drawing/2014/chart" uri="{C3380CC4-5D6E-409C-BE32-E72D297353CC}">
              <c16:uniqueId val="{00000006-E421-42DA-AF3E-AA640F8A09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180</c:v>
                </c:pt>
                <c:pt idx="3">
                  <c:v>207</c:v>
                </c:pt>
                <c:pt idx="6">
                  <c:v>270</c:v>
                </c:pt>
                <c:pt idx="9">
                  <c:v>243</c:v>
                </c:pt>
                <c:pt idx="12">
                  <c:v>231</c:v>
                </c:pt>
              </c:numCache>
            </c:numRef>
          </c:val>
          <c:extLst>
            <c:ext xmlns:c16="http://schemas.microsoft.com/office/drawing/2014/chart" uri="{C3380CC4-5D6E-409C-BE32-E72D297353CC}">
              <c16:uniqueId val="{00000007-E421-42DA-AF3E-AA640F8A09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2707</c:v>
                </c:pt>
                <c:pt idx="3">
                  <c:v>2515</c:v>
                </c:pt>
                <c:pt idx="6">
                  <c:v>2435</c:v>
                </c:pt>
                <c:pt idx="9">
                  <c:v>2371</c:v>
                </c:pt>
                <c:pt idx="12">
                  <c:v>2330</c:v>
                </c:pt>
              </c:numCache>
            </c:numRef>
          </c:val>
          <c:extLst>
            <c:ext xmlns:c16="http://schemas.microsoft.com/office/drawing/2014/chart" uri="{C3380CC4-5D6E-409C-BE32-E72D297353CC}">
              <c16:uniqueId val="{00000008-E421-42DA-AF3E-AA640F8A09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21-42DA-AF3E-AA640F8A09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4493</c:v>
                </c:pt>
                <c:pt idx="3">
                  <c:v>4297</c:v>
                </c:pt>
                <c:pt idx="6">
                  <c:v>4147</c:v>
                </c:pt>
                <c:pt idx="9">
                  <c:v>3957</c:v>
                </c:pt>
                <c:pt idx="12">
                  <c:v>3903</c:v>
                </c:pt>
              </c:numCache>
            </c:numRef>
          </c:val>
          <c:extLst>
            <c:ext xmlns:c16="http://schemas.microsoft.com/office/drawing/2014/chart" uri="{C3380CC4-5D6E-409C-BE32-E72D297353CC}">
              <c16:uniqueId val="{0000000A-E421-42DA-AF3E-AA640F8A09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21-42DA-AF3E-AA640F8A09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643</c:v>
                </c:pt>
                <c:pt idx="1">
                  <c:v>785</c:v>
                </c:pt>
                <c:pt idx="2">
                  <c:v>835</c:v>
                </c:pt>
              </c:numCache>
            </c:numRef>
          </c:val>
          <c:extLst>
            <c:ext xmlns:c16="http://schemas.microsoft.com/office/drawing/2014/chart" uri="{C3380CC4-5D6E-409C-BE32-E72D297353CC}">
              <c16:uniqueId val="{00000000-BA50-443E-84B9-CA40C185B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975</c:v>
                </c:pt>
                <c:pt idx="1">
                  <c:v>1050</c:v>
                </c:pt>
                <c:pt idx="2">
                  <c:v>1150</c:v>
                </c:pt>
              </c:numCache>
            </c:numRef>
          </c:val>
          <c:extLst>
            <c:ext xmlns:c16="http://schemas.microsoft.com/office/drawing/2014/chart" uri="{C3380CC4-5D6E-409C-BE32-E72D297353CC}">
              <c16:uniqueId val="{00000001-BA50-443E-84B9-CA40C185B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833</c:v>
                </c:pt>
                <c:pt idx="1">
                  <c:v>1241</c:v>
                </c:pt>
                <c:pt idx="2">
                  <c:v>1302</c:v>
                </c:pt>
              </c:numCache>
            </c:numRef>
          </c:val>
          <c:extLst>
            <c:ext xmlns:c16="http://schemas.microsoft.com/office/drawing/2014/chart" uri="{C3380CC4-5D6E-409C-BE32-E72D297353CC}">
              <c16:uniqueId val="{00000002-BA50-443E-84B9-CA40C185B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過去に実施した地方債の繰上償還や新規借入の抑制により、元利償還金の額は徐々に減少傾向にある。</a:t>
          </a:r>
        </a:p>
        <a:p>
          <a:r>
            <a:rPr kumimoji="1" lang="ja-JP" altLang="en-US" sz="1400">
              <a:latin typeface="ＭＳ ゴシック" pitchFamily="49" charset="-128"/>
              <a:ea typeface="ＭＳ ゴシック" pitchFamily="49" charset="-128"/>
            </a:rPr>
            <a:t>　公営企業債の元利償還金に対する繰入金も平成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年度をピークに減少傾向になっている。これは下水道事業債に係るものが中心である。</a:t>
          </a:r>
        </a:p>
        <a:p>
          <a:r>
            <a:rPr kumimoji="1" lang="ja-JP" altLang="en-US" sz="1400">
              <a:latin typeface="ＭＳ ゴシック" pitchFamily="49" charset="-128"/>
              <a:ea typeface="ＭＳ ゴシック" pitchFamily="49" charset="-128"/>
            </a:rPr>
            <a:t>　今後、更なる繰上償還の可能性も含めた公債費の適正化の検討を行い、将来へ向けた公債費の圧縮を図りたい。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将来負担比率の分子が減少した要因は、一般会計、公営企業債、および退職手当負担見込の減額が挙げられる。</a:t>
          </a:r>
        </a:p>
        <a:p>
          <a:r>
            <a:rPr kumimoji="1" lang="ja-JP" altLang="en-US" sz="1400">
              <a:latin typeface="ＭＳ ゴシック" pitchFamily="49" charset="-128"/>
              <a:ea typeface="ＭＳ ゴシック" pitchFamily="49" charset="-128"/>
            </a:rPr>
            <a:t>　今後も公債費等義務的経費の削減を中心とする財政改革を進め財政健全化に努める。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百万円、電源立地地域対策交付金事業基金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百万円、また歳計剰余金は減債基金に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百万円などの積立を行った。一方取崩しは、学校建設基金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百万円、電源立地地域対策交付金事業基金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百万円を行った。これにより基金全体として、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六戸学園建設事業などの事業について、基金を積み増して支出に備える予定である。また、今後財政調整基金の取崩しが増えることが予想されることから更なる歳出削減を図り、基金全体の残高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町立学校の建設等に要する経費に充てるもの。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「自ら考え自ら行う地域づくり」事業の推進に要する経費に充てるもの。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高齢者の居宅における福祉の増進に関する事業等を行う民間の団体を補助する経費に充てるもの。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地域経済の振興育成と個性ある豊かな地域社会の発展を図る。企業導入や公共施設整備・維持、地域活性化等に充てるもの。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公共用施設の整備、その他住民の生活の利便性の向上及び産業の振興に寄与するための事業に要する経費に充てるもの。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ふるさと納税の増収によりふるさと基金の積立を行い、基金を増額することができた。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また、電源立地対策交付金基金は令和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年度開校予定の六戸学園の備品購入に充てるため、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今後予定される六戸学園建設事業に学校建設基金を充てるとともに、振興計画に掲げる町づくり事業に目的金を活用する。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百万円を行い、また歳出削減に努めたことから取崩しを行わなかったことで基金を前年度より増額することができた。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公共施設の改修工事等により一般財源不足が見込まれることから、可能な限り抑制するよう努める。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配当利息並びに歳計余剰金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百万円を積立をし、また歳出削減に努めたことから取崩しを行わなかったことで基金を前年度より増額することができた。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今後予定されている六戸学園建設事業において償還額が増えることが予想されることから、可能な限り歳出の抑制に努め、取崩しを抑えるよう努める。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10,836
10,692
83.89
6,608,646
6,348,839
209,388
3,944,440
3,903,393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であり、類似団体を下回っている。人口が減少傾向にあり、法人関係の税収の減少や、新規財源の確保が難しい中、結果的に軽微な減少で済んでおり、現在の財政力維持に努めている状況である。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105304</xdr:rowOff>
    </xdr:to>
    <xdr:cxnSp macro="">
      <xdr:nvCxnSpPr>
        <xdr:cNvPr id="72" name="直線コネクタ 71"/>
        <xdr:cNvCxnSpPr/>
      </xdr:nvCxnSpPr>
      <xdr:spPr>
        <a:xfrm>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95250</xdr:rowOff>
    </xdr:to>
    <xdr:cxnSp macro="">
      <xdr:nvCxnSpPr>
        <xdr:cNvPr id="75" name="直線コネクタ 74"/>
        <xdr:cNvCxnSpPr/>
      </xdr:nvCxnSpPr>
      <xdr:spPr>
        <a:xfrm>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105304</xdr:rowOff>
    </xdr:to>
    <xdr:cxnSp macro="">
      <xdr:nvCxnSpPr>
        <xdr:cNvPr id="78" name="直線コネクタ 77"/>
        <xdr:cNvCxnSpPr/>
      </xdr:nvCxnSpPr>
      <xdr:spPr>
        <a:xfrm flipV="1">
          <a:off x="2336800" y="74575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9" name="フローチャート: 判断 78"/>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80" name="テキスト ボックス 7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125413</xdr:rowOff>
    </xdr:to>
    <xdr:cxnSp macro="">
      <xdr:nvCxnSpPr>
        <xdr:cNvPr id="81" name="直線コネクタ 80"/>
        <xdr:cNvCxnSpPr/>
      </xdr:nvCxnSpPr>
      <xdr:spPr>
        <a:xfrm flipV="1">
          <a:off x="1447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165100</xdr:rowOff>
    </xdr:from>
    <xdr:to>
      <xdr:col>11</xdr:col>
      <xdr:colOff>82550</xdr:colOff>
      <xdr:row>44</xdr:row>
      <xdr:rowOff>95250</xdr:rowOff>
    </xdr:to>
    <xdr:sp macro="" textlink="">
      <xdr:nvSpPr>
        <xdr:cNvPr id="82" name="フローチャート: 判断 81"/>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83" name="テキスト ボックス 8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84" name="フローチャート: 判断 83"/>
        <xdr:cNvSpPr/>
      </xdr:nvSpPr>
      <xdr:spPr>
        <a:xfrm>
          <a:off x="1397000" y="75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85" name="テキスト ボックス 84"/>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3" name="楕円 9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4" name="テキスト ボックス 9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146173</xdr:rowOff>
    </xdr:from>
    <xdr:ext cx="762000" cy="259045"/>
    <xdr:sp macro="" textlink="">
      <xdr:nvSpPr>
        <xdr:cNvPr id="96" name="テキスト ボックス 95"/>
        <xdr:cNvSpPr txBox="1"/>
      </xdr:nvSpPr>
      <xdr:spPr>
        <a:xfrm>
          <a:off x="2844800" y="71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166281</xdr:rowOff>
    </xdr:from>
    <xdr:ext cx="762000" cy="259045"/>
    <xdr:sp macro="" textlink="">
      <xdr:nvSpPr>
        <xdr:cNvPr id="98" name="テキスト ボックス 97"/>
        <xdr:cNvSpPr txBox="1"/>
      </xdr:nvSpPr>
      <xdr:spPr>
        <a:xfrm>
          <a:off x="1955800" y="71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14940</xdr:rowOff>
    </xdr:from>
    <xdr:ext cx="762000" cy="259045"/>
    <xdr:sp macro="" textlink="">
      <xdr:nvSpPr>
        <xdr:cNvPr id="100" name="テキスト ボックス 99"/>
        <xdr:cNvSpPr txBox="1"/>
      </xdr:nvSpPr>
      <xdr:spPr>
        <a:xfrm>
          <a:off x="10668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％下回っており、また、昨年度に比べ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扶助費の増加が上昇要因となっているため、扶助費においては資格審査等の適正化による抑制を行うとともに、歳出の徹底的な見直しを行いより一層の義務的経費の削減に努め経常収支比率の更なる改善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63</xdr:row>
      <xdr:rowOff>22606</xdr:rowOff>
    </xdr:to>
    <xdr:cxnSp macro="">
      <xdr:nvCxnSpPr>
        <xdr:cNvPr id="133" name="直線コネクタ 132"/>
        <xdr:cNvCxnSpPr/>
      </xdr:nvCxnSpPr>
      <xdr:spPr>
        <a:xfrm>
          <a:off x="4114800" y="1066469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63</xdr:row>
      <xdr:rowOff>138430</xdr:rowOff>
    </xdr:to>
    <xdr:cxnSp macro="">
      <xdr:nvCxnSpPr>
        <xdr:cNvPr id="136" name="直線コネクタ 135"/>
        <xdr:cNvCxnSpPr/>
      </xdr:nvCxnSpPr>
      <xdr:spPr>
        <a:xfrm flipV="1">
          <a:off x="3225800" y="1066469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157734</xdr:rowOff>
    </xdr:to>
    <xdr:cxnSp macro="">
      <xdr:nvCxnSpPr>
        <xdr:cNvPr id="139" name="直線コネクタ 138"/>
        <xdr:cNvCxnSpPr/>
      </xdr:nvCxnSpPr>
      <xdr:spPr>
        <a:xfrm flipV="1">
          <a:off x="2336800" y="1093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40" name="フローチャート: 判断 139"/>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1" name="テキスト ボックス 140"/>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39370</xdr:rowOff>
    </xdr:to>
    <xdr:cxnSp macro="">
      <xdr:nvCxnSpPr>
        <xdr:cNvPr id="142" name="直線コネクタ 141"/>
        <xdr:cNvCxnSpPr/>
      </xdr:nvCxnSpPr>
      <xdr:spPr>
        <a:xfrm flipV="1">
          <a:off x="1447800" y="109590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3" name="フローチャート: 判断 142"/>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4" name="テキスト ボックス 143"/>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5" name="フローチャート: 判断 144"/>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6" name="テキスト ボックス 145"/>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2" name="楕円 151"/>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3"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4" name="楕円 153"/>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5" name="テキスト ボックス 15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6" name="楕円 155"/>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7" name="テキスト ボックス 156"/>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8" name="楕円 157"/>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9" name="テキスト ボックス 158"/>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0" name="楕円 159"/>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1" name="テキスト ボックス 160"/>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人件費については、継続的に職員数の適正化に取り組んでおり、類似団体よりも低い結果となっている。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物件費においては、学校建設基金などの積立金の減少が要因の１つとなっている。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今後においては人件費は引き続き抑制を図り、物件費については更なる精査を行い抑制を図っていく。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91832</xdr:rowOff>
    </xdr:from>
    <xdr:to>
      <xdr:col>23</xdr:col>
      <xdr:colOff>133350</xdr:colOff>
      <xdr:row>81</xdr:row>
      <xdr:rowOff>119512</xdr:rowOff>
    </xdr:to>
    <xdr:cxnSp macro="">
      <xdr:nvCxnSpPr>
        <xdr:cNvPr id="198" name="直線コネクタ 197"/>
        <xdr:cNvCxnSpPr/>
      </xdr:nvCxnSpPr>
      <xdr:spPr>
        <a:xfrm flipV="1">
          <a:off x="4114800" y="13979282"/>
          <a:ext cx="8382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45498</xdr:rowOff>
    </xdr:from>
    <xdr:to>
      <xdr:col>19</xdr:col>
      <xdr:colOff>133350</xdr:colOff>
      <xdr:row>81</xdr:row>
      <xdr:rowOff>119512</xdr:rowOff>
    </xdr:to>
    <xdr:cxnSp macro="">
      <xdr:nvCxnSpPr>
        <xdr:cNvPr id="201" name="直線コネクタ 200"/>
        <xdr:cNvCxnSpPr/>
      </xdr:nvCxnSpPr>
      <xdr:spPr>
        <a:xfrm>
          <a:off x="3225800" y="13932948"/>
          <a:ext cx="889000" cy="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158085</xdr:rowOff>
    </xdr:from>
    <xdr:to>
      <xdr:col>15</xdr:col>
      <xdr:colOff>82550</xdr:colOff>
      <xdr:row>81</xdr:row>
      <xdr:rowOff>45498</xdr:rowOff>
    </xdr:to>
    <xdr:cxnSp macro="">
      <xdr:nvCxnSpPr>
        <xdr:cNvPr id="204" name="直線コネクタ 203"/>
        <xdr:cNvCxnSpPr/>
      </xdr:nvCxnSpPr>
      <xdr:spPr>
        <a:xfrm>
          <a:off x="2336800" y="13874085"/>
          <a:ext cx="889000" cy="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98479</xdr:rowOff>
    </xdr:from>
    <xdr:to>
      <xdr:col>15</xdr:col>
      <xdr:colOff>133350</xdr:colOff>
      <xdr:row>83</xdr:row>
      <xdr:rowOff>28629</xdr:rowOff>
    </xdr:to>
    <xdr:sp macro="" textlink="">
      <xdr:nvSpPr>
        <xdr:cNvPr id="205" name="フローチャート: 判断 204"/>
        <xdr:cNvSpPr/>
      </xdr:nvSpPr>
      <xdr:spPr>
        <a:xfrm>
          <a:off x="31750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13406</xdr:rowOff>
    </xdr:from>
    <xdr:ext cx="762000" cy="259045"/>
    <xdr:sp macro="" textlink="">
      <xdr:nvSpPr>
        <xdr:cNvPr id="206" name="テキスト ボックス 205"/>
        <xdr:cNvSpPr txBox="1"/>
      </xdr:nvSpPr>
      <xdr:spPr>
        <a:xfrm>
          <a:off x="2844800" y="1424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158085</xdr:rowOff>
    </xdr:from>
    <xdr:to>
      <xdr:col>11</xdr:col>
      <xdr:colOff>31750</xdr:colOff>
      <xdr:row>80</xdr:row>
      <xdr:rowOff>169785</xdr:rowOff>
    </xdr:to>
    <xdr:cxnSp macro="">
      <xdr:nvCxnSpPr>
        <xdr:cNvPr id="207" name="直線コネクタ 206"/>
        <xdr:cNvCxnSpPr/>
      </xdr:nvCxnSpPr>
      <xdr:spPr>
        <a:xfrm flipV="1">
          <a:off x="1447800" y="13874085"/>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33049</xdr:rowOff>
    </xdr:from>
    <xdr:to>
      <xdr:col>11</xdr:col>
      <xdr:colOff>82550</xdr:colOff>
      <xdr:row>82</xdr:row>
      <xdr:rowOff>134649</xdr:rowOff>
    </xdr:to>
    <xdr:sp macro="" textlink="">
      <xdr:nvSpPr>
        <xdr:cNvPr id="208" name="フローチャート: 判断 207"/>
        <xdr:cNvSpPr/>
      </xdr:nvSpPr>
      <xdr:spPr>
        <a:xfrm>
          <a:off x="2286000" y="1409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119426</xdr:rowOff>
    </xdr:from>
    <xdr:ext cx="762000" cy="259045"/>
    <xdr:sp macro="" textlink="">
      <xdr:nvSpPr>
        <xdr:cNvPr id="209" name="テキスト ボックス 208"/>
        <xdr:cNvSpPr txBox="1"/>
      </xdr:nvSpPr>
      <xdr:spPr>
        <a:xfrm>
          <a:off x="1955800" y="141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165204</xdr:rowOff>
    </xdr:from>
    <xdr:to>
      <xdr:col>7</xdr:col>
      <xdr:colOff>31750</xdr:colOff>
      <xdr:row>82</xdr:row>
      <xdr:rowOff>95354</xdr:rowOff>
    </xdr:to>
    <xdr:sp macro="" textlink="">
      <xdr:nvSpPr>
        <xdr:cNvPr id="210" name="フローチャート: 判断 209"/>
        <xdr:cNvSpPr/>
      </xdr:nvSpPr>
      <xdr:spPr>
        <a:xfrm>
          <a:off x="1397000" y="140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80131</xdr:rowOff>
    </xdr:from>
    <xdr:ext cx="762000" cy="259045"/>
    <xdr:sp macro="" textlink="">
      <xdr:nvSpPr>
        <xdr:cNvPr id="211" name="テキスト ボックス 210"/>
        <xdr:cNvSpPr txBox="1"/>
      </xdr:nvSpPr>
      <xdr:spPr>
        <a:xfrm>
          <a:off x="1066800" y="1413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41032</xdr:rowOff>
    </xdr:from>
    <xdr:to>
      <xdr:col>23</xdr:col>
      <xdr:colOff>184150</xdr:colOff>
      <xdr:row>81</xdr:row>
      <xdr:rowOff>142632</xdr:rowOff>
    </xdr:to>
    <xdr:sp macro="" textlink="">
      <xdr:nvSpPr>
        <xdr:cNvPr id="217" name="楕円 216"/>
        <xdr:cNvSpPr/>
      </xdr:nvSpPr>
      <xdr:spPr>
        <a:xfrm>
          <a:off x="4902200" y="139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133759</xdr:rowOff>
    </xdr:from>
    <xdr:ext cx="762000" cy="259045"/>
    <xdr:sp macro="" textlink="">
      <xdr:nvSpPr>
        <xdr:cNvPr id="218" name="人件費・物件費等の状況該当値テキスト"/>
        <xdr:cNvSpPr txBox="1"/>
      </xdr:nvSpPr>
      <xdr:spPr>
        <a:xfrm>
          <a:off x="5041900" y="138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68712</xdr:rowOff>
    </xdr:from>
    <xdr:to>
      <xdr:col>19</xdr:col>
      <xdr:colOff>184150</xdr:colOff>
      <xdr:row>81</xdr:row>
      <xdr:rowOff>170312</xdr:rowOff>
    </xdr:to>
    <xdr:sp macro="" textlink="">
      <xdr:nvSpPr>
        <xdr:cNvPr id="219" name="楕円 218"/>
        <xdr:cNvSpPr/>
      </xdr:nvSpPr>
      <xdr:spPr>
        <a:xfrm>
          <a:off x="4064000" y="139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9039</xdr:rowOff>
    </xdr:from>
    <xdr:ext cx="736600" cy="259045"/>
    <xdr:sp macro="" textlink="">
      <xdr:nvSpPr>
        <xdr:cNvPr id="220" name="テキスト ボックス 219"/>
        <xdr:cNvSpPr txBox="1"/>
      </xdr:nvSpPr>
      <xdr:spPr>
        <a:xfrm>
          <a:off x="3733800" y="137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166148</xdr:rowOff>
    </xdr:from>
    <xdr:to>
      <xdr:col>15</xdr:col>
      <xdr:colOff>133350</xdr:colOff>
      <xdr:row>81</xdr:row>
      <xdr:rowOff>96298</xdr:rowOff>
    </xdr:to>
    <xdr:sp macro="" textlink="">
      <xdr:nvSpPr>
        <xdr:cNvPr id="221" name="楕円 220"/>
        <xdr:cNvSpPr/>
      </xdr:nvSpPr>
      <xdr:spPr>
        <a:xfrm>
          <a:off x="3175000" y="138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106475</xdr:rowOff>
    </xdr:from>
    <xdr:ext cx="762000" cy="259045"/>
    <xdr:sp macro="" textlink="">
      <xdr:nvSpPr>
        <xdr:cNvPr id="222" name="テキスト ボックス 221"/>
        <xdr:cNvSpPr txBox="1"/>
      </xdr:nvSpPr>
      <xdr:spPr>
        <a:xfrm>
          <a:off x="2844800" y="136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107285</xdr:rowOff>
    </xdr:from>
    <xdr:to>
      <xdr:col>11</xdr:col>
      <xdr:colOff>82550</xdr:colOff>
      <xdr:row>81</xdr:row>
      <xdr:rowOff>37435</xdr:rowOff>
    </xdr:to>
    <xdr:sp macro="" textlink="">
      <xdr:nvSpPr>
        <xdr:cNvPr id="223" name="楕円 222"/>
        <xdr:cNvSpPr/>
      </xdr:nvSpPr>
      <xdr:spPr>
        <a:xfrm>
          <a:off x="2286000" y="13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47612</xdr:rowOff>
    </xdr:from>
    <xdr:ext cx="762000" cy="259045"/>
    <xdr:sp macro="" textlink="">
      <xdr:nvSpPr>
        <xdr:cNvPr id="224" name="テキスト ボックス 223"/>
        <xdr:cNvSpPr txBox="1"/>
      </xdr:nvSpPr>
      <xdr:spPr>
        <a:xfrm>
          <a:off x="1955800" y="135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118985</xdr:rowOff>
    </xdr:from>
    <xdr:to>
      <xdr:col>7</xdr:col>
      <xdr:colOff>31750</xdr:colOff>
      <xdr:row>81</xdr:row>
      <xdr:rowOff>49135</xdr:rowOff>
    </xdr:to>
    <xdr:sp macro="" textlink="">
      <xdr:nvSpPr>
        <xdr:cNvPr id="225" name="楕円 224"/>
        <xdr:cNvSpPr/>
      </xdr:nvSpPr>
      <xdr:spPr>
        <a:xfrm>
          <a:off x="1397000" y="138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59312</xdr:rowOff>
    </xdr:from>
    <xdr:ext cx="762000" cy="259045"/>
    <xdr:sp macro="" textlink="">
      <xdr:nvSpPr>
        <xdr:cNvPr id="226" name="テキスト ボックス 225"/>
        <xdr:cNvSpPr txBox="1"/>
      </xdr:nvSpPr>
      <xdr:spPr>
        <a:xfrm>
          <a:off x="1066800" y="1360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ポイントで、類似団体平均を下回っている状況である。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前年度よりも大幅な減となったのは、大卒の退職に対して高卒の採用となったこと、また、退職者に対し新採用者数が少ないことが要因である。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今後も人事院勧告の情報等に注意し、適正な給与水準保持に努める。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86</xdr:row>
      <xdr:rowOff>47978</xdr:rowOff>
    </xdr:to>
    <xdr:cxnSp macro="">
      <xdr:nvCxnSpPr>
        <xdr:cNvPr id="260" name="直線コネクタ 259"/>
        <xdr:cNvCxnSpPr/>
      </xdr:nvCxnSpPr>
      <xdr:spPr>
        <a:xfrm flipV="1">
          <a:off x="16179800" y="14578189"/>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63" name="直線コネクタ 262"/>
        <xdr:cNvCxnSpPr/>
      </xdr:nvCxnSpPr>
      <xdr:spPr>
        <a:xfrm>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21166</xdr:rowOff>
    </xdr:to>
    <xdr:cxnSp macro="">
      <xdr:nvCxnSpPr>
        <xdr:cNvPr id="266" name="直線コネクタ 265"/>
        <xdr:cNvCxnSpPr/>
      </xdr:nvCxnSpPr>
      <xdr:spPr>
        <a:xfrm>
          <a:off x="14401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101600</xdr:rowOff>
    </xdr:to>
    <xdr:cxnSp macro="">
      <xdr:nvCxnSpPr>
        <xdr:cNvPr id="269" name="直線コネクタ 268"/>
        <xdr:cNvCxnSpPr/>
      </xdr:nvCxnSpPr>
      <xdr:spPr>
        <a:xfrm flipV="1">
          <a:off x="13512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85372</xdr:rowOff>
    </xdr:from>
    <xdr:to>
      <xdr:col>68</xdr:col>
      <xdr:colOff>203200</xdr:colOff>
      <xdr:row>85</xdr:row>
      <xdr:rowOff>15522</xdr:rowOff>
    </xdr:to>
    <xdr:sp macro="" textlink="">
      <xdr:nvSpPr>
        <xdr:cNvPr id="270" name="フローチャート: 判断 269"/>
        <xdr:cNvSpPr/>
      </xdr:nvSpPr>
      <xdr:spPr>
        <a:xfrm>
          <a:off x="14351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1" name="テキスト ボックス 270"/>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2" name="フローチャート: 判断 271"/>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3" name="テキスト ボックス 27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80"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1" name="楕円 280"/>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2" name="テキスト ボックス 281"/>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5" name="楕円 284"/>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6" name="テキスト ボックス 28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人と、類似団体平均を大きく下回っているが、要因としては消防・ごみ処理・上下水道事業を広域事務組合に加入していることが大きな要因と考える。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今後とも定員管理計画に基づく職員数の適正化及び民間委託、臨時職員の雇用の推進と併せて事務の合理化等を図っていくことにより現在の水準を維持できるように努める。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137341</xdr:rowOff>
    </xdr:from>
    <xdr:to>
      <xdr:col>81</xdr:col>
      <xdr:colOff>44450</xdr:colOff>
      <xdr:row>58</xdr:row>
      <xdr:rowOff>152279</xdr:rowOff>
    </xdr:to>
    <xdr:cxnSp macro="">
      <xdr:nvCxnSpPr>
        <xdr:cNvPr id="325" name="直線コネクタ 324"/>
        <xdr:cNvCxnSpPr/>
      </xdr:nvCxnSpPr>
      <xdr:spPr>
        <a:xfrm flipV="1">
          <a:off x="16179800" y="1008144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149981</xdr:rowOff>
    </xdr:from>
    <xdr:to>
      <xdr:col>77</xdr:col>
      <xdr:colOff>44450</xdr:colOff>
      <xdr:row>58</xdr:row>
      <xdr:rowOff>152279</xdr:rowOff>
    </xdr:to>
    <xdr:cxnSp macro="">
      <xdr:nvCxnSpPr>
        <xdr:cNvPr id="328" name="直線コネクタ 327"/>
        <xdr:cNvCxnSpPr/>
      </xdr:nvCxnSpPr>
      <xdr:spPr>
        <a:xfrm>
          <a:off x="15290800" y="100940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132745</xdr:rowOff>
    </xdr:from>
    <xdr:to>
      <xdr:col>72</xdr:col>
      <xdr:colOff>203200</xdr:colOff>
      <xdr:row>58</xdr:row>
      <xdr:rowOff>149981</xdr:rowOff>
    </xdr:to>
    <xdr:cxnSp macro="">
      <xdr:nvCxnSpPr>
        <xdr:cNvPr id="331" name="直線コネクタ 330"/>
        <xdr:cNvCxnSpPr/>
      </xdr:nvCxnSpPr>
      <xdr:spPr>
        <a:xfrm>
          <a:off x="14401800" y="100768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32" name="フローチャート: 判断 331"/>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33" name="テキスト ボックス 332"/>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132745</xdr:rowOff>
    </xdr:from>
    <xdr:to>
      <xdr:col>68</xdr:col>
      <xdr:colOff>152400</xdr:colOff>
      <xdr:row>58</xdr:row>
      <xdr:rowOff>143087</xdr:rowOff>
    </xdr:to>
    <xdr:cxnSp macro="">
      <xdr:nvCxnSpPr>
        <xdr:cNvPr id="334" name="直線コネクタ 333"/>
        <xdr:cNvCxnSpPr/>
      </xdr:nvCxnSpPr>
      <xdr:spPr>
        <a:xfrm flipV="1">
          <a:off x="13512800" y="1007684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5" name="フローチャート: 判断 334"/>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6" name="テキスト ボックス 335"/>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7" name="フローチャート: 判断 336"/>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8" name="テキスト ボックス 337"/>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86541</xdr:rowOff>
    </xdr:from>
    <xdr:to>
      <xdr:col>81</xdr:col>
      <xdr:colOff>95250</xdr:colOff>
      <xdr:row>59</xdr:row>
      <xdr:rowOff>16691</xdr:rowOff>
    </xdr:to>
    <xdr:sp macro="" textlink="">
      <xdr:nvSpPr>
        <xdr:cNvPr id="344" name="楕円 343"/>
        <xdr:cNvSpPr/>
      </xdr:nvSpPr>
      <xdr:spPr>
        <a:xfrm>
          <a:off x="16967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7818</xdr:rowOff>
    </xdr:from>
    <xdr:ext cx="762000" cy="259045"/>
    <xdr:sp macro="" textlink="">
      <xdr:nvSpPr>
        <xdr:cNvPr id="345" name="定員管理の状況該当値テキスト"/>
        <xdr:cNvSpPr txBox="1"/>
      </xdr:nvSpPr>
      <xdr:spPr>
        <a:xfrm>
          <a:off x="17106900" y="9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101479</xdr:rowOff>
    </xdr:from>
    <xdr:to>
      <xdr:col>77</xdr:col>
      <xdr:colOff>95250</xdr:colOff>
      <xdr:row>59</xdr:row>
      <xdr:rowOff>31629</xdr:rowOff>
    </xdr:to>
    <xdr:sp macro="" textlink="">
      <xdr:nvSpPr>
        <xdr:cNvPr id="346" name="楕円 345"/>
        <xdr:cNvSpPr/>
      </xdr:nvSpPr>
      <xdr:spPr>
        <a:xfrm>
          <a:off x="16129000" y="10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41806</xdr:rowOff>
    </xdr:from>
    <xdr:ext cx="736600" cy="259045"/>
    <xdr:sp macro="" textlink="">
      <xdr:nvSpPr>
        <xdr:cNvPr id="347" name="テキスト ボックス 346"/>
        <xdr:cNvSpPr txBox="1"/>
      </xdr:nvSpPr>
      <xdr:spPr>
        <a:xfrm>
          <a:off x="15798800" y="9814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99181</xdr:rowOff>
    </xdr:from>
    <xdr:to>
      <xdr:col>73</xdr:col>
      <xdr:colOff>44450</xdr:colOff>
      <xdr:row>59</xdr:row>
      <xdr:rowOff>29331</xdr:rowOff>
    </xdr:to>
    <xdr:sp macro="" textlink="">
      <xdr:nvSpPr>
        <xdr:cNvPr id="348" name="楕円 347"/>
        <xdr:cNvSpPr/>
      </xdr:nvSpPr>
      <xdr:spPr>
        <a:xfrm>
          <a:off x="15240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39508</xdr:rowOff>
    </xdr:from>
    <xdr:ext cx="762000" cy="259045"/>
    <xdr:sp macro="" textlink="">
      <xdr:nvSpPr>
        <xdr:cNvPr id="349" name="テキスト ボックス 348"/>
        <xdr:cNvSpPr txBox="1"/>
      </xdr:nvSpPr>
      <xdr:spPr>
        <a:xfrm>
          <a:off x="14909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81945</xdr:rowOff>
    </xdr:from>
    <xdr:to>
      <xdr:col>68</xdr:col>
      <xdr:colOff>203200</xdr:colOff>
      <xdr:row>59</xdr:row>
      <xdr:rowOff>12095</xdr:rowOff>
    </xdr:to>
    <xdr:sp macro="" textlink="">
      <xdr:nvSpPr>
        <xdr:cNvPr id="350" name="楕円 349"/>
        <xdr:cNvSpPr/>
      </xdr:nvSpPr>
      <xdr:spPr>
        <a:xfrm>
          <a:off x="14351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22272</xdr:rowOff>
    </xdr:from>
    <xdr:ext cx="762000" cy="259045"/>
    <xdr:sp macro="" textlink="">
      <xdr:nvSpPr>
        <xdr:cNvPr id="351" name="テキスト ボックス 350"/>
        <xdr:cNvSpPr txBox="1"/>
      </xdr:nvSpPr>
      <xdr:spPr>
        <a:xfrm>
          <a:off x="14020800" y="97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92287</xdr:rowOff>
    </xdr:from>
    <xdr:to>
      <xdr:col>64</xdr:col>
      <xdr:colOff>152400</xdr:colOff>
      <xdr:row>59</xdr:row>
      <xdr:rowOff>22437</xdr:rowOff>
    </xdr:to>
    <xdr:sp macro="" textlink="">
      <xdr:nvSpPr>
        <xdr:cNvPr id="352" name="楕円 351"/>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32614</xdr:rowOff>
    </xdr:from>
    <xdr:ext cx="762000" cy="259045"/>
    <xdr:sp macro="" textlink="">
      <xdr:nvSpPr>
        <xdr:cNvPr id="353" name="テキスト ボックス 352"/>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今年度は類似団体の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状況であり、これは、以前計画的に実施した地方債の繰上償還の効果によって圧縮が図られたものと思われる。また、最近は新規借入の抑制を図っており、その効果も出ている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今後においても、繰り上げ償還が可能であるものについては積極的に繰上償還を行い、公債費負担の圧縮を図りたい。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56621</xdr:rowOff>
    </xdr:to>
    <xdr:cxnSp macro="">
      <xdr:nvCxnSpPr>
        <xdr:cNvPr id="391" name="直線コネクタ 390"/>
        <xdr:cNvCxnSpPr/>
      </xdr:nvCxnSpPr>
      <xdr:spPr>
        <a:xfrm flipV="1">
          <a:off x="16179800" y="68945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56621</xdr:rowOff>
    </xdr:from>
    <xdr:to>
      <xdr:col>77</xdr:col>
      <xdr:colOff>44450</xdr:colOff>
      <xdr:row>40</xdr:row>
      <xdr:rowOff>86783</xdr:rowOff>
    </xdr:to>
    <xdr:cxnSp macro="">
      <xdr:nvCxnSpPr>
        <xdr:cNvPr id="394" name="直線コネクタ 393"/>
        <xdr:cNvCxnSpPr/>
      </xdr:nvCxnSpPr>
      <xdr:spPr>
        <a:xfrm flipV="1">
          <a:off x="15290800" y="69146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137054</xdr:rowOff>
    </xdr:to>
    <xdr:cxnSp macro="">
      <xdr:nvCxnSpPr>
        <xdr:cNvPr id="397" name="直線コネクタ 396"/>
        <xdr:cNvCxnSpPr/>
      </xdr:nvCxnSpPr>
      <xdr:spPr>
        <a:xfrm flipV="1">
          <a:off x="14401800" y="69447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126471</xdr:rowOff>
    </xdr:from>
    <xdr:to>
      <xdr:col>73</xdr:col>
      <xdr:colOff>44450</xdr:colOff>
      <xdr:row>41</xdr:row>
      <xdr:rowOff>56621</xdr:rowOff>
    </xdr:to>
    <xdr:sp macro="" textlink="">
      <xdr:nvSpPr>
        <xdr:cNvPr id="398" name="フローチャート: 判断 397"/>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41398</xdr:rowOff>
    </xdr:from>
    <xdr:ext cx="762000" cy="259045"/>
    <xdr:sp macro="" textlink="">
      <xdr:nvSpPr>
        <xdr:cNvPr id="399" name="テキスト ボックス 398"/>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137054</xdr:rowOff>
    </xdr:from>
    <xdr:to>
      <xdr:col>68</xdr:col>
      <xdr:colOff>152400</xdr:colOff>
      <xdr:row>41</xdr:row>
      <xdr:rowOff>5821</xdr:rowOff>
    </xdr:to>
    <xdr:cxnSp macro="">
      <xdr:nvCxnSpPr>
        <xdr:cNvPr id="400" name="直線コネクタ 399"/>
        <xdr:cNvCxnSpPr/>
      </xdr:nvCxnSpPr>
      <xdr:spPr>
        <a:xfrm flipV="1">
          <a:off x="13512800" y="699505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166688</xdr:rowOff>
    </xdr:from>
    <xdr:to>
      <xdr:col>68</xdr:col>
      <xdr:colOff>203200</xdr:colOff>
      <xdr:row>41</xdr:row>
      <xdr:rowOff>96838</xdr:rowOff>
    </xdr:to>
    <xdr:sp macro="" textlink="">
      <xdr:nvSpPr>
        <xdr:cNvPr id="401" name="フローチャート: 判断 400"/>
        <xdr:cNvSpPr/>
      </xdr:nvSpPr>
      <xdr:spPr>
        <a:xfrm>
          <a:off x="14351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02" name="テキスト ボックス 401"/>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166688</xdr:rowOff>
    </xdr:from>
    <xdr:to>
      <xdr:col>64</xdr:col>
      <xdr:colOff>152400</xdr:colOff>
      <xdr:row>41</xdr:row>
      <xdr:rowOff>96838</xdr:rowOff>
    </xdr:to>
    <xdr:sp macro="" textlink="">
      <xdr:nvSpPr>
        <xdr:cNvPr id="403" name="フローチャート: 判断 402"/>
        <xdr:cNvSpPr/>
      </xdr:nvSpPr>
      <xdr:spPr>
        <a:xfrm>
          <a:off x="13462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81615</xdr:rowOff>
    </xdr:from>
    <xdr:ext cx="762000" cy="259045"/>
    <xdr:sp macro="" textlink="">
      <xdr:nvSpPr>
        <xdr:cNvPr id="404" name="テキスト ボックス 403"/>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10" name="楕円 409"/>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2240</xdr:rowOff>
    </xdr:from>
    <xdr:ext cx="762000" cy="259045"/>
    <xdr:sp macro="" textlink="">
      <xdr:nvSpPr>
        <xdr:cNvPr id="411" name="公債費負担の状況該当値テキスト"/>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2" name="楕円 411"/>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92198</xdr:rowOff>
    </xdr:from>
    <xdr:ext cx="736600" cy="259045"/>
    <xdr:sp macro="" textlink="">
      <xdr:nvSpPr>
        <xdr:cNvPr id="413" name="テキスト ボックス 412"/>
        <xdr:cNvSpPr txBox="1"/>
      </xdr:nvSpPr>
      <xdr:spPr>
        <a:xfrm>
          <a:off x="15798800" y="69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14" name="楕円 41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15" name="テキスト ボックス 41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86254</xdr:rowOff>
    </xdr:from>
    <xdr:to>
      <xdr:col>68</xdr:col>
      <xdr:colOff>203200</xdr:colOff>
      <xdr:row>41</xdr:row>
      <xdr:rowOff>16404</xdr:rowOff>
    </xdr:to>
    <xdr:sp macro="" textlink="">
      <xdr:nvSpPr>
        <xdr:cNvPr id="416" name="楕円 415"/>
        <xdr:cNvSpPr/>
      </xdr:nvSpPr>
      <xdr:spPr>
        <a:xfrm>
          <a:off x="14351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26581</xdr:rowOff>
    </xdr:from>
    <xdr:ext cx="762000" cy="259045"/>
    <xdr:sp macro="" textlink="">
      <xdr:nvSpPr>
        <xdr:cNvPr id="417" name="テキスト ボックス 416"/>
        <xdr:cNvSpPr txBox="1"/>
      </xdr:nvSpPr>
      <xdr:spPr>
        <a:xfrm>
          <a:off x="14020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126471</xdr:rowOff>
    </xdr:from>
    <xdr:to>
      <xdr:col>64</xdr:col>
      <xdr:colOff>152400</xdr:colOff>
      <xdr:row>41</xdr:row>
      <xdr:rowOff>56621</xdr:rowOff>
    </xdr:to>
    <xdr:sp macro="" textlink="">
      <xdr:nvSpPr>
        <xdr:cNvPr id="418" name="楕円 417"/>
        <xdr:cNvSpPr/>
      </xdr:nvSpPr>
      <xdr:spPr>
        <a:xfrm>
          <a:off x="13462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66798</xdr:rowOff>
    </xdr:from>
    <xdr:ext cx="762000" cy="259045"/>
    <xdr:sp macro="" textlink="">
      <xdr:nvSpPr>
        <xdr:cNvPr id="419" name="テキスト ボックス 418"/>
        <xdr:cNvSpPr txBox="1"/>
      </xdr:nvSpPr>
      <xdr:spPr>
        <a:xfrm>
          <a:off x="13131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将来負担額を充当可能財源が上回ったため将来負担率は発生していない。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しかし施設建設や改修等によって新規借入が発生した場合には、将来負担比率が再度出てくるため、今後においても歳出精査により適正な財政運営に努めたい。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62956</xdr:rowOff>
    </xdr:from>
    <xdr:to>
      <xdr:col>73</xdr:col>
      <xdr:colOff>44450</xdr:colOff>
      <xdr:row>15</xdr:row>
      <xdr:rowOff>164556</xdr:rowOff>
    </xdr:to>
    <xdr:sp macro="" textlink="">
      <xdr:nvSpPr>
        <xdr:cNvPr id="459" name="フローチャート: 判断 458"/>
        <xdr:cNvSpPr/>
      </xdr:nvSpPr>
      <xdr:spPr>
        <a:xfrm>
          <a:off x="15240000" y="26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3283</xdr:rowOff>
    </xdr:from>
    <xdr:ext cx="762000" cy="259045"/>
    <xdr:sp macro="" textlink="">
      <xdr:nvSpPr>
        <xdr:cNvPr id="460" name="テキスト ボックス 459"/>
        <xdr:cNvSpPr txBox="1"/>
      </xdr:nvSpPr>
      <xdr:spPr>
        <a:xfrm>
          <a:off x="14909800" y="24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61" name="フローチャート: 判断 460"/>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125082</xdr:rowOff>
    </xdr:from>
    <xdr:ext cx="762000" cy="259045"/>
    <xdr:sp macro="" textlink="">
      <xdr:nvSpPr>
        <xdr:cNvPr id="462" name="テキスト ボックス 461"/>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64" name="テキスト ボックス 463"/>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141575</xdr:rowOff>
    </xdr:from>
    <xdr:to>
      <xdr:col>64</xdr:col>
      <xdr:colOff>152400</xdr:colOff>
      <xdr:row>14</xdr:row>
      <xdr:rowOff>71725</xdr:rowOff>
    </xdr:to>
    <xdr:sp macro="" textlink="">
      <xdr:nvSpPr>
        <xdr:cNvPr id="470" name="楕円 469"/>
        <xdr:cNvSpPr/>
      </xdr:nvSpPr>
      <xdr:spPr>
        <a:xfrm>
          <a:off x="13462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81902</xdr:rowOff>
    </xdr:from>
    <xdr:ext cx="762000" cy="259045"/>
    <xdr:sp macro="" textlink="">
      <xdr:nvSpPr>
        <xdr:cNvPr id="471" name="テキスト ボックス 470"/>
        <xdr:cNvSpPr txBox="1"/>
      </xdr:nvSpPr>
      <xdr:spPr>
        <a:xfrm>
          <a:off x="13131800" y="213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10,836
10,692
83.89
6,608,646
6,348,839
209,388
3,944,440
3,903,393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と類似団体平均を下回っている状況にある。これは、定員管理計画に基づき職員数の適正化を継続的に実施してきたことと、ごみ処理、消防業務を一部事務組合で行っていることがあげられる。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ポイント増となっているのは退職手当負担金の率の割合が増えたことと、新採用職員の採用が少なく、全般的に職員の平均年齢が上がったことが要因である。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50800</xdr:rowOff>
    </xdr:to>
    <xdr:cxnSp macro="">
      <xdr:nvCxnSpPr>
        <xdr:cNvPr id="66" name="直線コネクタ 65"/>
        <xdr:cNvCxnSpPr/>
      </xdr:nvCxnSpPr>
      <xdr:spPr>
        <a:xfrm>
          <a:off x="3987800" y="583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165100</xdr:rowOff>
    </xdr:to>
    <xdr:cxnSp macro="">
      <xdr:nvCxnSpPr>
        <xdr:cNvPr id="69" name="直線コネクタ 68"/>
        <xdr:cNvCxnSpPr/>
      </xdr:nvCxnSpPr>
      <xdr:spPr>
        <a:xfrm flipV="1">
          <a:off x="3098800" y="583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165100</xdr:rowOff>
    </xdr:to>
    <xdr:cxnSp macro="">
      <xdr:nvCxnSpPr>
        <xdr:cNvPr id="72" name="直線コネクタ 71"/>
        <xdr:cNvCxnSpPr/>
      </xdr:nvCxnSpPr>
      <xdr:spPr>
        <a:xfrm>
          <a:off x="2209800" y="5910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45720</xdr:rowOff>
    </xdr:from>
    <xdr:to>
      <xdr:col>15</xdr:col>
      <xdr:colOff>149225</xdr:colOff>
      <xdr:row>36</xdr:row>
      <xdr:rowOff>147320</xdr:rowOff>
    </xdr:to>
    <xdr:sp macro="" textlink="">
      <xdr:nvSpPr>
        <xdr:cNvPr id="73" name="フローチャート: 判断 72"/>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74" name="テキスト ボックス 73"/>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16510</xdr:rowOff>
    </xdr:to>
    <xdr:cxnSp macro="">
      <xdr:nvCxnSpPr>
        <xdr:cNvPr id="75" name="直線コネクタ 74"/>
        <xdr:cNvCxnSpPr/>
      </xdr:nvCxnSpPr>
      <xdr:spPr>
        <a:xfrm flipV="1">
          <a:off x="1320800" y="591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77" name="テキスト ボックス 76"/>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物件費の経常収支比率が類似団体平均を上回っている要因としては、業務の民間委託化の推進の結果である。</a:t>
          </a:r>
        </a:p>
        <a:p>
          <a:r>
            <a:rPr kumimoji="1" lang="ja-JP" altLang="en-US" sz="1300">
              <a:latin typeface="ＭＳ Ｐゴシック" panose="020B0600070205080204" pitchFamily="50" charset="-128"/>
              <a:ea typeface="ＭＳ Ｐゴシック" panose="020B0600070205080204" pitchFamily="50" charset="-128"/>
            </a:rPr>
            <a:t>　今後においても、職員の定数管理のため民間の力を活用しつつ、物件費の削減をするべく、精査に努めたい。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41275</xdr:rowOff>
    </xdr:from>
    <xdr:to>
      <xdr:col>82</xdr:col>
      <xdr:colOff>107950</xdr:colOff>
      <xdr:row>16</xdr:row>
      <xdr:rowOff>81280</xdr:rowOff>
    </xdr:to>
    <xdr:cxnSp macro="">
      <xdr:nvCxnSpPr>
        <xdr:cNvPr id="123" name="直線コネクタ 122"/>
        <xdr:cNvCxnSpPr/>
      </xdr:nvCxnSpPr>
      <xdr:spPr>
        <a:xfrm flipV="1">
          <a:off x="15671800" y="2784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16</xdr:row>
      <xdr:rowOff>81280</xdr:rowOff>
    </xdr:to>
    <xdr:cxnSp macro="">
      <xdr:nvCxnSpPr>
        <xdr:cNvPr id="126" name="直線コネクタ 125"/>
        <xdr:cNvCxnSpPr/>
      </xdr:nvCxnSpPr>
      <xdr:spPr>
        <a:xfrm>
          <a:off x="14782800" y="26987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144145</xdr:rowOff>
    </xdr:to>
    <xdr:cxnSp macro="">
      <xdr:nvCxnSpPr>
        <xdr:cNvPr id="129" name="直線コネクタ 128"/>
        <xdr:cNvCxnSpPr/>
      </xdr:nvCxnSpPr>
      <xdr:spPr>
        <a:xfrm flipV="1">
          <a:off x="13893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30" name="フローチャート: 判断 129"/>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31" name="テキスト ボックス 130"/>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144145</xdr:rowOff>
    </xdr:to>
    <xdr:cxnSp macro="">
      <xdr:nvCxnSpPr>
        <xdr:cNvPr id="132" name="直線コネクタ 131"/>
        <xdr:cNvCxnSpPr/>
      </xdr:nvCxnSpPr>
      <xdr:spPr>
        <a:xfrm>
          <a:off x="13004800" y="2687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42" name="楕円 141"/>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134002</xdr:rowOff>
    </xdr:from>
    <xdr:ext cx="762000" cy="259045"/>
    <xdr:sp macro="" textlink="">
      <xdr:nvSpPr>
        <xdr:cNvPr id="143" name="物件費該当値テキスト"/>
        <xdr:cNvSpPr txBox="1"/>
      </xdr:nvSpPr>
      <xdr:spPr>
        <a:xfrm>
          <a:off x="165989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4" name="楕円 143"/>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5" name="テキスト ボックス 144"/>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6" name="楕円 145"/>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7" name="テキスト ボックス 146"/>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8" name="楕円 147"/>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8272</xdr:rowOff>
    </xdr:from>
    <xdr:ext cx="762000" cy="259045"/>
    <xdr:sp macro="" textlink="">
      <xdr:nvSpPr>
        <xdr:cNvPr id="149" name="テキスト ボックス 148"/>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0" name="楕円 149"/>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51" name="テキスト ボックス 150"/>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と今年度も類似団体平均を上回っており、今後の見込みとしては増加していく傾向である。</a:t>
          </a:r>
        </a:p>
        <a:p>
          <a:r>
            <a:rPr kumimoji="1" lang="ja-JP" altLang="en-US" sz="1100">
              <a:latin typeface="ＭＳ Ｐゴシック" panose="020B0600070205080204" pitchFamily="50" charset="-128"/>
              <a:ea typeface="ＭＳ Ｐゴシック" panose="020B0600070205080204" pitchFamily="50" charset="-128"/>
            </a:rPr>
            <a:t>　その要因は町の定住支援事業の成果によって、他市町村から転入してくる子育て世代の人口の増加し、保育園利用者の増加などに伴い類似団体よりも扶助費が高い水準にあることがあげられる。</a:t>
          </a:r>
        </a:p>
        <a:p>
          <a:r>
            <a:rPr kumimoji="1" lang="ja-JP" altLang="en-US" sz="1100">
              <a:latin typeface="ＭＳ Ｐゴシック" panose="020B0600070205080204" pitchFamily="50" charset="-128"/>
              <a:ea typeface="ＭＳ Ｐゴシック" panose="020B0600070205080204" pitchFamily="50" charset="-128"/>
            </a:rPr>
            <a:t>　人口増加に起因する扶助費の増は、長期的な視野でみると、将来の財政健全化へ繋がるものでもあるため、今後とも政策的なバランスを考慮しながら扶助費の適正化に向けて取り組みたい。</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88900</xdr:rowOff>
    </xdr:to>
    <xdr:cxnSp macro="">
      <xdr:nvCxnSpPr>
        <xdr:cNvPr id="184" name="直線コネクタ 183"/>
        <xdr:cNvCxnSpPr/>
      </xdr:nvCxnSpPr>
      <xdr:spPr>
        <a:xfrm>
          <a:off x="3987800" y="1001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69850</xdr:rowOff>
    </xdr:to>
    <xdr:cxnSp macro="">
      <xdr:nvCxnSpPr>
        <xdr:cNvPr id="187" name="直線コネクタ 186"/>
        <xdr:cNvCxnSpPr/>
      </xdr:nvCxnSpPr>
      <xdr:spPr>
        <a:xfrm flipV="1">
          <a:off x="3098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90" name="直線コネクタ 189"/>
        <xdr:cNvCxnSpPr/>
      </xdr:nvCxnSpPr>
      <xdr:spPr>
        <a:xfrm flipV="1">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127000</xdr:rowOff>
    </xdr:to>
    <xdr:cxnSp macro="">
      <xdr:nvCxnSpPr>
        <xdr:cNvPr id="193" name="直線コネクタ 192"/>
        <xdr:cNvCxnSpPr/>
      </xdr:nvCxnSpPr>
      <xdr:spPr>
        <a:xfrm>
          <a:off x="1320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5" name="テキスト ボックス 194"/>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197" name="テキスト ボックス 196"/>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3" name="楕円 202"/>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4"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5" name="楕円 204"/>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6" name="テキスト ボックス 205"/>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09" name="楕円 208"/>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0" name="テキスト ボックス 209"/>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1" name="楕円 210"/>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2" name="テキスト ボックス 211"/>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その他に係る経常収支比率が依然として類似団体平均を大幅に上回っている状況である。要因としては、各特別会計への繰出金の増加が主な要因と考える。</a:t>
          </a:r>
        </a:p>
        <a:p>
          <a:r>
            <a:rPr kumimoji="1" lang="ja-JP" altLang="en-US" sz="1300">
              <a:latin typeface="ＭＳ Ｐゴシック" panose="020B0600070205080204" pitchFamily="50" charset="-128"/>
              <a:ea typeface="ＭＳ Ｐゴシック" panose="020B0600070205080204" pitchFamily="50" charset="-128"/>
            </a:rPr>
            <a:t>　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165100</xdr:rowOff>
    </xdr:from>
    <xdr:to>
      <xdr:col>82</xdr:col>
      <xdr:colOff>107950</xdr:colOff>
      <xdr:row>61</xdr:row>
      <xdr:rowOff>69850</xdr:rowOff>
    </xdr:to>
    <xdr:cxnSp macro="">
      <xdr:nvCxnSpPr>
        <xdr:cNvPr id="249" name="直線コネクタ 248"/>
        <xdr:cNvCxnSpPr/>
      </xdr:nvCxnSpPr>
      <xdr:spPr>
        <a:xfrm>
          <a:off x="15671800" y="10280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60</xdr:row>
      <xdr:rowOff>107950</xdr:rowOff>
    </xdr:to>
    <xdr:cxnSp macro="">
      <xdr:nvCxnSpPr>
        <xdr:cNvPr id="252" name="直線コネクタ 251"/>
        <xdr:cNvCxnSpPr/>
      </xdr:nvCxnSpPr>
      <xdr:spPr>
        <a:xfrm flipV="1">
          <a:off x="14782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61</xdr:row>
      <xdr:rowOff>3175</xdr:rowOff>
    </xdr:to>
    <xdr:cxnSp macro="">
      <xdr:nvCxnSpPr>
        <xdr:cNvPr id="255" name="直線コネクタ 254"/>
        <xdr:cNvCxnSpPr/>
      </xdr:nvCxnSpPr>
      <xdr:spPr>
        <a:xfrm flipV="1">
          <a:off x="13893800" y="10394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56" name="フローチャート: 判断 255"/>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57" name="テキスト ボックス 256"/>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xdr:rowOff>
    </xdr:from>
    <xdr:to>
      <xdr:col>69</xdr:col>
      <xdr:colOff>92075</xdr:colOff>
      <xdr:row>61</xdr:row>
      <xdr:rowOff>69850</xdr:rowOff>
    </xdr:to>
    <xdr:cxnSp macro="">
      <xdr:nvCxnSpPr>
        <xdr:cNvPr id="258" name="直線コネクタ 257"/>
        <xdr:cNvCxnSpPr/>
      </xdr:nvCxnSpPr>
      <xdr:spPr>
        <a:xfrm flipV="1">
          <a:off x="13004800" y="10461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85725</xdr:rowOff>
    </xdr:from>
    <xdr:to>
      <xdr:col>69</xdr:col>
      <xdr:colOff>142875</xdr:colOff>
      <xdr:row>57</xdr:row>
      <xdr:rowOff>15875</xdr:rowOff>
    </xdr:to>
    <xdr:sp macro="" textlink="">
      <xdr:nvSpPr>
        <xdr:cNvPr id="259" name="フローチャート: 判断 258"/>
        <xdr:cNvSpPr/>
      </xdr:nvSpPr>
      <xdr:spPr>
        <a:xfrm>
          <a:off x="13843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60" name="テキスト ボックス 259"/>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68" name="楕円 267"/>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69"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114300</xdr:rowOff>
    </xdr:from>
    <xdr:to>
      <xdr:col>78</xdr:col>
      <xdr:colOff>120650</xdr:colOff>
      <xdr:row>60</xdr:row>
      <xdr:rowOff>44450</xdr:rowOff>
    </xdr:to>
    <xdr:sp macro="" textlink="">
      <xdr:nvSpPr>
        <xdr:cNvPr id="270" name="楕円 269"/>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71" name="テキスト ボックス 270"/>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57150</xdr:rowOff>
    </xdr:from>
    <xdr:to>
      <xdr:col>74</xdr:col>
      <xdr:colOff>31750</xdr:colOff>
      <xdr:row>60</xdr:row>
      <xdr:rowOff>158750</xdr:rowOff>
    </xdr:to>
    <xdr:sp macro="" textlink="">
      <xdr:nvSpPr>
        <xdr:cNvPr id="272" name="楕円 271"/>
        <xdr:cNvSpPr/>
      </xdr:nvSpPr>
      <xdr:spPr>
        <a:xfrm>
          <a:off x="1473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143527</xdr:rowOff>
    </xdr:from>
    <xdr:ext cx="762000" cy="259045"/>
    <xdr:sp macro="" textlink="">
      <xdr:nvSpPr>
        <xdr:cNvPr id="273" name="テキスト ボックス 272"/>
        <xdr:cNvSpPr txBox="1"/>
      </xdr:nvSpPr>
      <xdr:spPr>
        <a:xfrm>
          <a:off x="14401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123825</xdr:rowOff>
    </xdr:from>
    <xdr:to>
      <xdr:col>69</xdr:col>
      <xdr:colOff>142875</xdr:colOff>
      <xdr:row>61</xdr:row>
      <xdr:rowOff>53975</xdr:rowOff>
    </xdr:to>
    <xdr:sp macro="" textlink="">
      <xdr:nvSpPr>
        <xdr:cNvPr id="274" name="楕円 273"/>
        <xdr:cNvSpPr/>
      </xdr:nvSpPr>
      <xdr:spPr>
        <a:xfrm>
          <a:off x="13843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38752</xdr:rowOff>
    </xdr:from>
    <xdr:ext cx="762000" cy="259045"/>
    <xdr:sp macro="" textlink="">
      <xdr:nvSpPr>
        <xdr:cNvPr id="275" name="テキスト ボックス 274"/>
        <xdr:cNvSpPr txBox="1"/>
      </xdr:nvSpPr>
      <xdr:spPr>
        <a:xfrm>
          <a:off x="13512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6" name="楕円 275"/>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7" name="テキスト ボックス 276"/>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と類似団体を下回っている。これは、徹底した事業精査・査定により補助費等の圧縮を図っている結果である。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前回より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ポイント増となっているのは物価高騰対策等などの補助金事業の増が要因となっている。</a:t>
          </a:r>
        </a:p>
        <a:p>
          <a:r>
            <a:rPr kumimoji="1" lang="ja-JP" altLang="en-US" sz="1300">
              <a:latin typeface="ＭＳ Ｐゴシック" panose="020B0600070205080204" pitchFamily="50" charset="-128"/>
              <a:ea typeface="ＭＳ Ｐゴシック" panose="020B0600070205080204" pitchFamily="50" charset="-128"/>
            </a:rPr>
            <a:t>　今後も、政策面とのバランスを図りつつ圧縮を図っていきたい。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107950</xdr:rowOff>
    </xdr:to>
    <xdr:cxnSp macro="">
      <xdr:nvCxnSpPr>
        <xdr:cNvPr id="310" name="直線コネクタ 309"/>
        <xdr:cNvCxnSpPr/>
      </xdr:nvCxnSpPr>
      <xdr:spPr>
        <a:xfrm>
          <a:off x="15671800" y="5712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34</xdr:row>
      <xdr:rowOff>73660</xdr:rowOff>
    </xdr:to>
    <xdr:cxnSp macro="">
      <xdr:nvCxnSpPr>
        <xdr:cNvPr id="313" name="直線コネクタ 312"/>
        <xdr:cNvCxnSpPr/>
      </xdr:nvCxnSpPr>
      <xdr:spPr>
        <a:xfrm flipV="1">
          <a:off x="14782800" y="5712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73660</xdr:rowOff>
    </xdr:to>
    <xdr:cxnSp macro="">
      <xdr:nvCxnSpPr>
        <xdr:cNvPr id="316" name="直線コネクタ 315"/>
        <xdr:cNvCxnSpPr/>
      </xdr:nvCxnSpPr>
      <xdr:spPr>
        <a:xfrm>
          <a:off x="13893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58420</xdr:rowOff>
    </xdr:to>
    <xdr:cxnSp macro="">
      <xdr:nvCxnSpPr>
        <xdr:cNvPr id="319" name="直線コネクタ 318"/>
        <xdr:cNvCxnSpPr/>
      </xdr:nvCxnSpPr>
      <xdr:spPr>
        <a:xfrm>
          <a:off x="13004800" y="585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22" name="フローチャート: 判断 321"/>
        <xdr:cNvSpPr/>
      </xdr:nvSpPr>
      <xdr:spPr>
        <a:xfrm>
          <a:off x="12954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135907</xdr:rowOff>
    </xdr:from>
    <xdr:ext cx="762000" cy="259045"/>
    <xdr:sp macro="" textlink="">
      <xdr:nvSpPr>
        <xdr:cNvPr id="323" name="テキスト ボックス 322"/>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29" name="楕円 328"/>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0"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3810</xdr:rowOff>
    </xdr:from>
    <xdr:to>
      <xdr:col>78</xdr:col>
      <xdr:colOff>120650</xdr:colOff>
      <xdr:row>33</xdr:row>
      <xdr:rowOff>105410</xdr:rowOff>
    </xdr:to>
    <xdr:sp macro="" textlink="">
      <xdr:nvSpPr>
        <xdr:cNvPr id="331" name="楕円 330"/>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115587</xdr:rowOff>
    </xdr:from>
    <xdr:ext cx="736600" cy="259045"/>
    <xdr:sp macro="" textlink="">
      <xdr:nvSpPr>
        <xdr:cNvPr id="332" name="テキスト ボックス 331"/>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3" name="楕円 332"/>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4" name="テキスト ボックス 333"/>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5" name="楕円 334"/>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6" name="テキスト ボックス 335"/>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37" name="楕円 336"/>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38" name="テキスト ボックス 337"/>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と横ばいであり、類似団体を下回っている状況である。これは過去に積極的に実施した繰上償還や新規借入の抑制等の結果だと思われる。</a:t>
          </a:r>
        </a:p>
        <a:p>
          <a:r>
            <a:rPr kumimoji="1" lang="ja-JP" altLang="en-US" sz="1300">
              <a:latin typeface="ＭＳ Ｐゴシック" panose="020B0600070205080204" pitchFamily="50" charset="-128"/>
              <a:ea typeface="ＭＳ Ｐゴシック" panose="020B0600070205080204" pitchFamily="50" charset="-128"/>
            </a:rPr>
            <a:t>　今後については義務教育学校建設事業を控えており、公債費の増加が見込まれる。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30987</xdr:rowOff>
    </xdr:to>
    <xdr:cxnSp macro="">
      <xdr:nvCxnSpPr>
        <xdr:cNvPr id="368" name="直線コネクタ 367"/>
        <xdr:cNvCxnSpPr/>
      </xdr:nvCxnSpPr>
      <xdr:spPr>
        <a:xfrm>
          <a:off x="3987800" y="13061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85852</xdr:rowOff>
    </xdr:to>
    <xdr:cxnSp macro="">
      <xdr:nvCxnSpPr>
        <xdr:cNvPr id="371" name="直線コネクタ 370"/>
        <xdr:cNvCxnSpPr/>
      </xdr:nvCxnSpPr>
      <xdr:spPr>
        <a:xfrm flipV="1">
          <a:off x="3098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104139</xdr:rowOff>
    </xdr:to>
    <xdr:cxnSp macro="">
      <xdr:nvCxnSpPr>
        <xdr:cNvPr id="374" name="直線コネクタ 373"/>
        <xdr:cNvCxnSpPr/>
      </xdr:nvCxnSpPr>
      <xdr:spPr>
        <a:xfrm flipV="1">
          <a:off x="2209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5" name="フローチャート: 判断 374"/>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6" name="テキスト ボックス 375"/>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131572</xdr:rowOff>
    </xdr:to>
    <xdr:cxnSp macro="">
      <xdr:nvCxnSpPr>
        <xdr:cNvPr id="377" name="直線コネクタ 376"/>
        <xdr:cNvCxnSpPr/>
      </xdr:nvCxnSpPr>
      <xdr:spPr>
        <a:xfrm flipV="1">
          <a:off x="1320800" y="131343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8" name="フローチャート: 判断 37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9" name="テキスト ボックス 37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0" name="フローチャート: 判断 379"/>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1" name="テキスト ボックス 38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7" name="楕円 386"/>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8"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9" name="楕円 388"/>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0" name="テキスト ボックス 389"/>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1" name="楕円 390"/>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2" name="テキスト ボックス 391"/>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3" name="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5" name="楕円 394"/>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6" name="テキスト ボックス 395"/>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を上回っている要因としては、全体の経常収支比率に対して公債費に係る経常収支比率の割合が低いこと、その他の経費が経常収支比率の割合の半分以上を占めている現状である。</a:t>
          </a:r>
        </a:p>
        <a:p>
          <a:r>
            <a:rPr kumimoji="1" lang="ja-JP" altLang="en-US" sz="1300">
              <a:latin typeface="ＭＳ Ｐゴシック" panose="020B0600070205080204" pitchFamily="50" charset="-128"/>
              <a:ea typeface="ＭＳ Ｐゴシック" panose="020B0600070205080204" pitchFamily="50" charset="-128"/>
            </a:rPr>
            <a:t>　その中でも、繰出金、補助金等それぞれに係る経常収支比率に対して、相対的に高くなっていることも要因の一つとして考えられる。今後においても、繰出金、補助金等に係る経常収支の内容を検討し改善することにより適正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78994</xdr:rowOff>
    </xdr:to>
    <xdr:cxnSp macro="">
      <xdr:nvCxnSpPr>
        <xdr:cNvPr id="427" name="直線コネクタ 426"/>
        <xdr:cNvCxnSpPr/>
      </xdr:nvCxnSpPr>
      <xdr:spPr>
        <a:xfrm>
          <a:off x="15671800" y="131297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133858</xdr:rowOff>
    </xdr:to>
    <xdr:cxnSp macro="">
      <xdr:nvCxnSpPr>
        <xdr:cNvPr id="430" name="直線コネクタ 429"/>
        <xdr:cNvCxnSpPr/>
      </xdr:nvCxnSpPr>
      <xdr:spPr>
        <a:xfrm flipV="1">
          <a:off x="14782800" y="131297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133858</xdr:rowOff>
    </xdr:to>
    <xdr:cxnSp macro="">
      <xdr:nvCxnSpPr>
        <xdr:cNvPr id="433" name="直線コネクタ 432"/>
        <xdr:cNvCxnSpPr/>
      </xdr:nvCxnSpPr>
      <xdr:spPr>
        <a:xfrm>
          <a:off x="13893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44196</xdr:rowOff>
    </xdr:from>
    <xdr:to>
      <xdr:col>74</xdr:col>
      <xdr:colOff>31750</xdr:colOff>
      <xdr:row>76</xdr:row>
      <xdr:rowOff>145796</xdr:rowOff>
    </xdr:to>
    <xdr:sp macro="" textlink="">
      <xdr:nvSpPr>
        <xdr:cNvPr id="434" name="フローチャート: 判断 433"/>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35" name="テキスト ボックス 434"/>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156718</xdr:rowOff>
    </xdr:to>
    <xdr:cxnSp macro="">
      <xdr:nvCxnSpPr>
        <xdr:cNvPr id="436" name="直線コネクタ 435"/>
        <xdr:cNvCxnSpPr/>
      </xdr:nvCxnSpPr>
      <xdr:spPr>
        <a:xfrm flipV="1">
          <a:off x="13004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37" name="フローチャート: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39" name="フローチャート: 判断 438"/>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0" name="テキスト ボックス 439"/>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6" name="楕円 44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8" name="楕円 447"/>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49" name="テキスト ボックス 448"/>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0" name="楕円 449"/>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1" name="テキスト ボックス 450"/>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2" name="楕円 451"/>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3" name="テキスト ボックス 452"/>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4" name="楕円 453"/>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5" name="テキスト ボックス 45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3838</xdr:rowOff>
    </xdr:from>
    <xdr:to>
      <xdr:col>29</xdr:col>
      <xdr:colOff>127000</xdr:colOff>
      <xdr:row>18</xdr:row>
      <xdr:rowOff>75512</xdr:rowOff>
    </xdr:to>
    <xdr:cxnSp macro="">
      <xdr:nvCxnSpPr>
        <xdr:cNvPr id="50" name="直線コネクタ 49"/>
        <xdr:cNvCxnSpPr/>
      </xdr:nvCxnSpPr>
      <xdr:spPr bwMode="auto">
        <a:xfrm flipV="1">
          <a:off x="5003800" y="3137563"/>
          <a:ext cx="647700" cy="7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25151</xdr:rowOff>
    </xdr:from>
    <xdr:to>
      <xdr:col>26</xdr:col>
      <xdr:colOff>50800</xdr:colOff>
      <xdr:row>18</xdr:row>
      <xdr:rowOff>75512</xdr:rowOff>
    </xdr:to>
    <xdr:cxnSp macro="">
      <xdr:nvCxnSpPr>
        <xdr:cNvPr id="53" name="直線コネクタ 52"/>
        <xdr:cNvCxnSpPr/>
      </xdr:nvCxnSpPr>
      <xdr:spPr bwMode="auto">
        <a:xfrm>
          <a:off x="4305300" y="3158876"/>
          <a:ext cx="698500" cy="5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25151</xdr:rowOff>
    </xdr:from>
    <xdr:to>
      <xdr:col>22</xdr:col>
      <xdr:colOff>114300</xdr:colOff>
      <xdr:row>18</xdr:row>
      <xdr:rowOff>57346</xdr:rowOff>
    </xdr:to>
    <xdr:cxnSp macro="">
      <xdr:nvCxnSpPr>
        <xdr:cNvPr id="56" name="直線コネクタ 55"/>
        <xdr:cNvCxnSpPr/>
      </xdr:nvCxnSpPr>
      <xdr:spPr bwMode="auto">
        <a:xfrm flipV="1">
          <a:off x="3606800" y="3158876"/>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77351</xdr:rowOff>
    </xdr:from>
    <xdr:to>
      <xdr:col>22</xdr:col>
      <xdr:colOff>165100</xdr:colOff>
      <xdr:row>17</xdr:row>
      <xdr:rowOff>7501</xdr:rowOff>
    </xdr:to>
    <xdr:sp macro="" textlink="">
      <xdr:nvSpPr>
        <xdr:cNvPr id="57" name="フローチャート: 判断 56"/>
        <xdr:cNvSpPr/>
      </xdr:nvSpPr>
      <xdr:spPr bwMode="auto">
        <a:xfrm>
          <a:off x="42545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17678</xdr:rowOff>
    </xdr:from>
    <xdr:ext cx="762000" cy="259045"/>
    <xdr:sp macro="" textlink="">
      <xdr:nvSpPr>
        <xdr:cNvPr id="58" name="テキスト ボックス 57"/>
        <xdr:cNvSpPr txBox="1"/>
      </xdr:nvSpPr>
      <xdr:spPr>
        <a:xfrm>
          <a:off x="3924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57346</xdr:rowOff>
    </xdr:from>
    <xdr:to>
      <xdr:col>18</xdr:col>
      <xdr:colOff>177800</xdr:colOff>
      <xdr:row>18</xdr:row>
      <xdr:rowOff>60615</xdr:rowOff>
    </xdr:to>
    <xdr:cxnSp macro="">
      <xdr:nvCxnSpPr>
        <xdr:cNvPr id="59" name="直線コネクタ 58"/>
        <xdr:cNvCxnSpPr/>
      </xdr:nvCxnSpPr>
      <xdr:spPr bwMode="auto">
        <a:xfrm flipV="1">
          <a:off x="2908300" y="3191071"/>
          <a:ext cx="698500" cy="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95502</xdr:rowOff>
    </xdr:from>
    <xdr:to>
      <xdr:col>19</xdr:col>
      <xdr:colOff>38100</xdr:colOff>
      <xdr:row>17</xdr:row>
      <xdr:rowOff>25652</xdr:rowOff>
    </xdr:to>
    <xdr:sp macro="" textlink="">
      <xdr:nvSpPr>
        <xdr:cNvPr id="60" name="フローチャート: 判断 59"/>
        <xdr:cNvSpPr/>
      </xdr:nvSpPr>
      <xdr:spPr bwMode="auto">
        <a:xfrm>
          <a:off x="3556000" y="288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35829</xdr:rowOff>
    </xdr:from>
    <xdr:ext cx="762000" cy="259045"/>
    <xdr:sp macro="" textlink="">
      <xdr:nvSpPr>
        <xdr:cNvPr id="61" name="テキスト ボックス 60"/>
        <xdr:cNvSpPr txBox="1"/>
      </xdr:nvSpPr>
      <xdr:spPr>
        <a:xfrm>
          <a:off x="3225800" y="26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135095</xdr:rowOff>
    </xdr:from>
    <xdr:to>
      <xdr:col>15</xdr:col>
      <xdr:colOff>101600</xdr:colOff>
      <xdr:row>17</xdr:row>
      <xdr:rowOff>65245</xdr:rowOff>
    </xdr:to>
    <xdr:sp macro="" textlink="">
      <xdr:nvSpPr>
        <xdr:cNvPr id="62" name="フローチャート: 判断 61"/>
        <xdr:cNvSpPr/>
      </xdr:nvSpPr>
      <xdr:spPr bwMode="auto">
        <a:xfrm>
          <a:off x="2857500" y="2925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75422</xdr:rowOff>
    </xdr:from>
    <xdr:ext cx="762000" cy="259045"/>
    <xdr:sp macro="" textlink="">
      <xdr:nvSpPr>
        <xdr:cNvPr id="63" name="テキスト ボックス 62"/>
        <xdr:cNvSpPr txBox="1"/>
      </xdr:nvSpPr>
      <xdr:spPr>
        <a:xfrm>
          <a:off x="2527300" y="26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124488</xdr:rowOff>
    </xdr:from>
    <xdr:to>
      <xdr:col>29</xdr:col>
      <xdr:colOff>177800</xdr:colOff>
      <xdr:row>18</xdr:row>
      <xdr:rowOff>54638</xdr:rowOff>
    </xdr:to>
    <xdr:sp macro="" textlink="">
      <xdr:nvSpPr>
        <xdr:cNvPr id="69" name="楕円 68"/>
        <xdr:cNvSpPr/>
      </xdr:nvSpPr>
      <xdr:spPr bwMode="auto">
        <a:xfrm>
          <a:off x="5600700" y="308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96565</xdr:rowOff>
    </xdr:from>
    <xdr:ext cx="762000" cy="259045"/>
    <xdr:sp macro="" textlink="">
      <xdr:nvSpPr>
        <xdr:cNvPr id="70" name="人口1人当たり決算額の推移該当値テキスト130"/>
        <xdr:cNvSpPr txBox="1"/>
      </xdr:nvSpPr>
      <xdr:spPr>
        <a:xfrm>
          <a:off x="5740400" y="305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24712</xdr:rowOff>
    </xdr:from>
    <xdr:to>
      <xdr:col>26</xdr:col>
      <xdr:colOff>101600</xdr:colOff>
      <xdr:row>18</xdr:row>
      <xdr:rowOff>126312</xdr:rowOff>
    </xdr:to>
    <xdr:sp macro="" textlink="">
      <xdr:nvSpPr>
        <xdr:cNvPr id="71" name="楕円 70"/>
        <xdr:cNvSpPr/>
      </xdr:nvSpPr>
      <xdr:spPr bwMode="auto">
        <a:xfrm>
          <a:off x="4953000" y="315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111089</xdr:rowOff>
    </xdr:from>
    <xdr:ext cx="736600" cy="259045"/>
    <xdr:sp macro="" textlink="">
      <xdr:nvSpPr>
        <xdr:cNvPr id="72" name="テキスト ボックス 71"/>
        <xdr:cNvSpPr txBox="1"/>
      </xdr:nvSpPr>
      <xdr:spPr>
        <a:xfrm>
          <a:off x="4622800" y="3244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145801</xdr:rowOff>
    </xdr:from>
    <xdr:to>
      <xdr:col>22</xdr:col>
      <xdr:colOff>165100</xdr:colOff>
      <xdr:row>18</xdr:row>
      <xdr:rowOff>75951</xdr:rowOff>
    </xdr:to>
    <xdr:sp macro="" textlink="">
      <xdr:nvSpPr>
        <xdr:cNvPr id="73" name="楕円 72"/>
        <xdr:cNvSpPr/>
      </xdr:nvSpPr>
      <xdr:spPr bwMode="auto">
        <a:xfrm>
          <a:off x="4254500" y="310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60728</xdr:rowOff>
    </xdr:from>
    <xdr:ext cx="762000" cy="259045"/>
    <xdr:sp macro="" textlink="">
      <xdr:nvSpPr>
        <xdr:cNvPr id="74" name="テキスト ボックス 73"/>
        <xdr:cNvSpPr txBox="1"/>
      </xdr:nvSpPr>
      <xdr:spPr>
        <a:xfrm>
          <a:off x="3924300" y="319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6546</xdr:rowOff>
    </xdr:from>
    <xdr:to>
      <xdr:col>19</xdr:col>
      <xdr:colOff>38100</xdr:colOff>
      <xdr:row>18</xdr:row>
      <xdr:rowOff>108146</xdr:rowOff>
    </xdr:to>
    <xdr:sp macro="" textlink="">
      <xdr:nvSpPr>
        <xdr:cNvPr id="75" name="楕円 74"/>
        <xdr:cNvSpPr/>
      </xdr:nvSpPr>
      <xdr:spPr bwMode="auto">
        <a:xfrm>
          <a:off x="3556000" y="314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92923</xdr:rowOff>
    </xdr:from>
    <xdr:ext cx="762000" cy="259045"/>
    <xdr:sp macro="" textlink="">
      <xdr:nvSpPr>
        <xdr:cNvPr id="76" name="テキスト ボックス 75"/>
        <xdr:cNvSpPr txBox="1"/>
      </xdr:nvSpPr>
      <xdr:spPr>
        <a:xfrm>
          <a:off x="3225800" y="322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9815</xdr:rowOff>
    </xdr:from>
    <xdr:to>
      <xdr:col>15</xdr:col>
      <xdr:colOff>101600</xdr:colOff>
      <xdr:row>18</xdr:row>
      <xdr:rowOff>111415</xdr:rowOff>
    </xdr:to>
    <xdr:sp macro="" textlink="">
      <xdr:nvSpPr>
        <xdr:cNvPr id="77" name="楕円 76"/>
        <xdr:cNvSpPr/>
      </xdr:nvSpPr>
      <xdr:spPr bwMode="auto">
        <a:xfrm>
          <a:off x="2857500" y="314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96192</xdr:rowOff>
    </xdr:from>
    <xdr:ext cx="762000" cy="259045"/>
    <xdr:sp macro="" textlink="">
      <xdr:nvSpPr>
        <xdr:cNvPr id="78" name="テキスト ボックス 77"/>
        <xdr:cNvSpPr txBox="1"/>
      </xdr:nvSpPr>
      <xdr:spPr>
        <a:xfrm>
          <a:off x="2527300" y="322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99835</xdr:rowOff>
    </xdr:from>
    <xdr:to>
      <xdr:col>29</xdr:col>
      <xdr:colOff>127000</xdr:colOff>
      <xdr:row>36</xdr:row>
      <xdr:rowOff>117799</xdr:rowOff>
    </xdr:to>
    <xdr:cxnSp macro="">
      <xdr:nvCxnSpPr>
        <xdr:cNvPr id="112" name="直線コネクタ 111"/>
        <xdr:cNvCxnSpPr/>
      </xdr:nvCxnSpPr>
      <xdr:spPr bwMode="auto">
        <a:xfrm>
          <a:off x="5003800" y="7053085"/>
          <a:ext cx="6477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99835</xdr:rowOff>
    </xdr:from>
    <xdr:to>
      <xdr:col>26</xdr:col>
      <xdr:colOff>50800</xdr:colOff>
      <xdr:row>36</xdr:row>
      <xdr:rowOff>136316</xdr:rowOff>
    </xdr:to>
    <xdr:cxnSp macro="">
      <xdr:nvCxnSpPr>
        <xdr:cNvPr id="115" name="直線コネクタ 114"/>
        <xdr:cNvCxnSpPr/>
      </xdr:nvCxnSpPr>
      <xdr:spPr bwMode="auto">
        <a:xfrm flipV="1">
          <a:off x="4305300" y="7053085"/>
          <a:ext cx="698500" cy="3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136316</xdr:rowOff>
    </xdr:from>
    <xdr:to>
      <xdr:col>22</xdr:col>
      <xdr:colOff>114300</xdr:colOff>
      <xdr:row>36</xdr:row>
      <xdr:rowOff>149517</xdr:rowOff>
    </xdr:to>
    <xdr:cxnSp macro="">
      <xdr:nvCxnSpPr>
        <xdr:cNvPr id="118" name="直線コネクタ 117"/>
        <xdr:cNvCxnSpPr/>
      </xdr:nvCxnSpPr>
      <xdr:spPr bwMode="auto">
        <a:xfrm flipV="1">
          <a:off x="3606800" y="7089566"/>
          <a:ext cx="698500" cy="1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19" name="フローチャート: 判断 118"/>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0" name="テキスト ボックス 119"/>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124237</xdr:rowOff>
    </xdr:from>
    <xdr:to>
      <xdr:col>18</xdr:col>
      <xdr:colOff>177800</xdr:colOff>
      <xdr:row>36</xdr:row>
      <xdr:rowOff>149517</xdr:rowOff>
    </xdr:to>
    <xdr:cxnSp macro="">
      <xdr:nvCxnSpPr>
        <xdr:cNvPr id="121" name="直線コネクタ 120"/>
        <xdr:cNvCxnSpPr/>
      </xdr:nvCxnSpPr>
      <xdr:spPr bwMode="auto">
        <a:xfrm>
          <a:off x="2908300" y="7077487"/>
          <a:ext cx="698500" cy="2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2" name="フローチャート: 判断 121"/>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3" name="テキスト ボックス 122"/>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4" name="フローチャート: 判断 123"/>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5" name="テキスト ボックス 124"/>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66999</xdr:rowOff>
    </xdr:from>
    <xdr:to>
      <xdr:col>29</xdr:col>
      <xdr:colOff>177800</xdr:colOff>
      <xdr:row>36</xdr:row>
      <xdr:rowOff>168599</xdr:rowOff>
    </xdr:to>
    <xdr:sp macro="" textlink="">
      <xdr:nvSpPr>
        <xdr:cNvPr id="131" name="楕円 130"/>
        <xdr:cNvSpPr/>
      </xdr:nvSpPr>
      <xdr:spPr bwMode="auto">
        <a:xfrm>
          <a:off x="5600700" y="702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39076</xdr:rowOff>
    </xdr:from>
    <xdr:ext cx="762000" cy="259045"/>
    <xdr:sp macro="" textlink="">
      <xdr:nvSpPr>
        <xdr:cNvPr id="132" name="人口1人当たり決算額の推移該当値テキスト445"/>
        <xdr:cNvSpPr txBox="1"/>
      </xdr:nvSpPr>
      <xdr:spPr>
        <a:xfrm>
          <a:off x="5740400" y="699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49035</xdr:rowOff>
    </xdr:from>
    <xdr:to>
      <xdr:col>26</xdr:col>
      <xdr:colOff>101600</xdr:colOff>
      <xdr:row>36</xdr:row>
      <xdr:rowOff>150635</xdr:rowOff>
    </xdr:to>
    <xdr:sp macro="" textlink="">
      <xdr:nvSpPr>
        <xdr:cNvPr id="133" name="楕円 132"/>
        <xdr:cNvSpPr/>
      </xdr:nvSpPr>
      <xdr:spPr bwMode="auto">
        <a:xfrm>
          <a:off x="4953000" y="70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135412</xdr:rowOff>
    </xdr:from>
    <xdr:ext cx="736600" cy="259045"/>
    <xdr:sp macro="" textlink="">
      <xdr:nvSpPr>
        <xdr:cNvPr id="134" name="テキスト ボックス 133"/>
        <xdr:cNvSpPr txBox="1"/>
      </xdr:nvSpPr>
      <xdr:spPr>
        <a:xfrm>
          <a:off x="4622800" y="708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85516</xdr:rowOff>
    </xdr:from>
    <xdr:to>
      <xdr:col>22</xdr:col>
      <xdr:colOff>165100</xdr:colOff>
      <xdr:row>37</xdr:row>
      <xdr:rowOff>15666</xdr:rowOff>
    </xdr:to>
    <xdr:sp macro="" textlink="">
      <xdr:nvSpPr>
        <xdr:cNvPr id="135" name="楕円 134"/>
        <xdr:cNvSpPr/>
      </xdr:nvSpPr>
      <xdr:spPr bwMode="auto">
        <a:xfrm>
          <a:off x="4254500" y="703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443</xdr:rowOff>
    </xdr:from>
    <xdr:ext cx="762000" cy="259045"/>
    <xdr:sp macro="" textlink="">
      <xdr:nvSpPr>
        <xdr:cNvPr id="136" name="テキスト ボックス 135"/>
        <xdr:cNvSpPr txBox="1"/>
      </xdr:nvSpPr>
      <xdr:spPr>
        <a:xfrm>
          <a:off x="3924300" y="712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98717</xdr:rowOff>
    </xdr:from>
    <xdr:to>
      <xdr:col>19</xdr:col>
      <xdr:colOff>38100</xdr:colOff>
      <xdr:row>37</xdr:row>
      <xdr:rowOff>28867</xdr:rowOff>
    </xdr:to>
    <xdr:sp macro="" textlink="">
      <xdr:nvSpPr>
        <xdr:cNvPr id="137" name="楕円 136"/>
        <xdr:cNvSpPr/>
      </xdr:nvSpPr>
      <xdr:spPr bwMode="auto">
        <a:xfrm>
          <a:off x="3556000" y="705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13644</xdr:rowOff>
    </xdr:from>
    <xdr:ext cx="762000" cy="259045"/>
    <xdr:sp macro="" textlink="">
      <xdr:nvSpPr>
        <xdr:cNvPr id="138" name="テキスト ボックス 137"/>
        <xdr:cNvSpPr txBox="1"/>
      </xdr:nvSpPr>
      <xdr:spPr>
        <a:xfrm>
          <a:off x="3225800" y="7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73437</xdr:rowOff>
    </xdr:from>
    <xdr:to>
      <xdr:col>15</xdr:col>
      <xdr:colOff>101600</xdr:colOff>
      <xdr:row>37</xdr:row>
      <xdr:rowOff>3587</xdr:rowOff>
    </xdr:to>
    <xdr:sp macro="" textlink="">
      <xdr:nvSpPr>
        <xdr:cNvPr id="139" name="楕円 138"/>
        <xdr:cNvSpPr/>
      </xdr:nvSpPr>
      <xdr:spPr bwMode="auto">
        <a:xfrm>
          <a:off x="2857500" y="702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159814</xdr:rowOff>
    </xdr:from>
    <xdr:ext cx="762000" cy="259045"/>
    <xdr:sp macro="" textlink="">
      <xdr:nvSpPr>
        <xdr:cNvPr id="140" name="テキスト ボックス 139"/>
        <xdr:cNvSpPr txBox="1"/>
      </xdr:nvSpPr>
      <xdr:spPr>
        <a:xfrm>
          <a:off x="2527300" y="711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10,836
10,692
83.89
6,608,646
6,348,839
209,388
3,944,440
3,903,393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92697</xdr:rowOff>
    </xdr:from>
    <xdr:to>
      <xdr:col>24</xdr:col>
      <xdr:colOff>63500</xdr:colOff>
      <xdr:row>38</xdr:row>
      <xdr:rowOff>104610</xdr:rowOff>
    </xdr:to>
    <xdr:cxnSp macro="">
      <xdr:nvCxnSpPr>
        <xdr:cNvPr id="61" name="直線コネクタ 60"/>
        <xdr:cNvCxnSpPr/>
      </xdr:nvCxnSpPr>
      <xdr:spPr>
        <a:xfrm flipV="1">
          <a:off x="3797300" y="6607797"/>
          <a:ext cx="8382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96380</xdr:rowOff>
    </xdr:from>
    <xdr:to>
      <xdr:col>19</xdr:col>
      <xdr:colOff>177800</xdr:colOff>
      <xdr:row>38</xdr:row>
      <xdr:rowOff>104610</xdr:rowOff>
    </xdr:to>
    <xdr:cxnSp macro="">
      <xdr:nvCxnSpPr>
        <xdr:cNvPr id="64" name="直線コネクタ 63"/>
        <xdr:cNvCxnSpPr/>
      </xdr:nvCxnSpPr>
      <xdr:spPr>
        <a:xfrm>
          <a:off x="2908300" y="661148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96380</xdr:rowOff>
    </xdr:from>
    <xdr:to>
      <xdr:col>15</xdr:col>
      <xdr:colOff>50800</xdr:colOff>
      <xdr:row>38</xdr:row>
      <xdr:rowOff>168021</xdr:rowOff>
    </xdr:to>
    <xdr:cxnSp macro="">
      <xdr:nvCxnSpPr>
        <xdr:cNvPr id="67" name="直線コネクタ 66"/>
        <xdr:cNvCxnSpPr/>
      </xdr:nvCxnSpPr>
      <xdr:spPr>
        <a:xfrm flipV="1">
          <a:off x="2019300" y="6611480"/>
          <a:ext cx="8890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136131</xdr:rowOff>
    </xdr:from>
    <xdr:to>
      <xdr:col>10</xdr:col>
      <xdr:colOff>114300</xdr:colOff>
      <xdr:row>38</xdr:row>
      <xdr:rowOff>168021</xdr:rowOff>
    </xdr:to>
    <xdr:cxnSp macro="">
      <xdr:nvCxnSpPr>
        <xdr:cNvPr id="70" name="直線コネクタ 69"/>
        <xdr:cNvCxnSpPr/>
      </xdr:nvCxnSpPr>
      <xdr:spPr>
        <a:xfrm>
          <a:off x="1130300" y="665123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41897</xdr:rowOff>
    </xdr:from>
    <xdr:to>
      <xdr:col>24</xdr:col>
      <xdr:colOff>114300</xdr:colOff>
      <xdr:row>38</xdr:row>
      <xdr:rowOff>143497</xdr:rowOff>
    </xdr:to>
    <xdr:sp macro="" textlink="">
      <xdr:nvSpPr>
        <xdr:cNvPr id="80" name="楕円 79"/>
        <xdr:cNvSpPr/>
      </xdr:nvSpPr>
      <xdr:spPr>
        <a:xfrm>
          <a:off x="4584700" y="65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128274</xdr:rowOff>
    </xdr:from>
    <xdr:ext cx="534377" cy="259045"/>
    <xdr:sp macro="" textlink="">
      <xdr:nvSpPr>
        <xdr:cNvPr id="81" name="人件費該当値テキスト"/>
        <xdr:cNvSpPr txBox="1"/>
      </xdr:nvSpPr>
      <xdr:spPr>
        <a:xfrm>
          <a:off x="4686300" y="64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53810</xdr:rowOff>
    </xdr:from>
    <xdr:to>
      <xdr:col>20</xdr:col>
      <xdr:colOff>38100</xdr:colOff>
      <xdr:row>38</xdr:row>
      <xdr:rowOff>155410</xdr:rowOff>
    </xdr:to>
    <xdr:sp macro="" textlink="">
      <xdr:nvSpPr>
        <xdr:cNvPr id="82" name="楕円 81"/>
        <xdr:cNvSpPr/>
      </xdr:nvSpPr>
      <xdr:spPr>
        <a:xfrm>
          <a:off x="3746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146537</xdr:rowOff>
    </xdr:from>
    <xdr:ext cx="534377" cy="259045"/>
    <xdr:sp macro="" textlink="">
      <xdr:nvSpPr>
        <xdr:cNvPr id="83" name="テキスト ボックス 82"/>
        <xdr:cNvSpPr txBox="1"/>
      </xdr:nvSpPr>
      <xdr:spPr>
        <a:xfrm>
          <a:off x="3530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45580</xdr:rowOff>
    </xdr:from>
    <xdr:to>
      <xdr:col>15</xdr:col>
      <xdr:colOff>101600</xdr:colOff>
      <xdr:row>38</xdr:row>
      <xdr:rowOff>147180</xdr:rowOff>
    </xdr:to>
    <xdr:sp macro="" textlink="">
      <xdr:nvSpPr>
        <xdr:cNvPr id="84" name="楕円 83"/>
        <xdr:cNvSpPr/>
      </xdr:nvSpPr>
      <xdr:spPr>
        <a:xfrm>
          <a:off x="2857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138307</xdr:rowOff>
    </xdr:from>
    <xdr:ext cx="534377" cy="259045"/>
    <xdr:sp macro="" textlink="">
      <xdr:nvSpPr>
        <xdr:cNvPr id="85" name="テキスト ボックス 84"/>
        <xdr:cNvSpPr txBox="1"/>
      </xdr:nvSpPr>
      <xdr:spPr>
        <a:xfrm>
          <a:off x="2641111" y="66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117221</xdr:rowOff>
    </xdr:from>
    <xdr:to>
      <xdr:col>10</xdr:col>
      <xdr:colOff>165100</xdr:colOff>
      <xdr:row>39</xdr:row>
      <xdr:rowOff>47371</xdr:rowOff>
    </xdr:to>
    <xdr:sp macro="" textlink="">
      <xdr:nvSpPr>
        <xdr:cNvPr id="86" name="楕円 85"/>
        <xdr:cNvSpPr/>
      </xdr:nvSpPr>
      <xdr:spPr>
        <a:xfrm>
          <a:off x="1968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38498</xdr:rowOff>
    </xdr:from>
    <xdr:ext cx="534377" cy="259045"/>
    <xdr:sp macro="" textlink="">
      <xdr:nvSpPr>
        <xdr:cNvPr id="87" name="テキスト ボックス 86"/>
        <xdr:cNvSpPr txBox="1"/>
      </xdr:nvSpPr>
      <xdr:spPr>
        <a:xfrm>
          <a:off x="1752111" y="67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85331</xdr:rowOff>
    </xdr:from>
    <xdr:to>
      <xdr:col>6</xdr:col>
      <xdr:colOff>38100</xdr:colOff>
      <xdr:row>39</xdr:row>
      <xdr:rowOff>15481</xdr:rowOff>
    </xdr:to>
    <xdr:sp macro="" textlink="">
      <xdr:nvSpPr>
        <xdr:cNvPr id="88" name="楕円 87"/>
        <xdr:cNvSpPr/>
      </xdr:nvSpPr>
      <xdr:spPr>
        <a:xfrm>
          <a:off x="1079500" y="66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6608</xdr:rowOff>
    </xdr:from>
    <xdr:ext cx="534377" cy="259045"/>
    <xdr:sp macro="" textlink="">
      <xdr:nvSpPr>
        <xdr:cNvPr id="89" name="テキスト ボックス 88"/>
        <xdr:cNvSpPr txBox="1"/>
      </xdr:nvSpPr>
      <xdr:spPr>
        <a:xfrm>
          <a:off x="863111" y="66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166964</xdr:rowOff>
    </xdr:from>
    <xdr:to>
      <xdr:col>24</xdr:col>
      <xdr:colOff>63500</xdr:colOff>
      <xdr:row>57</xdr:row>
      <xdr:rowOff>37040</xdr:rowOff>
    </xdr:to>
    <xdr:cxnSp macro="">
      <xdr:nvCxnSpPr>
        <xdr:cNvPr id="118" name="直線コネクタ 117"/>
        <xdr:cNvCxnSpPr/>
      </xdr:nvCxnSpPr>
      <xdr:spPr>
        <a:xfrm>
          <a:off x="3797300" y="9768164"/>
          <a:ext cx="838200" cy="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166964</xdr:rowOff>
    </xdr:from>
    <xdr:to>
      <xdr:col>19</xdr:col>
      <xdr:colOff>177800</xdr:colOff>
      <xdr:row>57</xdr:row>
      <xdr:rowOff>70232</xdr:rowOff>
    </xdr:to>
    <xdr:cxnSp macro="">
      <xdr:nvCxnSpPr>
        <xdr:cNvPr id="121" name="直線コネクタ 120"/>
        <xdr:cNvCxnSpPr/>
      </xdr:nvCxnSpPr>
      <xdr:spPr>
        <a:xfrm flipV="1">
          <a:off x="2908300" y="9768164"/>
          <a:ext cx="889000" cy="7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70232</xdr:rowOff>
    </xdr:from>
    <xdr:to>
      <xdr:col>15</xdr:col>
      <xdr:colOff>50800</xdr:colOff>
      <xdr:row>57</xdr:row>
      <xdr:rowOff>106225</xdr:rowOff>
    </xdr:to>
    <xdr:cxnSp macro="">
      <xdr:nvCxnSpPr>
        <xdr:cNvPr id="124" name="直線コネクタ 123"/>
        <xdr:cNvCxnSpPr/>
      </xdr:nvCxnSpPr>
      <xdr:spPr>
        <a:xfrm flipV="1">
          <a:off x="2019300" y="9842882"/>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5" name="フローチャート: 判断 124"/>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9974</xdr:rowOff>
    </xdr:from>
    <xdr:ext cx="599010" cy="259045"/>
    <xdr:sp macro="" textlink="">
      <xdr:nvSpPr>
        <xdr:cNvPr id="126" name="テキスト ボックス 125"/>
        <xdr:cNvSpPr txBox="1"/>
      </xdr:nvSpPr>
      <xdr:spPr>
        <a:xfrm>
          <a:off x="2608795" y="943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96579</xdr:rowOff>
    </xdr:from>
    <xdr:to>
      <xdr:col>10</xdr:col>
      <xdr:colOff>114300</xdr:colOff>
      <xdr:row>57</xdr:row>
      <xdr:rowOff>106225</xdr:rowOff>
    </xdr:to>
    <xdr:cxnSp macro="">
      <xdr:nvCxnSpPr>
        <xdr:cNvPr id="127" name="直線コネクタ 126"/>
        <xdr:cNvCxnSpPr/>
      </xdr:nvCxnSpPr>
      <xdr:spPr>
        <a:xfrm>
          <a:off x="1130300" y="9869229"/>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75287</xdr:rowOff>
    </xdr:from>
    <xdr:to>
      <xdr:col>10</xdr:col>
      <xdr:colOff>165100</xdr:colOff>
      <xdr:row>57</xdr:row>
      <xdr:rowOff>5437</xdr:rowOff>
    </xdr:to>
    <xdr:sp macro="" textlink="">
      <xdr:nvSpPr>
        <xdr:cNvPr id="128" name="フローチャート: 判断 127"/>
        <xdr:cNvSpPr/>
      </xdr:nvSpPr>
      <xdr:spPr>
        <a:xfrm>
          <a:off x="1968500" y="967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21964</xdr:rowOff>
    </xdr:from>
    <xdr:ext cx="599010" cy="259045"/>
    <xdr:sp macro="" textlink="">
      <xdr:nvSpPr>
        <xdr:cNvPr id="129" name="テキスト ボックス 128"/>
        <xdr:cNvSpPr txBox="1"/>
      </xdr:nvSpPr>
      <xdr:spPr>
        <a:xfrm>
          <a:off x="1719795" y="945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109162</xdr:rowOff>
    </xdr:from>
    <xdr:to>
      <xdr:col>6</xdr:col>
      <xdr:colOff>38100</xdr:colOff>
      <xdr:row>57</xdr:row>
      <xdr:rowOff>39312</xdr:rowOff>
    </xdr:to>
    <xdr:sp macro="" textlink="">
      <xdr:nvSpPr>
        <xdr:cNvPr id="130" name="フローチャート: 判断 129"/>
        <xdr:cNvSpPr/>
      </xdr:nvSpPr>
      <xdr:spPr>
        <a:xfrm>
          <a:off x="10795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55839</xdr:rowOff>
    </xdr:from>
    <xdr:ext cx="599010" cy="259045"/>
    <xdr:sp macro="" textlink="">
      <xdr:nvSpPr>
        <xdr:cNvPr id="131" name="テキスト ボックス 130"/>
        <xdr:cNvSpPr txBox="1"/>
      </xdr:nvSpPr>
      <xdr:spPr>
        <a:xfrm>
          <a:off x="830795" y="948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157690</xdr:rowOff>
    </xdr:from>
    <xdr:to>
      <xdr:col>24</xdr:col>
      <xdr:colOff>114300</xdr:colOff>
      <xdr:row>57</xdr:row>
      <xdr:rowOff>87840</xdr:rowOff>
    </xdr:to>
    <xdr:sp macro="" textlink="">
      <xdr:nvSpPr>
        <xdr:cNvPr id="137" name="楕円 136"/>
        <xdr:cNvSpPr/>
      </xdr:nvSpPr>
      <xdr:spPr>
        <a:xfrm>
          <a:off x="45847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87139</xdr:rowOff>
    </xdr:from>
    <xdr:ext cx="534377" cy="259045"/>
    <xdr:sp macro="" textlink="">
      <xdr:nvSpPr>
        <xdr:cNvPr id="138" name="物件費該当値テキスト"/>
        <xdr:cNvSpPr txBox="1"/>
      </xdr:nvSpPr>
      <xdr:spPr>
        <a:xfrm>
          <a:off x="4686300" y="96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116164</xdr:rowOff>
    </xdr:from>
    <xdr:to>
      <xdr:col>20</xdr:col>
      <xdr:colOff>38100</xdr:colOff>
      <xdr:row>57</xdr:row>
      <xdr:rowOff>46314</xdr:rowOff>
    </xdr:to>
    <xdr:sp macro="" textlink="">
      <xdr:nvSpPr>
        <xdr:cNvPr id="139" name="楕円 138"/>
        <xdr:cNvSpPr/>
      </xdr:nvSpPr>
      <xdr:spPr>
        <a:xfrm>
          <a:off x="3746500" y="97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62841</xdr:rowOff>
    </xdr:from>
    <xdr:ext cx="599010" cy="259045"/>
    <xdr:sp macro="" textlink="">
      <xdr:nvSpPr>
        <xdr:cNvPr id="140" name="テキスト ボックス 139"/>
        <xdr:cNvSpPr txBox="1"/>
      </xdr:nvSpPr>
      <xdr:spPr>
        <a:xfrm>
          <a:off x="3497795" y="949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19432</xdr:rowOff>
    </xdr:from>
    <xdr:to>
      <xdr:col>15</xdr:col>
      <xdr:colOff>101600</xdr:colOff>
      <xdr:row>57</xdr:row>
      <xdr:rowOff>121032</xdr:rowOff>
    </xdr:to>
    <xdr:sp macro="" textlink="">
      <xdr:nvSpPr>
        <xdr:cNvPr id="141" name="楕円 140"/>
        <xdr:cNvSpPr/>
      </xdr:nvSpPr>
      <xdr:spPr>
        <a:xfrm>
          <a:off x="2857500" y="97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112159</xdr:rowOff>
    </xdr:from>
    <xdr:ext cx="534377" cy="259045"/>
    <xdr:sp macro="" textlink="">
      <xdr:nvSpPr>
        <xdr:cNvPr id="142" name="テキスト ボックス 141"/>
        <xdr:cNvSpPr txBox="1"/>
      </xdr:nvSpPr>
      <xdr:spPr>
        <a:xfrm>
          <a:off x="2641111" y="98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55425</xdr:rowOff>
    </xdr:from>
    <xdr:to>
      <xdr:col>10</xdr:col>
      <xdr:colOff>165100</xdr:colOff>
      <xdr:row>57</xdr:row>
      <xdr:rowOff>157025</xdr:rowOff>
    </xdr:to>
    <xdr:sp macro="" textlink="">
      <xdr:nvSpPr>
        <xdr:cNvPr id="143" name="楕円 142"/>
        <xdr:cNvSpPr/>
      </xdr:nvSpPr>
      <xdr:spPr>
        <a:xfrm>
          <a:off x="1968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148152</xdr:rowOff>
    </xdr:from>
    <xdr:ext cx="534377" cy="259045"/>
    <xdr:sp macro="" textlink="">
      <xdr:nvSpPr>
        <xdr:cNvPr id="144" name="テキスト ボックス 143"/>
        <xdr:cNvSpPr txBox="1"/>
      </xdr:nvSpPr>
      <xdr:spPr>
        <a:xfrm>
          <a:off x="1752111" y="99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45779</xdr:rowOff>
    </xdr:from>
    <xdr:to>
      <xdr:col>6</xdr:col>
      <xdr:colOff>38100</xdr:colOff>
      <xdr:row>57</xdr:row>
      <xdr:rowOff>147379</xdr:rowOff>
    </xdr:to>
    <xdr:sp macro="" textlink="">
      <xdr:nvSpPr>
        <xdr:cNvPr id="145" name="楕円 144"/>
        <xdr:cNvSpPr/>
      </xdr:nvSpPr>
      <xdr:spPr>
        <a:xfrm>
          <a:off x="1079500" y="98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138506</xdr:rowOff>
    </xdr:from>
    <xdr:ext cx="534377" cy="259045"/>
    <xdr:sp macro="" textlink="">
      <xdr:nvSpPr>
        <xdr:cNvPr id="146" name="テキスト ボックス 145"/>
        <xdr:cNvSpPr txBox="1"/>
      </xdr:nvSpPr>
      <xdr:spPr>
        <a:xfrm>
          <a:off x="863111" y="99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103352</xdr:rowOff>
    </xdr:from>
    <xdr:to>
      <xdr:col>24</xdr:col>
      <xdr:colOff>63500</xdr:colOff>
      <xdr:row>77</xdr:row>
      <xdr:rowOff>165466</xdr:rowOff>
    </xdr:to>
    <xdr:cxnSp macro="">
      <xdr:nvCxnSpPr>
        <xdr:cNvPr id="177" name="直線コネクタ 176"/>
        <xdr:cNvCxnSpPr/>
      </xdr:nvCxnSpPr>
      <xdr:spPr>
        <a:xfrm flipV="1">
          <a:off x="3797300" y="13305002"/>
          <a:ext cx="8382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165466</xdr:rowOff>
    </xdr:from>
    <xdr:to>
      <xdr:col>19</xdr:col>
      <xdr:colOff>177800</xdr:colOff>
      <xdr:row>78</xdr:row>
      <xdr:rowOff>6459</xdr:rowOff>
    </xdr:to>
    <xdr:cxnSp macro="">
      <xdr:nvCxnSpPr>
        <xdr:cNvPr id="180" name="直線コネクタ 179"/>
        <xdr:cNvCxnSpPr/>
      </xdr:nvCxnSpPr>
      <xdr:spPr>
        <a:xfrm flipV="1">
          <a:off x="2908300" y="13367116"/>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6459</xdr:rowOff>
    </xdr:from>
    <xdr:to>
      <xdr:col>15</xdr:col>
      <xdr:colOff>50800</xdr:colOff>
      <xdr:row>78</xdr:row>
      <xdr:rowOff>88069</xdr:rowOff>
    </xdr:to>
    <xdr:cxnSp macro="">
      <xdr:nvCxnSpPr>
        <xdr:cNvPr id="183" name="直線コネクタ 182"/>
        <xdr:cNvCxnSpPr/>
      </xdr:nvCxnSpPr>
      <xdr:spPr>
        <a:xfrm flipV="1">
          <a:off x="2019300" y="1337955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17545</xdr:rowOff>
    </xdr:from>
    <xdr:to>
      <xdr:col>15</xdr:col>
      <xdr:colOff>101600</xdr:colOff>
      <xdr:row>77</xdr:row>
      <xdr:rowOff>119145</xdr:rowOff>
    </xdr:to>
    <xdr:sp macro="" textlink="">
      <xdr:nvSpPr>
        <xdr:cNvPr id="184" name="フローチャート: 判断 183"/>
        <xdr:cNvSpPr/>
      </xdr:nvSpPr>
      <xdr:spPr>
        <a:xfrm>
          <a:off x="2857500" y="132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135672</xdr:rowOff>
    </xdr:from>
    <xdr:ext cx="534377" cy="259045"/>
    <xdr:sp macro="" textlink="">
      <xdr:nvSpPr>
        <xdr:cNvPr id="185" name="テキスト ボックス 184"/>
        <xdr:cNvSpPr txBox="1"/>
      </xdr:nvSpPr>
      <xdr:spPr>
        <a:xfrm>
          <a:off x="2641111" y="129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62401</xdr:rowOff>
    </xdr:from>
    <xdr:to>
      <xdr:col>10</xdr:col>
      <xdr:colOff>114300</xdr:colOff>
      <xdr:row>78</xdr:row>
      <xdr:rowOff>88069</xdr:rowOff>
    </xdr:to>
    <xdr:cxnSp macro="">
      <xdr:nvCxnSpPr>
        <xdr:cNvPr id="186" name="直線コネクタ 185"/>
        <xdr:cNvCxnSpPr/>
      </xdr:nvCxnSpPr>
      <xdr:spPr>
        <a:xfrm>
          <a:off x="1130300" y="13435501"/>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69861</xdr:rowOff>
    </xdr:from>
    <xdr:to>
      <xdr:col>10</xdr:col>
      <xdr:colOff>165100</xdr:colOff>
      <xdr:row>78</xdr:row>
      <xdr:rowOff>11</xdr:rowOff>
    </xdr:to>
    <xdr:sp macro="" textlink="">
      <xdr:nvSpPr>
        <xdr:cNvPr id="187" name="フローチャート: 判断 186"/>
        <xdr:cNvSpPr/>
      </xdr:nvSpPr>
      <xdr:spPr>
        <a:xfrm>
          <a:off x="1968500" y="1327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16538</xdr:rowOff>
    </xdr:from>
    <xdr:ext cx="469744" cy="259045"/>
    <xdr:sp macro="" textlink="">
      <xdr:nvSpPr>
        <xdr:cNvPr id="188" name="テキスト ボックス 187"/>
        <xdr:cNvSpPr txBox="1"/>
      </xdr:nvSpPr>
      <xdr:spPr>
        <a:xfrm>
          <a:off x="1784428" y="130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7486</xdr:rowOff>
    </xdr:from>
    <xdr:to>
      <xdr:col>6</xdr:col>
      <xdr:colOff>38100</xdr:colOff>
      <xdr:row>77</xdr:row>
      <xdr:rowOff>109086</xdr:rowOff>
    </xdr:to>
    <xdr:sp macro="" textlink="">
      <xdr:nvSpPr>
        <xdr:cNvPr id="189" name="フローチャート: 判断 188"/>
        <xdr:cNvSpPr/>
      </xdr:nvSpPr>
      <xdr:spPr>
        <a:xfrm>
          <a:off x="1079500" y="1320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125613</xdr:rowOff>
    </xdr:from>
    <xdr:ext cx="534377" cy="259045"/>
    <xdr:sp macro="" textlink="">
      <xdr:nvSpPr>
        <xdr:cNvPr id="190" name="テキスト ボックス 189"/>
        <xdr:cNvSpPr txBox="1"/>
      </xdr:nvSpPr>
      <xdr:spPr>
        <a:xfrm>
          <a:off x="863111" y="129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52552</xdr:rowOff>
    </xdr:from>
    <xdr:to>
      <xdr:col>24</xdr:col>
      <xdr:colOff>114300</xdr:colOff>
      <xdr:row>77</xdr:row>
      <xdr:rowOff>154152</xdr:rowOff>
    </xdr:to>
    <xdr:sp macro="" textlink="">
      <xdr:nvSpPr>
        <xdr:cNvPr id="196" name="楕円 195"/>
        <xdr:cNvSpPr/>
      </xdr:nvSpPr>
      <xdr:spPr>
        <a:xfrm>
          <a:off x="45847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75429</xdr:rowOff>
    </xdr:from>
    <xdr:ext cx="534377" cy="259045"/>
    <xdr:sp macro="" textlink="">
      <xdr:nvSpPr>
        <xdr:cNvPr id="197" name="維持補修費該当値テキスト"/>
        <xdr:cNvSpPr txBox="1"/>
      </xdr:nvSpPr>
      <xdr:spPr>
        <a:xfrm>
          <a:off x="4686300" y="131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114666</xdr:rowOff>
    </xdr:from>
    <xdr:to>
      <xdr:col>20</xdr:col>
      <xdr:colOff>38100</xdr:colOff>
      <xdr:row>78</xdr:row>
      <xdr:rowOff>44816</xdr:rowOff>
    </xdr:to>
    <xdr:sp macro="" textlink="">
      <xdr:nvSpPr>
        <xdr:cNvPr id="198" name="楕円 197"/>
        <xdr:cNvSpPr/>
      </xdr:nvSpPr>
      <xdr:spPr>
        <a:xfrm>
          <a:off x="3746500" y="133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35943</xdr:rowOff>
    </xdr:from>
    <xdr:ext cx="469744" cy="259045"/>
    <xdr:sp macro="" textlink="">
      <xdr:nvSpPr>
        <xdr:cNvPr id="199" name="テキスト ボックス 198"/>
        <xdr:cNvSpPr txBox="1"/>
      </xdr:nvSpPr>
      <xdr:spPr>
        <a:xfrm>
          <a:off x="3562428" y="1340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127109</xdr:rowOff>
    </xdr:from>
    <xdr:to>
      <xdr:col>15</xdr:col>
      <xdr:colOff>101600</xdr:colOff>
      <xdr:row>78</xdr:row>
      <xdr:rowOff>57259</xdr:rowOff>
    </xdr:to>
    <xdr:sp macro="" textlink="">
      <xdr:nvSpPr>
        <xdr:cNvPr id="200" name="楕円 199"/>
        <xdr:cNvSpPr/>
      </xdr:nvSpPr>
      <xdr:spPr>
        <a:xfrm>
          <a:off x="2857500" y="133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48386</xdr:rowOff>
    </xdr:from>
    <xdr:ext cx="469744" cy="259045"/>
    <xdr:sp macro="" textlink="">
      <xdr:nvSpPr>
        <xdr:cNvPr id="201" name="テキスト ボックス 200"/>
        <xdr:cNvSpPr txBox="1"/>
      </xdr:nvSpPr>
      <xdr:spPr>
        <a:xfrm>
          <a:off x="2673428" y="134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37269</xdr:rowOff>
    </xdr:from>
    <xdr:to>
      <xdr:col>10</xdr:col>
      <xdr:colOff>165100</xdr:colOff>
      <xdr:row>78</xdr:row>
      <xdr:rowOff>138869</xdr:rowOff>
    </xdr:to>
    <xdr:sp macro="" textlink="">
      <xdr:nvSpPr>
        <xdr:cNvPr id="202" name="楕円 201"/>
        <xdr:cNvSpPr/>
      </xdr:nvSpPr>
      <xdr:spPr>
        <a:xfrm>
          <a:off x="1968500" y="13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129996</xdr:rowOff>
    </xdr:from>
    <xdr:ext cx="469744" cy="259045"/>
    <xdr:sp macro="" textlink="">
      <xdr:nvSpPr>
        <xdr:cNvPr id="203" name="テキスト ボックス 202"/>
        <xdr:cNvSpPr txBox="1"/>
      </xdr:nvSpPr>
      <xdr:spPr>
        <a:xfrm>
          <a:off x="1784428" y="135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11601</xdr:rowOff>
    </xdr:from>
    <xdr:to>
      <xdr:col>6</xdr:col>
      <xdr:colOff>38100</xdr:colOff>
      <xdr:row>78</xdr:row>
      <xdr:rowOff>113201</xdr:rowOff>
    </xdr:to>
    <xdr:sp macro="" textlink="">
      <xdr:nvSpPr>
        <xdr:cNvPr id="204" name="楕円 203"/>
        <xdr:cNvSpPr/>
      </xdr:nvSpPr>
      <xdr:spPr>
        <a:xfrm>
          <a:off x="1079500" y="133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104328</xdr:rowOff>
    </xdr:from>
    <xdr:ext cx="469744" cy="259045"/>
    <xdr:sp macro="" textlink="">
      <xdr:nvSpPr>
        <xdr:cNvPr id="205" name="テキスト ボックス 204"/>
        <xdr:cNvSpPr txBox="1"/>
      </xdr:nvSpPr>
      <xdr:spPr>
        <a:xfrm>
          <a:off x="895428" y="1347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40095</xdr:rowOff>
    </xdr:from>
    <xdr:to>
      <xdr:col>24</xdr:col>
      <xdr:colOff>63500</xdr:colOff>
      <xdr:row>93</xdr:row>
      <xdr:rowOff>104953</xdr:rowOff>
    </xdr:to>
    <xdr:cxnSp macro="">
      <xdr:nvCxnSpPr>
        <xdr:cNvPr id="237" name="直線コネクタ 236"/>
        <xdr:cNvCxnSpPr/>
      </xdr:nvCxnSpPr>
      <xdr:spPr>
        <a:xfrm flipV="1">
          <a:off x="3797300" y="15984945"/>
          <a:ext cx="8382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104953</xdr:rowOff>
    </xdr:from>
    <xdr:to>
      <xdr:col>19</xdr:col>
      <xdr:colOff>177800</xdr:colOff>
      <xdr:row>93</xdr:row>
      <xdr:rowOff>112644</xdr:rowOff>
    </xdr:to>
    <xdr:cxnSp macro="">
      <xdr:nvCxnSpPr>
        <xdr:cNvPr id="240" name="直線コネクタ 239"/>
        <xdr:cNvCxnSpPr/>
      </xdr:nvCxnSpPr>
      <xdr:spPr>
        <a:xfrm flipV="1">
          <a:off x="2908300" y="16049803"/>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112644</xdr:rowOff>
    </xdr:from>
    <xdr:to>
      <xdr:col>15</xdr:col>
      <xdr:colOff>50800</xdr:colOff>
      <xdr:row>94</xdr:row>
      <xdr:rowOff>53012</xdr:rowOff>
    </xdr:to>
    <xdr:cxnSp macro="">
      <xdr:nvCxnSpPr>
        <xdr:cNvPr id="243" name="直線コネクタ 242"/>
        <xdr:cNvCxnSpPr/>
      </xdr:nvCxnSpPr>
      <xdr:spPr>
        <a:xfrm flipV="1">
          <a:off x="2019300" y="1605749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61957</xdr:rowOff>
    </xdr:from>
    <xdr:to>
      <xdr:col>15</xdr:col>
      <xdr:colOff>101600</xdr:colOff>
      <xdr:row>95</xdr:row>
      <xdr:rowOff>163557</xdr:rowOff>
    </xdr:to>
    <xdr:sp macro="" textlink="">
      <xdr:nvSpPr>
        <xdr:cNvPr id="244" name="フローチャート: 判断 243"/>
        <xdr:cNvSpPr/>
      </xdr:nvSpPr>
      <xdr:spPr>
        <a:xfrm>
          <a:off x="28575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154684</xdr:rowOff>
    </xdr:from>
    <xdr:ext cx="534377" cy="259045"/>
    <xdr:sp macro="" textlink="">
      <xdr:nvSpPr>
        <xdr:cNvPr id="245" name="テキスト ボックス 244"/>
        <xdr:cNvSpPr txBox="1"/>
      </xdr:nvSpPr>
      <xdr:spPr>
        <a:xfrm>
          <a:off x="2641111" y="164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53012</xdr:rowOff>
    </xdr:from>
    <xdr:to>
      <xdr:col>10</xdr:col>
      <xdr:colOff>114300</xdr:colOff>
      <xdr:row>94</xdr:row>
      <xdr:rowOff>128042</xdr:rowOff>
    </xdr:to>
    <xdr:cxnSp macro="">
      <xdr:nvCxnSpPr>
        <xdr:cNvPr id="246" name="直線コネクタ 245"/>
        <xdr:cNvCxnSpPr/>
      </xdr:nvCxnSpPr>
      <xdr:spPr>
        <a:xfrm flipV="1">
          <a:off x="1130300" y="16169312"/>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90697</xdr:rowOff>
    </xdr:from>
    <xdr:to>
      <xdr:col>10</xdr:col>
      <xdr:colOff>165100</xdr:colOff>
      <xdr:row>96</xdr:row>
      <xdr:rowOff>20847</xdr:rowOff>
    </xdr:to>
    <xdr:sp macro="" textlink="">
      <xdr:nvSpPr>
        <xdr:cNvPr id="247" name="フローチャート: 判断 246"/>
        <xdr:cNvSpPr/>
      </xdr:nvSpPr>
      <xdr:spPr>
        <a:xfrm>
          <a:off x="1968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11974</xdr:rowOff>
    </xdr:from>
    <xdr:ext cx="534377" cy="259045"/>
    <xdr:sp macro="" textlink="">
      <xdr:nvSpPr>
        <xdr:cNvPr id="248" name="テキスト ボックス 247"/>
        <xdr:cNvSpPr txBox="1"/>
      </xdr:nvSpPr>
      <xdr:spPr>
        <a:xfrm>
          <a:off x="1752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105375</xdr:rowOff>
    </xdr:from>
    <xdr:to>
      <xdr:col>6</xdr:col>
      <xdr:colOff>38100</xdr:colOff>
      <xdr:row>96</xdr:row>
      <xdr:rowOff>35525</xdr:rowOff>
    </xdr:to>
    <xdr:sp macro="" textlink="">
      <xdr:nvSpPr>
        <xdr:cNvPr id="249" name="フローチャート: 判断 248"/>
        <xdr:cNvSpPr/>
      </xdr:nvSpPr>
      <xdr:spPr>
        <a:xfrm>
          <a:off x="1079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26652</xdr:rowOff>
    </xdr:from>
    <xdr:ext cx="534377" cy="259045"/>
    <xdr:sp macro="" textlink="">
      <xdr:nvSpPr>
        <xdr:cNvPr id="250" name="テキスト ボックス 249"/>
        <xdr:cNvSpPr txBox="1"/>
      </xdr:nvSpPr>
      <xdr:spPr>
        <a:xfrm>
          <a:off x="863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160745</xdr:rowOff>
    </xdr:from>
    <xdr:to>
      <xdr:col>24</xdr:col>
      <xdr:colOff>114300</xdr:colOff>
      <xdr:row>93</xdr:row>
      <xdr:rowOff>90895</xdr:rowOff>
    </xdr:to>
    <xdr:sp macro="" textlink="">
      <xdr:nvSpPr>
        <xdr:cNvPr id="256" name="楕円 255"/>
        <xdr:cNvSpPr/>
      </xdr:nvSpPr>
      <xdr:spPr>
        <a:xfrm>
          <a:off x="4584700" y="159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12172</xdr:rowOff>
    </xdr:from>
    <xdr:ext cx="599010" cy="259045"/>
    <xdr:sp macro="" textlink="">
      <xdr:nvSpPr>
        <xdr:cNvPr id="257" name="扶助費該当値テキスト"/>
        <xdr:cNvSpPr txBox="1"/>
      </xdr:nvSpPr>
      <xdr:spPr>
        <a:xfrm>
          <a:off x="4686300" y="1578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54153</xdr:rowOff>
    </xdr:from>
    <xdr:to>
      <xdr:col>20</xdr:col>
      <xdr:colOff>38100</xdr:colOff>
      <xdr:row>93</xdr:row>
      <xdr:rowOff>155753</xdr:rowOff>
    </xdr:to>
    <xdr:sp macro="" textlink="">
      <xdr:nvSpPr>
        <xdr:cNvPr id="258" name="楕円 257"/>
        <xdr:cNvSpPr/>
      </xdr:nvSpPr>
      <xdr:spPr>
        <a:xfrm>
          <a:off x="3746500" y="15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830</xdr:rowOff>
    </xdr:from>
    <xdr:ext cx="599010" cy="259045"/>
    <xdr:sp macro="" textlink="">
      <xdr:nvSpPr>
        <xdr:cNvPr id="259" name="テキスト ボックス 258"/>
        <xdr:cNvSpPr txBox="1"/>
      </xdr:nvSpPr>
      <xdr:spPr>
        <a:xfrm>
          <a:off x="3497795" y="1577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61844</xdr:rowOff>
    </xdr:from>
    <xdr:to>
      <xdr:col>15</xdr:col>
      <xdr:colOff>101600</xdr:colOff>
      <xdr:row>93</xdr:row>
      <xdr:rowOff>163444</xdr:rowOff>
    </xdr:to>
    <xdr:sp macro="" textlink="">
      <xdr:nvSpPr>
        <xdr:cNvPr id="260" name="楕円 259"/>
        <xdr:cNvSpPr/>
      </xdr:nvSpPr>
      <xdr:spPr>
        <a:xfrm>
          <a:off x="2857500" y="16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8521</xdr:rowOff>
    </xdr:from>
    <xdr:ext cx="599010" cy="259045"/>
    <xdr:sp macro="" textlink="">
      <xdr:nvSpPr>
        <xdr:cNvPr id="261" name="テキスト ボックス 260"/>
        <xdr:cNvSpPr txBox="1"/>
      </xdr:nvSpPr>
      <xdr:spPr>
        <a:xfrm>
          <a:off x="2608795" y="1578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2212</xdr:rowOff>
    </xdr:from>
    <xdr:to>
      <xdr:col>10</xdr:col>
      <xdr:colOff>165100</xdr:colOff>
      <xdr:row>94</xdr:row>
      <xdr:rowOff>103812</xdr:rowOff>
    </xdr:to>
    <xdr:sp macro="" textlink="">
      <xdr:nvSpPr>
        <xdr:cNvPr id="262" name="楕円 261"/>
        <xdr:cNvSpPr/>
      </xdr:nvSpPr>
      <xdr:spPr>
        <a:xfrm>
          <a:off x="1968500" y="16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120339</xdr:rowOff>
    </xdr:from>
    <xdr:ext cx="534377" cy="259045"/>
    <xdr:sp macro="" textlink="">
      <xdr:nvSpPr>
        <xdr:cNvPr id="263" name="テキスト ボックス 262"/>
        <xdr:cNvSpPr txBox="1"/>
      </xdr:nvSpPr>
      <xdr:spPr>
        <a:xfrm>
          <a:off x="1752111" y="15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77242</xdr:rowOff>
    </xdr:from>
    <xdr:to>
      <xdr:col>6</xdr:col>
      <xdr:colOff>38100</xdr:colOff>
      <xdr:row>95</xdr:row>
      <xdr:rowOff>7392</xdr:rowOff>
    </xdr:to>
    <xdr:sp macro="" textlink="">
      <xdr:nvSpPr>
        <xdr:cNvPr id="264" name="楕円 263"/>
        <xdr:cNvSpPr/>
      </xdr:nvSpPr>
      <xdr:spPr>
        <a:xfrm>
          <a:off x="1079500" y="161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23919</xdr:rowOff>
    </xdr:from>
    <xdr:ext cx="534377" cy="259045"/>
    <xdr:sp macro="" textlink="">
      <xdr:nvSpPr>
        <xdr:cNvPr id="265" name="テキスト ボックス 264"/>
        <xdr:cNvSpPr txBox="1"/>
      </xdr:nvSpPr>
      <xdr:spPr>
        <a:xfrm>
          <a:off x="863111" y="159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64769</xdr:rowOff>
    </xdr:from>
    <xdr:to>
      <xdr:col>55</xdr:col>
      <xdr:colOff>0</xdr:colOff>
      <xdr:row>36</xdr:row>
      <xdr:rowOff>100221</xdr:rowOff>
    </xdr:to>
    <xdr:cxnSp macro="">
      <xdr:nvCxnSpPr>
        <xdr:cNvPr id="292" name="直線コネクタ 291"/>
        <xdr:cNvCxnSpPr/>
      </xdr:nvCxnSpPr>
      <xdr:spPr>
        <a:xfrm flipV="1">
          <a:off x="9639300" y="6236969"/>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89024</xdr:rowOff>
    </xdr:from>
    <xdr:to>
      <xdr:col>50</xdr:col>
      <xdr:colOff>114300</xdr:colOff>
      <xdr:row>36</xdr:row>
      <xdr:rowOff>100221</xdr:rowOff>
    </xdr:to>
    <xdr:cxnSp macro="">
      <xdr:nvCxnSpPr>
        <xdr:cNvPr id="295" name="直線コネクタ 294"/>
        <xdr:cNvCxnSpPr/>
      </xdr:nvCxnSpPr>
      <xdr:spPr>
        <a:xfrm>
          <a:off x="8750300" y="5918324"/>
          <a:ext cx="889000" cy="3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89024</xdr:rowOff>
    </xdr:from>
    <xdr:to>
      <xdr:col>45</xdr:col>
      <xdr:colOff>177800</xdr:colOff>
      <xdr:row>37</xdr:row>
      <xdr:rowOff>41969</xdr:rowOff>
    </xdr:to>
    <xdr:cxnSp macro="">
      <xdr:nvCxnSpPr>
        <xdr:cNvPr id="298" name="直線コネクタ 297"/>
        <xdr:cNvCxnSpPr/>
      </xdr:nvCxnSpPr>
      <xdr:spPr>
        <a:xfrm flipV="1">
          <a:off x="7861300" y="5918324"/>
          <a:ext cx="889000" cy="4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9" name="フローチャート: 判断 298"/>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300" name="テキスト ボックス 299"/>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41969</xdr:rowOff>
    </xdr:from>
    <xdr:to>
      <xdr:col>41</xdr:col>
      <xdr:colOff>50800</xdr:colOff>
      <xdr:row>37</xdr:row>
      <xdr:rowOff>59123</xdr:rowOff>
    </xdr:to>
    <xdr:cxnSp macro="">
      <xdr:nvCxnSpPr>
        <xdr:cNvPr id="301" name="直線コネクタ 300"/>
        <xdr:cNvCxnSpPr/>
      </xdr:nvCxnSpPr>
      <xdr:spPr>
        <a:xfrm flipV="1">
          <a:off x="6972300" y="6385619"/>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2" name="フローチャート: 判断 301"/>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3" name="テキスト ボックス 302"/>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4" name="フローチャート: 判断 303"/>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5" name="テキスト ボックス 304"/>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13969</xdr:rowOff>
    </xdr:from>
    <xdr:to>
      <xdr:col>55</xdr:col>
      <xdr:colOff>50800</xdr:colOff>
      <xdr:row>36</xdr:row>
      <xdr:rowOff>115569</xdr:rowOff>
    </xdr:to>
    <xdr:sp macro="" textlink="">
      <xdr:nvSpPr>
        <xdr:cNvPr id="311" name="楕円 310"/>
        <xdr:cNvSpPr/>
      </xdr:nvSpPr>
      <xdr:spPr>
        <a:xfrm>
          <a:off x="10426700" y="61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163846</xdr:rowOff>
    </xdr:from>
    <xdr:ext cx="534377" cy="259045"/>
    <xdr:sp macro="" textlink="">
      <xdr:nvSpPr>
        <xdr:cNvPr id="312" name="補助費等該当値テキスト"/>
        <xdr:cNvSpPr txBox="1"/>
      </xdr:nvSpPr>
      <xdr:spPr>
        <a:xfrm>
          <a:off x="10528300" y="61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49421</xdr:rowOff>
    </xdr:from>
    <xdr:to>
      <xdr:col>50</xdr:col>
      <xdr:colOff>165100</xdr:colOff>
      <xdr:row>36</xdr:row>
      <xdr:rowOff>151021</xdr:rowOff>
    </xdr:to>
    <xdr:sp macro="" textlink="">
      <xdr:nvSpPr>
        <xdr:cNvPr id="313" name="楕円 312"/>
        <xdr:cNvSpPr/>
      </xdr:nvSpPr>
      <xdr:spPr>
        <a:xfrm>
          <a:off x="9588500" y="62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142148</xdr:rowOff>
    </xdr:from>
    <xdr:ext cx="534377" cy="259045"/>
    <xdr:sp macro="" textlink="">
      <xdr:nvSpPr>
        <xdr:cNvPr id="314" name="テキスト ボックス 313"/>
        <xdr:cNvSpPr txBox="1"/>
      </xdr:nvSpPr>
      <xdr:spPr>
        <a:xfrm>
          <a:off x="9372111" y="63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38224</xdr:rowOff>
    </xdr:from>
    <xdr:to>
      <xdr:col>46</xdr:col>
      <xdr:colOff>38100</xdr:colOff>
      <xdr:row>34</xdr:row>
      <xdr:rowOff>139824</xdr:rowOff>
    </xdr:to>
    <xdr:sp macro="" textlink="">
      <xdr:nvSpPr>
        <xdr:cNvPr id="315" name="楕円 314"/>
        <xdr:cNvSpPr/>
      </xdr:nvSpPr>
      <xdr:spPr>
        <a:xfrm>
          <a:off x="8699500" y="58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130951</xdr:rowOff>
    </xdr:from>
    <xdr:ext cx="599010" cy="259045"/>
    <xdr:sp macro="" textlink="">
      <xdr:nvSpPr>
        <xdr:cNvPr id="316" name="テキスト ボックス 315"/>
        <xdr:cNvSpPr txBox="1"/>
      </xdr:nvSpPr>
      <xdr:spPr>
        <a:xfrm>
          <a:off x="8450795" y="596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162619</xdr:rowOff>
    </xdr:from>
    <xdr:to>
      <xdr:col>41</xdr:col>
      <xdr:colOff>101600</xdr:colOff>
      <xdr:row>37</xdr:row>
      <xdr:rowOff>92769</xdr:rowOff>
    </xdr:to>
    <xdr:sp macro="" textlink="">
      <xdr:nvSpPr>
        <xdr:cNvPr id="317" name="楕円 316"/>
        <xdr:cNvSpPr/>
      </xdr:nvSpPr>
      <xdr:spPr>
        <a:xfrm>
          <a:off x="7810500" y="63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83896</xdr:rowOff>
    </xdr:from>
    <xdr:ext cx="534377" cy="259045"/>
    <xdr:sp macro="" textlink="">
      <xdr:nvSpPr>
        <xdr:cNvPr id="318" name="テキスト ボックス 317"/>
        <xdr:cNvSpPr txBox="1"/>
      </xdr:nvSpPr>
      <xdr:spPr>
        <a:xfrm>
          <a:off x="7594111" y="64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8323</xdr:rowOff>
    </xdr:from>
    <xdr:to>
      <xdr:col>36</xdr:col>
      <xdr:colOff>165100</xdr:colOff>
      <xdr:row>37</xdr:row>
      <xdr:rowOff>109923</xdr:rowOff>
    </xdr:to>
    <xdr:sp macro="" textlink="">
      <xdr:nvSpPr>
        <xdr:cNvPr id="319" name="楕円 318"/>
        <xdr:cNvSpPr/>
      </xdr:nvSpPr>
      <xdr:spPr>
        <a:xfrm>
          <a:off x="6921500" y="63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101050</xdr:rowOff>
    </xdr:from>
    <xdr:ext cx="534377" cy="259045"/>
    <xdr:sp macro="" textlink="">
      <xdr:nvSpPr>
        <xdr:cNvPr id="320" name="テキスト ボックス 319"/>
        <xdr:cNvSpPr txBox="1"/>
      </xdr:nvSpPr>
      <xdr:spPr>
        <a:xfrm>
          <a:off x="6705111" y="64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70303</xdr:rowOff>
    </xdr:from>
    <xdr:to>
      <xdr:col>55</xdr:col>
      <xdr:colOff>0</xdr:colOff>
      <xdr:row>58</xdr:row>
      <xdr:rowOff>137019</xdr:rowOff>
    </xdr:to>
    <xdr:cxnSp macro="">
      <xdr:nvCxnSpPr>
        <xdr:cNvPr id="351" name="直線コネクタ 350"/>
        <xdr:cNvCxnSpPr/>
      </xdr:nvCxnSpPr>
      <xdr:spPr>
        <a:xfrm flipV="1">
          <a:off x="9639300" y="10014403"/>
          <a:ext cx="838200" cy="6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162651</xdr:rowOff>
    </xdr:from>
    <xdr:to>
      <xdr:col>50</xdr:col>
      <xdr:colOff>114300</xdr:colOff>
      <xdr:row>58</xdr:row>
      <xdr:rowOff>137019</xdr:rowOff>
    </xdr:to>
    <xdr:cxnSp macro="">
      <xdr:nvCxnSpPr>
        <xdr:cNvPr id="354" name="直線コネクタ 353"/>
        <xdr:cNvCxnSpPr/>
      </xdr:nvCxnSpPr>
      <xdr:spPr>
        <a:xfrm>
          <a:off x="8750300" y="9935301"/>
          <a:ext cx="889000" cy="1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162651</xdr:rowOff>
    </xdr:from>
    <xdr:to>
      <xdr:col>45</xdr:col>
      <xdr:colOff>177800</xdr:colOff>
      <xdr:row>58</xdr:row>
      <xdr:rowOff>96724</xdr:rowOff>
    </xdr:to>
    <xdr:cxnSp macro="">
      <xdr:nvCxnSpPr>
        <xdr:cNvPr id="357" name="直線コネクタ 356"/>
        <xdr:cNvCxnSpPr/>
      </xdr:nvCxnSpPr>
      <xdr:spPr>
        <a:xfrm flipV="1">
          <a:off x="7861300" y="9935301"/>
          <a:ext cx="889000" cy="1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9" name="テキスト ボックス 358"/>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106974</xdr:rowOff>
    </xdr:from>
    <xdr:to>
      <xdr:col>41</xdr:col>
      <xdr:colOff>50800</xdr:colOff>
      <xdr:row>58</xdr:row>
      <xdr:rowOff>96724</xdr:rowOff>
    </xdr:to>
    <xdr:cxnSp macro="">
      <xdr:nvCxnSpPr>
        <xdr:cNvPr id="360" name="直線コネクタ 359"/>
        <xdr:cNvCxnSpPr/>
      </xdr:nvCxnSpPr>
      <xdr:spPr>
        <a:xfrm>
          <a:off x="6972300" y="9879624"/>
          <a:ext cx="889000" cy="1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61" name="フローチャート: 判断 360"/>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2" name="テキスト ボックス 361"/>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3" name="フローチャート: 判断 362"/>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4" name="テキスト ボックス 363"/>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19503</xdr:rowOff>
    </xdr:from>
    <xdr:to>
      <xdr:col>55</xdr:col>
      <xdr:colOff>50800</xdr:colOff>
      <xdr:row>58</xdr:row>
      <xdr:rowOff>121103</xdr:rowOff>
    </xdr:to>
    <xdr:sp macro="" textlink="">
      <xdr:nvSpPr>
        <xdr:cNvPr id="370" name="楕円 369"/>
        <xdr:cNvSpPr/>
      </xdr:nvSpPr>
      <xdr:spPr>
        <a:xfrm>
          <a:off x="104267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169380</xdr:rowOff>
    </xdr:from>
    <xdr:ext cx="534377" cy="259045"/>
    <xdr:sp macro="" textlink="">
      <xdr:nvSpPr>
        <xdr:cNvPr id="371" name="普通建設事業費該当値テキスト"/>
        <xdr:cNvSpPr txBox="1"/>
      </xdr:nvSpPr>
      <xdr:spPr>
        <a:xfrm>
          <a:off x="10528300" y="9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86219</xdr:rowOff>
    </xdr:from>
    <xdr:to>
      <xdr:col>50</xdr:col>
      <xdr:colOff>165100</xdr:colOff>
      <xdr:row>59</xdr:row>
      <xdr:rowOff>16369</xdr:rowOff>
    </xdr:to>
    <xdr:sp macro="" textlink="">
      <xdr:nvSpPr>
        <xdr:cNvPr id="372" name="楕円 371"/>
        <xdr:cNvSpPr/>
      </xdr:nvSpPr>
      <xdr:spPr>
        <a:xfrm>
          <a:off x="9588500" y="100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7496</xdr:rowOff>
    </xdr:from>
    <xdr:ext cx="534377" cy="259045"/>
    <xdr:sp macro="" textlink="">
      <xdr:nvSpPr>
        <xdr:cNvPr id="373" name="テキスト ボックス 372"/>
        <xdr:cNvSpPr txBox="1"/>
      </xdr:nvSpPr>
      <xdr:spPr>
        <a:xfrm>
          <a:off x="9372111" y="101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111851</xdr:rowOff>
    </xdr:from>
    <xdr:to>
      <xdr:col>46</xdr:col>
      <xdr:colOff>38100</xdr:colOff>
      <xdr:row>58</xdr:row>
      <xdr:rowOff>42001</xdr:rowOff>
    </xdr:to>
    <xdr:sp macro="" textlink="">
      <xdr:nvSpPr>
        <xdr:cNvPr id="374" name="楕円 373"/>
        <xdr:cNvSpPr/>
      </xdr:nvSpPr>
      <xdr:spPr>
        <a:xfrm>
          <a:off x="8699500" y="9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33128</xdr:rowOff>
    </xdr:from>
    <xdr:ext cx="534377" cy="259045"/>
    <xdr:sp macro="" textlink="">
      <xdr:nvSpPr>
        <xdr:cNvPr id="375" name="テキスト ボックス 374"/>
        <xdr:cNvSpPr txBox="1"/>
      </xdr:nvSpPr>
      <xdr:spPr>
        <a:xfrm>
          <a:off x="8483111" y="99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45924</xdr:rowOff>
    </xdr:from>
    <xdr:to>
      <xdr:col>41</xdr:col>
      <xdr:colOff>101600</xdr:colOff>
      <xdr:row>58</xdr:row>
      <xdr:rowOff>147524</xdr:rowOff>
    </xdr:to>
    <xdr:sp macro="" textlink="">
      <xdr:nvSpPr>
        <xdr:cNvPr id="376" name="楕円 375"/>
        <xdr:cNvSpPr/>
      </xdr:nvSpPr>
      <xdr:spPr>
        <a:xfrm>
          <a:off x="7810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138651</xdr:rowOff>
    </xdr:from>
    <xdr:ext cx="534377" cy="259045"/>
    <xdr:sp macro="" textlink="">
      <xdr:nvSpPr>
        <xdr:cNvPr id="377" name="テキスト ボックス 376"/>
        <xdr:cNvSpPr txBox="1"/>
      </xdr:nvSpPr>
      <xdr:spPr>
        <a:xfrm>
          <a:off x="7594111" y="100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56174</xdr:rowOff>
    </xdr:from>
    <xdr:to>
      <xdr:col>36</xdr:col>
      <xdr:colOff>165100</xdr:colOff>
      <xdr:row>57</xdr:row>
      <xdr:rowOff>157774</xdr:rowOff>
    </xdr:to>
    <xdr:sp macro="" textlink="">
      <xdr:nvSpPr>
        <xdr:cNvPr id="378" name="楕円 377"/>
        <xdr:cNvSpPr/>
      </xdr:nvSpPr>
      <xdr:spPr>
        <a:xfrm>
          <a:off x="6921500" y="98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148901</xdr:rowOff>
    </xdr:from>
    <xdr:ext cx="599010" cy="259045"/>
    <xdr:sp macro="" textlink="">
      <xdr:nvSpPr>
        <xdr:cNvPr id="379" name="テキスト ボックス 378"/>
        <xdr:cNvSpPr txBox="1"/>
      </xdr:nvSpPr>
      <xdr:spPr>
        <a:xfrm>
          <a:off x="6672795" y="992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17005</xdr:rowOff>
    </xdr:from>
    <xdr:to>
      <xdr:col>55</xdr:col>
      <xdr:colOff>0</xdr:colOff>
      <xdr:row>78</xdr:row>
      <xdr:rowOff>82879</xdr:rowOff>
    </xdr:to>
    <xdr:cxnSp macro="">
      <xdr:nvCxnSpPr>
        <xdr:cNvPr id="406" name="直線コネクタ 405"/>
        <xdr:cNvCxnSpPr/>
      </xdr:nvCxnSpPr>
      <xdr:spPr>
        <a:xfrm flipV="1">
          <a:off x="9639300" y="13390105"/>
          <a:ext cx="8382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82879</xdr:rowOff>
    </xdr:from>
    <xdr:to>
      <xdr:col>50</xdr:col>
      <xdr:colOff>114300</xdr:colOff>
      <xdr:row>78</xdr:row>
      <xdr:rowOff>139564</xdr:rowOff>
    </xdr:to>
    <xdr:cxnSp macro="">
      <xdr:nvCxnSpPr>
        <xdr:cNvPr id="409" name="直線コネクタ 408"/>
        <xdr:cNvCxnSpPr/>
      </xdr:nvCxnSpPr>
      <xdr:spPr>
        <a:xfrm flipV="1">
          <a:off x="8750300" y="13455979"/>
          <a:ext cx="889000" cy="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114943</xdr:rowOff>
    </xdr:from>
    <xdr:to>
      <xdr:col>45</xdr:col>
      <xdr:colOff>177800</xdr:colOff>
      <xdr:row>78</xdr:row>
      <xdr:rowOff>139564</xdr:rowOff>
    </xdr:to>
    <xdr:cxnSp macro="">
      <xdr:nvCxnSpPr>
        <xdr:cNvPr id="412" name="直線コネクタ 411"/>
        <xdr:cNvCxnSpPr/>
      </xdr:nvCxnSpPr>
      <xdr:spPr>
        <a:xfrm>
          <a:off x="7861300" y="1348804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140066</xdr:rowOff>
    </xdr:from>
    <xdr:to>
      <xdr:col>46</xdr:col>
      <xdr:colOff>38100</xdr:colOff>
      <xdr:row>78</xdr:row>
      <xdr:rowOff>70216</xdr:rowOff>
    </xdr:to>
    <xdr:sp macro="" textlink="">
      <xdr:nvSpPr>
        <xdr:cNvPr id="413" name="フローチャート: 判断 412"/>
        <xdr:cNvSpPr/>
      </xdr:nvSpPr>
      <xdr:spPr>
        <a:xfrm>
          <a:off x="8699500" y="133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86743</xdr:rowOff>
    </xdr:from>
    <xdr:ext cx="534377" cy="259045"/>
    <xdr:sp macro="" textlink="">
      <xdr:nvSpPr>
        <xdr:cNvPr id="414" name="テキスト ボックス 413"/>
        <xdr:cNvSpPr txBox="1"/>
      </xdr:nvSpPr>
      <xdr:spPr>
        <a:xfrm>
          <a:off x="8483111" y="131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111020</xdr:rowOff>
    </xdr:from>
    <xdr:to>
      <xdr:col>41</xdr:col>
      <xdr:colOff>50800</xdr:colOff>
      <xdr:row>78</xdr:row>
      <xdr:rowOff>114943</xdr:rowOff>
    </xdr:to>
    <xdr:cxnSp macro="">
      <xdr:nvCxnSpPr>
        <xdr:cNvPr id="415" name="直線コネクタ 414"/>
        <xdr:cNvCxnSpPr/>
      </xdr:nvCxnSpPr>
      <xdr:spPr>
        <a:xfrm>
          <a:off x="6972300" y="13484120"/>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155203</xdr:rowOff>
    </xdr:from>
    <xdr:to>
      <xdr:col>41</xdr:col>
      <xdr:colOff>101600</xdr:colOff>
      <xdr:row>78</xdr:row>
      <xdr:rowOff>85353</xdr:rowOff>
    </xdr:to>
    <xdr:sp macro="" textlink="">
      <xdr:nvSpPr>
        <xdr:cNvPr id="416" name="フローチャート: 判断 415"/>
        <xdr:cNvSpPr/>
      </xdr:nvSpPr>
      <xdr:spPr>
        <a:xfrm>
          <a:off x="7810500" y="1335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101880</xdr:rowOff>
    </xdr:from>
    <xdr:ext cx="534377" cy="259045"/>
    <xdr:sp macro="" textlink="">
      <xdr:nvSpPr>
        <xdr:cNvPr id="417" name="テキスト ボックス 416"/>
        <xdr:cNvSpPr txBox="1"/>
      </xdr:nvSpPr>
      <xdr:spPr>
        <a:xfrm>
          <a:off x="7594111" y="131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116419</xdr:rowOff>
    </xdr:from>
    <xdr:to>
      <xdr:col>36</xdr:col>
      <xdr:colOff>165100</xdr:colOff>
      <xdr:row>78</xdr:row>
      <xdr:rowOff>46569</xdr:rowOff>
    </xdr:to>
    <xdr:sp macro="" textlink="">
      <xdr:nvSpPr>
        <xdr:cNvPr id="418" name="フローチャート: 判断 417"/>
        <xdr:cNvSpPr/>
      </xdr:nvSpPr>
      <xdr:spPr>
        <a:xfrm>
          <a:off x="6921500" y="133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63096</xdr:rowOff>
    </xdr:from>
    <xdr:ext cx="534377" cy="259045"/>
    <xdr:sp macro="" textlink="">
      <xdr:nvSpPr>
        <xdr:cNvPr id="419" name="テキスト ボックス 418"/>
        <xdr:cNvSpPr txBox="1"/>
      </xdr:nvSpPr>
      <xdr:spPr>
        <a:xfrm>
          <a:off x="6705111" y="130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137655</xdr:rowOff>
    </xdr:from>
    <xdr:to>
      <xdr:col>55</xdr:col>
      <xdr:colOff>50800</xdr:colOff>
      <xdr:row>78</xdr:row>
      <xdr:rowOff>67805</xdr:rowOff>
    </xdr:to>
    <xdr:sp macro="" textlink="">
      <xdr:nvSpPr>
        <xdr:cNvPr id="425" name="楕円 424"/>
        <xdr:cNvSpPr/>
      </xdr:nvSpPr>
      <xdr:spPr>
        <a:xfrm>
          <a:off x="10426700" y="133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100610</xdr:rowOff>
    </xdr:from>
    <xdr:ext cx="534377" cy="259045"/>
    <xdr:sp macro="" textlink="">
      <xdr:nvSpPr>
        <xdr:cNvPr id="426" name="普通建設事業費 （ うち新規整備　）該当値テキスト"/>
        <xdr:cNvSpPr txBox="1"/>
      </xdr:nvSpPr>
      <xdr:spPr>
        <a:xfrm>
          <a:off x="10528300" y="1330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32079</xdr:rowOff>
    </xdr:from>
    <xdr:to>
      <xdr:col>50</xdr:col>
      <xdr:colOff>165100</xdr:colOff>
      <xdr:row>78</xdr:row>
      <xdr:rowOff>133679</xdr:rowOff>
    </xdr:to>
    <xdr:sp macro="" textlink="">
      <xdr:nvSpPr>
        <xdr:cNvPr id="427" name="楕円 426"/>
        <xdr:cNvSpPr/>
      </xdr:nvSpPr>
      <xdr:spPr>
        <a:xfrm>
          <a:off x="9588500" y="1340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124806</xdr:rowOff>
    </xdr:from>
    <xdr:ext cx="534377" cy="259045"/>
    <xdr:sp macro="" textlink="">
      <xdr:nvSpPr>
        <xdr:cNvPr id="428" name="テキスト ボックス 427"/>
        <xdr:cNvSpPr txBox="1"/>
      </xdr:nvSpPr>
      <xdr:spPr>
        <a:xfrm>
          <a:off x="9372111" y="1349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88764</xdr:rowOff>
    </xdr:from>
    <xdr:to>
      <xdr:col>46</xdr:col>
      <xdr:colOff>38100</xdr:colOff>
      <xdr:row>79</xdr:row>
      <xdr:rowOff>18914</xdr:rowOff>
    </xdr:to>
    <xdr:sp macro="" textlink="">
      <xdr:nvSpPr>
        <xdr:cNvPr id="429" name="楕円 428"/>
        <xdr:cNvSpPr/>
      </xdr:nvSpPr>
      <xdr:spPr>
        <a:xfrm>
          <a:off x="8699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10041</xdr:rowOff>
    </xdr:from>
    <xdr:ext cx="313932" cy="259045"/>
    <xdr:sp macro="" textlink="">
      <xdr:nvSpPr>
        <xdr:cNvPr id="430" name="テキスト ボックス 429"/>
        <xdr:cNvSpPr txBox="1"/>
      </xdr:nvSpPr>
      <xdr:spPr>
        <a:xfrm>
          <a:off x="8593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64143</xdr:rowOff>
    </xdr:from>
    <xdr:to>
      <xdr:col>41</xdr:col>
      <xdr:colOff>101600</xdr:colOff>
      <xdr:row>78</xdr:row>
      <xdr:rowOff>165743</xdr:rowOff>
    </xdr:to>
    <xdr:sp macro="" textlink="">
      <xdr:nvSpPr>
        <xdr:cNvPr id="431" name="楕円 430"/>
        <xdr:cNvSpPr/>
      </xdr:nvSpPr>
      <xdr:spPr>
        <a:xfrm>
          <a:off x="7810500" y="134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156870</xdr:rowOff>
    </xdr:from>
    <xdr:ext cx="469744" cy="259045"/>
    <xdr:sp macro="" textlink="">
      <xdr:nvSpPr>
        <xdr:cNvPr id="432" name="テキスト ボックス 431"/>
        <xdr:cNvSpPr txBox="1"/>
      </xdr:nvSpPr>
      <xdr:spPr>
        <a:xfrm>
          <a:off x="7626428" y="135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60220</xdr:rowOff>
    </xdr:from>
    <xdr:to>
      <xdr:col>36</xdr:col>
      <xdr:colOff>165100</xdr:colOff>
      <xdr:row>78</xdr:row>
      <xdr:rowOff>161820</xdr:rowOff>
    </xdr:to>
    <xdr:sp macro="" textlink="">
      <xdr:nvSpPr>
        <xdr:cNvPr id="433" name="楕円 432"/>
        <xdr:cNvSpPr/>
      </xdr:nvSpPr>
      <xdr:spPr>
        <a:xfrm>
          <a:off x="6921500" y="134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152947</xdr:rowOff>
    </xdr:from>
    <xdr:ext cx="469744" cy="259045"/>
    <xdr:sp macro="" textlink="">
      <xdr:nvSpPr>
        <xdr:cNvPr id="434" name="テキスト ボックス 433"/>
        <xdr:cNvSpPr txBox="1"/>
      </xdr:nvSpPr>
      <xdr:spPr>
        <a:xfrm>
          <a:off x="6737428" y="1352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2910</xdr:rowOff>
    </xdr:from>
    <xdr:to>
      <xdr:col>55</xdr:col>
      <xdr:colOff>0</xdr:colOff>
      <xdr:row>98</xdr:row>
      <xdr:rowOff>26484</xdr:rowOff>
    </xdr:to>
    <xdr:cxnSp macro="">
      <xdr:nvCxnSpPr>
        <xdr:cNvPr id="461" name="直線コネクタ 460"/>
        <xdr:cNvCxnSpPr/>
      </xdr:nvCxnSpPr>
      <xdr:spPr>
        <a:xfrm flipV="1">
          <a:off x="9639300" y="16805010"/>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85810</xdr:rowOff>
    </xdr:from>
    <xdr:to>
      <xdr:col>50</xdr:col>
      <xdr:colOff>114300</xdr:colOff>
      <xdr:row>98</xdr:row>
      <xdr:rowOff>26484</xdr:rowOff>
    </xdr:to>
    <xdr:cxnSp macro="">
      <xdr:nvCxnSpPr>
        <xdr:cNvPr id="464" name="直線コネクタ 463"/>
        <xdr:cNvCxnSpPr/>
      </xdr:nvCxnSpPr>
      <xdr:spPr>
        <a:xfrm>
          <a:off x="8750300" y="16716460"/>
          <a:ext cx="889000" cy="1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85810</xdr:rowOff>
    </xdr:from>
    <xdr:to>
      <xdr:col>45</xdr:col>
      <xdr:colOff>177800</xdr:colOff>
      <xdr:row>97</xdr:row>
      <xdr:rowOff>132358</xdr:rowOff>
    </xdr:to>
    <xdr:cxnSp macro="">
      <xdr:nvCxnSpPr>
        <xdr:cNvPr id="467" name="直線コネクタ 466"/>
        <xdr:cNvCxnSpPr/>
      </xdr:nvCxnSpPr>
      <xdr:spPr>
        <a:xfrm flipV="1">
          <a:off x="7861300" y="16716460"/>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100856</xdr:rowOff>
    </xdr:from>
    <xdr:to>
      <xdr:col>46</xdr:col>
      <xdr:colOff>38100</xdr:colOff>
      <xdr:row>97</xdr:row>
      <xdr:rowOff>31006</xdr:rowOff>
    </xdr:to>
    <xdr:sp macro="" textlink="">
      <xdr:nvSpPr>
        <xdr:cNvPr id="468" name="フローチャート: 判断 467"/>
        <xdr:cNvSpPr/>
      </xdr:nvSpPr>
      <xdr:spPr>
        <a:xfrm>
          <a:off x="8699500" y="1656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47533</xdr:rowOff>
    </xdr:from>
    <xdr:ext cx="534377" cy="259045"/>
    <xdr:sp macro="" textlink="">
      <xdr:nvSpPr>
        <xdr:cNvPr id="469" name="テキスト ボックス 468"/>
        <xdr:cNvSpPr txBox="1"/>
      </xdr:nvSpPr>
      <xdr:spPr>
        <a:xfrm>
          <a:off x="8483111" y="163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82431</xdr:rowOff>
    </xdr:from>
    <xdr:to>
      <xdr:col>41</xdr:col>
      <xdr:colOff>50800</xdr:colOff>
      <xdr:row>97</xdr:row>
      <xdr:rowOff>132358</xdr:rowOff>
    </xdr:to>
    <xdr:cxnSp macro="">
      <xdr:nvCxnSpPr>
        <xdr:cNvPr id="470" name="直線コネクタ 469"/>
        <xdr:cNvCxnSpPr/>
      </xdr:nvCxnSpPr>
      <xdr:spPr>
        <a:xfrm>
          <a:off x="6972300" y="16541631"/>
          <a:ext cx="889000" cy="22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103312</xdr:rowOff>
    </xdr:from>
    <xdr:to>
      <xdr:col>41</xdr:col>
      <xdr:colOff>101600</xdr:colOff>
      <xdr:row>97</xdr:row>
      <xdr:rowOff>33462</xdr:rowOff>
    </xdr:to>
    <xdr:sp macro="" textlink="">
      <xdr:nvSpPr>
        <xdr:cNvPr id="471" name="フローチャート: 判断 470"/>
        <xdr:cNvSpPr/>
      </xdr:nvSpPr>
      <xdr:spPr>
        <a:xfrm>
          <a:off x="78105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49989</xdr:rowOff>
    </xdr:from>
    <xdr:ext cx="534377" cy="259045"/>
    <xdr:sp macro="" textlink="">
      <xdr:nvSpPr>
        <xdr:cNvPr id="472" name="テキスト ボックス 471"/>
        <xdr:cNvSpPr txBox="1"/>
      </xdr:nvSpPr>
      <xdr:spPr>
        <a:xfrm>
          <a:off x="7594111" y="163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136247</xdr:rowOff>
    </xdr:from>
    <xdr:to>
      <xdr:col>36</xdr:col>
      <xdr:colOff>165100</xdr:colOff>
      <xdr:row>97</xdr:row>
      <xdr:rowOff>66397</xdr:rowOff>
    </xdr:to>
    <xdr:sp macro="" textlink="">
      <xdr:nvSpPr>
        <xdr:cNvPr id="473" name="フローチャート: 判断 472"/>
        <xdr:cNvSpPr/>
      </xdr:nvSpPr>
      <xdr:spPr>
        <a:xfrm>
          <a:off x="6921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57524</xdr:rowOff>
    </xdr:from>
    <xdr:ext cx="534377" cy="259045"/>
    <xdr:sp macro="" textlink="">
      <xdr:nvSpPr>
        <xdr:cNvPr id="474" name="テキスト ボックス 473"/>
        <xdr:cNvSpPr txBox="1"/>
      </xdr:nvSpPr>
      <xdr:spPr>
        <a:xfrm>
          <a:off x="6705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123560</xdr:rowOff>
    </xdr:from>
    <xdr:to>
      <xdr:col>55</xdr:col>
      <xdr:colOff>50800</xdr:colOff>
      <xdr:row>98</xdr:row>
      <xdr:rowOff>53710</xdr:rowOff>
    </xdr:to>
    <xdr:sp macro="" textlink="">
      <xdr:nvSpPr>
        <xdr:cNvPr id="480" name="楕円 479"/>
        <xdr:cNvSpPr/>
      </xdr:nvSpPr>
      <xdr:spPr>
        <a:xfrm>
          <a:off x="10426700" y="167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38487</xdr:rowOff>
    </xdr:from>
    <xdr:ext cx="534377" cy="259045"/>
    <xdr:sp macro="" textlink="">
      <xdr:nvSpPr>
        <xdr:cNvPr id="481" name="普通建設事業費 （ うち更新整備　）該当値テキスト"/>
        <xdr:cNvSpPr txBox="1"/>
      </xdr:nvSpPr>
      <xdr:spPr>
        <a:xfrm>
          <a:off x="10528300" y="166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147134</xdr:rowOff>
    </xdr:from>
    <xdr:to>
      <xdr:col>50</xdr:col>
      <xdr:colOff>165100</xdr:colOff>
      <xdr:row>98</xdr:row>
      <xdr:rowOff>77284</xdr:rowOff>
    </xdr:to>
    <xdr:sp macro="" textlink="">
      <xdr:nvSpPr>
        <xdr:cNvPr id="482" name="楕円 481"/>
        <xdr:cNvSpPr/>
      </xdr:nvSpPr>
      <xdr:spPr>
        <a:xfrm>
          <a:off x="9588500" y="167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68411</xdr:rowOff>
    </xdr:from>
    <xdr:ext cx="534377" cy="259045"/>
    <xdr:sp macro="" textlink="">
      <xdr:nvSpPr>
        <xdr:cNvPr id="483" name="テキスト ボックス 482"/>
        <xdr:cNvSpPr txBox="1"/>
      </xdr:nvSpPr>
      <xdr:spPr>
        <a:xfrm>
          <a:off x="9372111" y="168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35010</xdr:rowOff>
    </xdr:from>
    <xdr:to>
      <xdr:col>46</xdr:col>
      <xdr:colOff>38100</xdr:colOff>
      <xdr:row>97</xdr:row>
      <xdr:rowOff>136610</xdr:rowOff>
    </xdr:to>
    <xdr:sp macro="" textlink="">
      <xdr:nvSpPr>
        <xdr:cNvPr id="484" name="楕円 483"/>
        <xdr:cNvSpPr/>
      </xdr:nvSpPr>
      <xdr:spPr>
        <a:xfrm>
          <a:off x="8699500" y="166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127737</xdr:rowOff>
    </xdr:from>
    <xdr:ext cx="534377" cy="259045"/>
    <xdr:sp macro="" textlink="">
      <xdr:nvSpPr>
        <xdr:cNvPr id="485" name="テキスト ボックス 484"/>
        <xdr:cNvSpPr txBox="1"/>
      </xdr:nvSpPr>
      <xdr:spPr>
        <a:xfrm>
          <a:off x="8483111" y="167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81558</xdr:rowOff>
    </xdr:from>
    <xdr:to>
      <xdr:col>41</xdr:col>
      <xdr:colOff>101600</xdr:colOff>
      <xdr:row>98</xdr:row>
      <xdr:rowOff>11708</xdr:rowOff>
    </xdr:to>
    <xdr:sp macro="" textlink="">
      <xdr:nvSpPr>
        <xdr:cNvPr id="486" name="楕円 485"/>
        <xdr:cNvSpPr/>
      </xdr:nvSpPr>
      <xdr:spPr>
        <a:xfrm>
          <a:off x="7810500" y="1671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2835</xdr:rowOff>
    </xdr:from>
    <xdr:ext cx="534377" cy="259045"/>
    <xdr:sp macro="" textlink="">
      <xdr:nvSpPr>
        <xdr:cNvPr id="487" name="テキスト ボックス 486"/>
        <xdr:cNvSpPr txBox="1"/>
      </xdr:nvSpPr>
      <xdr:spPr>
        <a:xfrm>
          <a:off x="7594111" y="168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31631</xdr:rowOff>
    </xdr:from>
    <xdr:to>
      <xdr:col>36</xdr:col>
      <xdr:colOff>165100</xdr:colOff>
      <xdr:row>96</xdr:row>
      <xdr:rowOff>133231</xdr:rowOff>
    </xdr:to>
    <xdr:sp macro="" textlink="">
      <xdr:nvSpPr>
        <xdr:cNvPr id="488" name="楕円 487"/>
        <xdr:cNvSpPr/>
      </xdr:nvSpPr>
      <xdr:spPr>
        <a:xfrm>
          <a:off x="6921500" y="16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149758</xdr:rowOff>
    </xdr:from>
    <xdr:ext cx="534377" cy="259045"/>
    <xdr:sp macro="" textlink="">
      <xdr:nvSpPr>
        <xdr:cNvPr id="489" name="テキスト ボックス 488"/>
        <xdr:cNvSpPr txBox="1"/>
      </xdr:nvSpPr>
      <xdr:spPr>
        <a:xfrm>
          <a:off x="6705111" y="162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83902</xdr:rowOff>
    </xdr:from>
    <xdr:to>
      <xdr:col>85</xdr:col>
      <xdr:colOff>127000</xdr:colOff>
      <xdr:row>39</xdr:row>
      <xdr:rowOff>98872</xdr:rowOff>
    </xdr:to>
    <xdr:cxnSp macro="">
      <xdr:nvCxnSpPr>
        <xdr:cNvPr id="520" name="直線コネクタ 519"/>
        <xdr:cNvCxnSpPr/>
      </xdr:nvCxnSpPr>
      <xdr:spPr>
        <a:xfrm flipV="1">
          <a:off x="15481300" y="6770452"/>
          <a:ext cx="8382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97373</xdr:rowOff>
    </xdr:from>
    <xdr:to>
      <xdr:col>81</xdr:col>
      <xdr:colOff>50800</xdr:colOff>
      <xdr:row>39</xdr:row>
      <xdr:rowOff>98872</xdr:rowOff>
    </xdr:to>
    <xdr:cxnSp macro="">
      <xdr:nvCxnSpPr>
        <xdr:cNvPr id="523" name="直線コネクタ 522"/>
        <xdr:cNvCxnSpPr/>
      </xdr:nvCxnSpPr>
      <xdr:spPr>
        <a:xfrm>
          <a:off x="14592300" y="678392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97373</xdr:rowOff>
    </xdr:from>
    <xdr:to>
      <xdr:col>76</xdr:col>
      <xdr:colOff>114300</xdr:colOff>
      <xdr:row>39</xdr:row>
      <xdr:rowOff>98872</xdr:rowOff>
    </xdr:to>
    <xdr:cxnSp macro="">
      <xdr:nvCxnSpPr>
        <xdr:cNvPr id="526" name="直線コネクタ 525"/>
        <xdr:cNvCxnSpPr/>
      </xdr:nvCxnSpPr>
      <xdr:spPr>
        <a:xfrm flipV="1">
          <a:off x="13703300" y="678392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2695</xdr:rowOff>
    </xdr:from>
    <xdr:to>
      <xdr:col>76</xdr:col>
      <xdr:colOff>165100</xdr:colOff>
      <xdr:row>39</xdr:row>
      <xdr:rowOff>104295</xdr:rowOff>
    </xdr:to>
    <xdr:sp macro="" textlink="">
      <xdr:nvSpPr>
        <xdr:cNvPr id="527" name="フローチャート: 判断 526"/>
        <xdr:cNvSpPr/>
      </xdr:nvSpPr>
      <xdr:spPr>
        <a:xfrm>
          <a:off x="14541500" y="668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120822</xdr:rowOff>
    </xdr:from>
    <xdr:ext cx="534377" cy="259045"/>
    <xdr:sp macro="" textlink="">
      <xdr:nvSpPr>
        <xdr:cNvPr id="528" name="テキスト ボックス 527"/>
        <xdr:cNvSpPr txBox="1"/>
      </xdr:nvSpPr>
      <xdr:spPr>
        <a:xfrm>
          <a:off x="14325111" y="64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96504</xdr:rowOff>
    </xdr:from>
    <xdr:to>
      <xdr:col>71</xdr:col>
      <xdr:colOff>177800</xdr:colOff>
      <xdr:row>39</xdr:row>
      <xdr:rowOff>98872</xdr:rowOff>
    </xdr:to>
    <xdr:cxnSp macro="">
      <xdr:nvCxnSpPr>
        <xdr:cNvPr id="529" name="直線コネクタ 528"/>
        <xdr:cNvCxnSpPr/>
      </xdr:nvCxnSpPr>
      <xdr:spPr>
        <a:xfrm>
          <a:off x="12814300" y="678305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166039</xdr:rowOff>
    </xdr:from>
    <xdr:to>
      <xdr:col>72</xdr:col>
      <xdr:colOff>38100</xdr:colOff>
      <xdr:row>39</xdr:row>
      <xdr:rowOff>96189</xdr:rowOff>
    </xdr:to>
    <xdr:sp macro="" textlink="">
      <xdr:nvSpPr>
        <xdr:cNvPr id="530" name="フローチャート: 判断 529"/>
        <xdr:cNvSpPr/>
      </xdr:nvSpPr>
      <xdr:spPr>
        <a:xfrm>
          <a:off x="13652500" y="668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112716</xdr:rowOff>
    </xdr:from>
    <xdr:ext cx="534377" cy="259045"/>
    <xdr:sp macro="" textlink="">
      <xdr:nvSpPr>
        <xdr:cNvPr id="531" name="テキスト ボックス 530"/>
        <xdr:cNvSpPr txBox="1"/>
      </xdr:nvSpPr>
      <xdr:spPr>
        <a:xfrm>
          <a:off x="13436111" y="64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15180</xdr:rowOff>
    </xdr:from>
    <xdr:to>
      <xdr:col>67</xdr:col>
      <xdr:colOff>101600</xdr:colOff>
      <xdr:row>39</xdr:row>
      <xdr:rowOff>116780</xdr:rowOff>
    </xdr:to>
    <xdr:sp macro="" textlink="">
      <xdr:nvSpPr>
        <xdr:cNvPr id="532" name="フローチャート: 判断 531"/>
        <xdr:cNvSpPr/>
      </xdr:nvSpPr>
      <xdr:spPr>
        <a:xfrm>
          <a:off x="12763500" y="67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133307</xdr:rowOff>
    </xdr:from>
    <xdr:ext cx="534377" cy="259045"/>
    <xdr:sp macro="" textlink="">
      <xdr:nvSpPr>
        <xdr:cNvPr id="533" name="テキスト ボックス 532"/>
        <xdr:cNvSpPr txBox="1"/>
      </xdr:nvSpPr>
      <xdr:spPr>
        <a:xfrm>
          <a:off x="12547111" y="64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33102</xdr:rowOff>
    </xdr:from>
    <xdr:to>
      <xdr:col>85</xdr:col>
      <xdr:colOff>177800</xdr:colOff>
      <xdr:row>39</xdr:row>
      <xdr:rowOff>134702</xdr:rowOff>
    </xdr:to>
    <xdr:sp macro="" textlink="">
      <xdr:nvSpPr>
        <xdr:cNvPr id="539" name="楕円 538"/>
        <xdr:cNvSpPr/>
      </xdr:nvSpPr>
      <xdr:spPr>
        <a:xfrm>
          <a:off x="16268700" y="67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48072</xdr:rowOff>
    </xdr:from>
    <xdr:to>
      <xdr:col>81</xdr:col>
      <xdr:colOff>101600</xdr:colOff>
      <xdr:row>39</xdr:row>
      <xdr:rowOff>149672</xdr:rowOff>
    </xdr:to>
    <xdr:sp macro="" textlink="">
      <xdr:nvSpPr>
        <xdr:cNvPr id="541" name="楕円 540"/>
        <xdr:cNvSpPr/>
      </xdr:nvSpPr>
      <xdr:spPr>
        <a:xfrm>
          <a:off x="15430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140799</xdr:rowOff>
    </xdr:from>
    <xdr:ext cx="249299" cy="259045"/>
    <xdr:sp macro="" textlink="">
      <xdr:nvSpPr>
        <xdr:cNvPr id="542" name="テキスト ボックス 541"/>
        <xdr:cNvSpPr txBox="1"/>
      </xdr:nvSpPr>
      <xdr:spPr>
        <a:xfrm>
          <a:off x="15356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46573</xdr:rowOff>
    </xdr:from>
    <xdr:to>
      <xdr:col>76</xdr:col>
      <xdr:colOff>165100</xdr:colOff>
      <xdr:row>39</xdr:row>
      <xdr:rowOff>148173</xdr:rowOff>
    </xdr:to>
    <xdr:sp macro="" textlink="">
      <xdr:nvSpPr>
        <xdr:cNvPr id="543" name="楕円 542"/>
        <xdr:cNvSpPr/>
      </xdr:nvSpPr>
      <xdr:spPr>
        <a:xfrm>
          <a:off x="14541500" y="67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139300</xdr:rowOff>
    </xdr:from>
    <xdr:ext cx="378565" cy="259045"/>
    <xdr:sp macro="" textlink="">
      <xdr:nvSpPr>
        <xdr:cNvPr id="544" name="テキスト ボックス 543"/>
        <xdr:cNvSpPr txBox="1"/>
      </xdr:nvSpPr>
      <xdr:spPr>
        <a:xfrm>
          <a:off x="14403017" y="682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48072</xdr:rowOff>
    </xdr:from>
    <xdr:to>
      <xdr:col>72</xdr:col>
      <xdr:colOff>38100</xdr:colOff>
      <xdr:row>39</xdr:row>
      <xdr:rowOff>149672</xdr:rowOff>
    </xdr:to>
    <xdr:sp macro="" textlink="">
      <xdr:nvSpPr>
        <xdr:cNvPr id="545" name="楕円 544"/>
        <xdr:cNvSpPr/>
      </xdr:nvSpPr>
      <xdr:spPr>
        <a:xfrm>
          <a:off x="13652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140799</xdr:rowOff>
    </xdr:from>
    <xdr:ext cx="249299" cy="259045"/>
    <xdr:sp macro="" textlink="">
      <xdr:nvSpPr>
        <xdr:cNvPr id="546" name="テキスト ボックス 545"/>
        <xdr:cNvSpPr txBox="1"/>
      </xdr:nvSpPr>
      <xdr:spPr>
        <a:xfrm>
          <a:off x="13578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45704</xdr:rowOff>
    </xdr:from>
    <xdr:to>
      <xdr:col>67</xdr:col>
      <xdr:colOff>101600</xdr:colOff>
      <xdr:row>39</xdr:row>
      <xdr:rowOff>147304</xdr:rowOff>
    </xdr:to>
    <xdr:sp macro="" textlink="">
      <xdr:nvSpPr>
        <xdr:cNvPr id="547" name="楕円 546"/>
        <xdr:cNvSpPr/>
      </xdr:nvSpPr>
      <xdr:spPr>
        <a:xfrm>
          <a:off x="12763500" y="6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138431</xdr:rowOff>
    </xdr:from>
    <xdr:ext cx="378565" cy="259045"/>
    <xdr:sp macro="" textlink="">
      <xdr:nvSpPr>
        <xdr:cNvPr id="548" name="テキスト ボックス 547"/>
        <xdr:cNvSpPr txBox="1"/>
      </xdr:nvSpPr>
      <xdr:spPr>
        <a:xfrm>
          <a:off x="12625017" y="682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1" name="直線コネクタ 62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3" name="直線コネクタ 62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2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25" name="直線コネクタ 62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66898</xdr:rowOff>
    </xdr:from>
    <xdr:to>
      <xdr:col>85</xdr:col>
      <xdr:colOff>127000</xdr:colOff>
      <xdr:row>77</xdr:row>
      <xdr:rowOff>75388</xdr:rowOff>
    </xdr:to>
    <xdr:cxnSp macro="">
      <xdr:nvCxnSpPr>
        <xdr:cNvPr id="626" name="直線コネクタ 625"/>
        <xdr:cNvCxnSpPr/>
      </xdr:nvCxnSpPr>
      <xdr:spPr>
        <a:xfrm>
          <a:off x="15481300" y="13268548"/>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27" name="公債費平均値テキスト"/>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28" name="フローチャート: 判断 62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66898</xdr:rowOff>
    </xdr:from>
    <xdr:to>
      <xdr:col>81</xdr:col>
      <xdr:colOff>50800</xdr:colOff>
      <xdr:row>77</xdr:row>
      <xdr:rowOff>67622</xdr:rowOff>
    </xdr:to>
    <xdr:cxnSp macro="">
      <xdr:nvCxnSpPr>
        <xdr:cNvPr id="629" name="直線コネクタ 628"/>
        <xdr:cNvCxnSpPr/>
      </xdr:nvCxnSpPr>
      <xdr:spPr>
        <a:xfrm flipV="1">
          <a:off x="14592300" y="1326854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0" name="フローチャート: 判断 62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1" name="テキスト ボックス 630"/>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61610</xdr:rowOff>
    </xdr:from>
    <xdr:to>
      <xdr:col>76</xdr:col>
      <xdr:colOff>114300</xdr:colOff>
      <xdr:row>77</xdr:row>
      <xdr:rowOff>67622</xdr:rowOff>
    </xdr:to>
    <xdr:cxnSp macro="">
      <xdr:nvCxnSpPr>
        <xdr:cNvPr id="632" name="直線コネクタ 631"/>
        <xdr:cNvCxnSpPr/>
      </xdr:nvCxnSpPr>
      <xdr:spPr>
        <a:xfrm>
          <a:off x="13703300" y="1326326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33" name="フローチャート: 判断 632"/>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12306</xdr:rowOff>
    </xdr:from>
    <xdr:ext cx="534377" cy="259045"/>
    <xdr:sp macro="" textlink="">
      <xdr:nvSpPr>
        <xdr:cNvPr id="634" name="テキスト ボックス 633"/>
        <xdr:cNvSpPr txBox="1"/>
      </xdr:nvSpPr>
      <xdr:spPr>
        <a:xfrm>
          <a:off x="14325111" y="126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51392</xdr:rowOff>
    </xdr:from>
    <xdr:to>
      <xdr:col>71</xdr:col>
      <xdr:colOff>177800</xdr:colOff>
      <xdr:row>77</xdr:row>
      <xdr:rowOff>61610</xdr:rowOff>
    </xdr:to>
    <xdr:cxnSp macro="">
      <xdr:nvCxnSpPr>
        <xdr:cNvPr id="635" name="直線コネクタ 634"/>
        <xdr:cNvCxnSpPr/>
      </xdr:nvCxnSpPr>
      <xdr:spPr>
        <a:xfrm>
          <a:off x="12814300" y="1325304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24923</xdr:rowOff>
    </xdr:from>
    <xdr:to>
      <xdr:col>72</xdr:col>
      <xdr:colOff>38100</xdr:colOff>
      <xdr:row>75</xdr:row>
      <xdr:rowOff>126523</xdr:rowOff>
    </xdr:to>
    <xdr:sp macro="" textlink="">
      <xdr:nvSpPr>
        <xdr:cNvPr id="636" name="フローチャート: 判断 635"/>
        <xdr:cNvSpPr/>
      </xdr:nvSpPr>
      <xdr:spPr>
        <a:xfrm>
          <a:off x="13652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143050</xdr:rowOff>
    </xdr:from>
    <xdr:ext cx="534377" cy="259045"/>
    <xdr:sp macro="" textlink="">
      <xdr:nvSpPr>
        <xdr:cNvPr id="637" name="テキスト ボックス 636"/>
        <xdr:cNvSpPr txBox="1"/>
      </xdr:nvSpPr>
      <xdr:spPr>
        <a:xfrm>
          <a:off x="13436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54373</xdr:rowOff>
    </xdr:from>
    <xdr:to>
      <xdr:col>67</xdr:col>
      <xdr:colOff>101600</xdr:colOff>
      <xdr:row>75</xdr:row>
      <xdr:rowOff>155973</xdr:rowOff>
    </xdr:to>
    <xdr:sp macro="" textlink="">
      <xdr:nvSpPr>
        <xdr:cNvPr id="638" name="フローチャート: 判断 637"/>
        <xdr:cNvSpPr/>
      </xdr:nvSpPr>
      <xdr:spPr>
        <a:xfrm>
          <a:off x="12763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1050</xdr:rowOff>
    </xdr:from>
    <xdr:ext cx="534377" cy="259045"/>
    <xdr:sp macro="" textlink="">
      <xdr:nvSpPr>
        <xdr:cNvPr id="639" name="テキスト ボックス 638"/>
        <xdr:cNvSpPr txBox="1"/>
      </xdr:nvSpPr>
      <xdr:spPr>
        <a:xfrm>
          <a:off x="12547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24588</xdr:rowOff>
    </xdr:from>
    <xdr:to>
      <xdr:col>85</xdr:col>
      <xdr:colOff>177800</xdr:colOff>
      <xdr:row>77</xdr:row>
      <xdr:rowOff>126188</xdr:rowOff>
    </xdr:to>
    <xdr:sp macro="" textlink="">
      <xdr:nvSpPr>
        <xdr:cNvPr id="645" name="楕円 644"/>
        <xdr:cNvSpPr/>
      </xdr:nvSpPr>
      <xdr:spPr>
        <a:xfrm>
          <a:off x="16268700" y="132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3015</xdr:rowOff>
    </xdr:from>
    <xdr:ext cx="534377" cy="259045"/>
    <xdr:sp macro="" textlink="">
      <xdr:nvSpPr>
        <xdr:cNvPr id="646" name="公債費該当値テキスト"/>
        <xdr:cNvSpPr txBox="1"/>
      </xdr:nvSpPr>
      <xdr:spPr>
        <a:xfrm>
          <a:off x="16370300" y="132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16098</xdr:rowOff>
    </xdr:from>
    <xdr:to>
      <xdr:col>81</xdr:col>
      <xdr:colOff>101600</xdr:colOff>
      <xdr:row>77</xdr:row>
      <xdr:rowOff>117698</xdr:rowOff>
    </xdr:to>
    <xdr:sp macro="" textlink="">
      <xdr:nvSpPr>
        <xdr:cNvPr id="647" name="楕円 646"/>
        <xdr:cNvSpPr/>
      </xdr:nvSpPr>
      <xdr:spPr>
        <a:xfrm>
          <a:off x="15430500" y="132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108825</xdr:rowOff>
    </xdr:from>
    <xdr:ext cx="534377" cy="259045"/>
    <xdr:sp macro="" textlink="">
      <xdr:nvSpPr>
        <xdr:cNvPr id="648" name="テキスト ボックス 647"/>
        <xdr:cNvSpPr txBox="1"/>
      </xdr:nvSpPr>
      <xdr:spPr>
        <a:xfrm>
          <a:off x="15214111" y="133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16822</xdr:rowOff>
    </xdr:from>
    <xdr:to>
      <xdr:col>76</xdr:col>
      <xdr:colOff>165100</xdr:colOff>
      <xdr:row>77</xdr:row>
      <xdr:rowOff>118422</xdr:rowOff>
    </xdr:to>
    <xdr:sp macro="" textlink="">
      <xdr:nvSpPr>
        <xdr:cNvPr id="649" name="楕円 648"/>
        <xdr:cNvSpPr/>
      </xdr:nvSpPr>
      <xdr:spPr>
        <a:xfrm>
          <a:off x="14541500" y="132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109549</xdr:rowOff>
    </xdr:from>
    <xdr:ext cx="534377" cy="259045"/>
    <xdr:sp macro="" textlink="">
      <xdr:nvSpPr>
        <xdr:cNvPr id="650" name="テキスト ボックス 649"/>
        <xdr:cNvSpPr txBox="1"/>
      </xdr:nvSpPr>
      <xdr:spPr>
        <a:xfrm>
          <a:off x="14325111" y="133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10810</xdr:rowOff>
    </xdr:from>
    <xdr:to>
      <xdr:col>72</xdr:col>
      <xdr:colOff>38100</xdr:colOff>
      <xdr:row>77</xdr:row>
      <xdr:rowOff>112410</xdr:rowOff>
    </xdr:to>
    <xdr:sp macro="" textlink="">
      <xdr:nvSpPr>
        <xdr:cNvPr id="651" name="楕円 650"/>
        <xdr:cNvSpPr/>
      </xdr:nvSpPr>
      <xdr:spPr>
        <a:xfrm>
          <a:off x="13652500" y="132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103537</xdr:rowOff>
    </xdr:from>
    <xdr:ext cx="534377" cy="259045"/>
    <xdr:sp macro="" textlink="">
      <xdr:nvSpPr>
        <xdr:cNvPr id="652" name="テキスト ボックス 651"/>
        <xdr:cNvSpPr txBox="1"/>
      </xdr:nvSpPr>
      <xdr:spPr>
        <a:xfrm>
          <a:off x="13436111" y="133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592</xdr:rowOff>
    </xdr:from>
    <xdr:to>
      <xdr:col>67</xdr:col>
      <xdr:colOff>101600</xdr:colOff>
      <xdr:row>77</xdr:row>
      <xdr:rowOff>102192</xdr:rowOff>
    </xdr:to>
    <xdr:sp macro="" textlink="">
      <xdr:nvSpPr>
        <xdr:cNvPr id="653" name="楕円 652"/>
        <xdr:cNvSpPr/>
      </xdr:nvSpPr>
      <xdr:spPr>
        <a:xfrm>
          <a:off x="12763500" y="132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93319</xdr:rowOff>
    </xdr:from>
    <xdr:ext cx="534377" cy="259045"/>
    <xdr:sp macro="" textlink="">
      <xdr:nvSpPr>
        <xdr:cNvPr id="654" name="テキスト ボックス 653"/>
        <xdr:cNvSpPr txBox="1"/>
      </xdr:nvSpPr>
      <xdr:spPr>
        <a:xfrm>
          <a:off x="12547111" y="132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76" name="直線コネクタ 67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7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78" name="直線コネクタ 67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7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0" name="直線コネクタ 67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78654</xdr:rowOff>
    </xdr:from>
    <xdr:to>
      <xdr:col>85</xdr:col>
      <xdr:colOff>127000</xdr:colOff>
      <xdr:row>98</xdr:row>
      <xdr:rowOff>76698</xdr:rowOff>
    </xdr:to>
    <xdr:cxnSp macro="">
      <xdr:nvCxnSpPr>
        <xdr:cNvPr id="681" name="直線コネクタ 680"/>
        <xdr:cNvCxnSpPr/>
      </xdr:nvCxnSpPr>
      <xdr:spPr>
        <a:xfrm>
          <a:off x="15481300" y="16709304"/>
          <a:ext cx="838200" cy="1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82" name="積立金平均値テキスト"/>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3" name="フローチャート: 判断 68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78654</xdr:rowOff>
    </xdr:from>
    <xdr:to>
      <xdr:col>81</xdr:col>
      <xdr:colOff>50800</xdr:colOff>
      <xdr:row>98</xdr:row>
      <xdr:rowOff>72811</xdr:rowOff>
    </xdr:to>
    <xdr:cxnSp macro="">
      <xdr:nvCxnSpPr>
        <xdr:cNvPr id="684" name="直線コネクタ 683"/>
        <xdr:cNvCxnSpPr/>
      </xdr:nvCxnSpPr>
      <xdr:spPr>
        <a:xfrm flipV="1">
          <a:off x="14592300" y="16709304"/>
          <a:ext cx="889000" cy="1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85" name="フローチャート: 判断 68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86" name="テキスト ボックス 685"/>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37447</xdr:rowOff>
    </xdr:from>
    <xdr:to>
      <xdr:col>76</xdr:col>
      <xdr:colOff>114300</xdr:colOff>
      <xdr:row>98</xdr:row>
      <xdr:rowOff>72811</xdr:rowOff>
    </xdr:to>
    <xdr:cxnSp macro="">
      <xdr:nvCxnSpPr>
        <xdr:cNvPr id="687" name="直線コネクタ 686"/>
        <xdr:cNvCxnSpPr/>
      </xdr:nvCxnSpPr>
      <xdr:spPr>
        <a:xfrm>
          <a:off x="13703300" y="16839547"/>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103814</xdr:rowOff>
    </xdr:from>
    <xdr:to>
      <xdr:col>76</xdr:col>
      <xdr:colOff>165100</xdr:colOff>
      <xdr:row>98</xdr:row>
      <xdr:rowOff>33964</xdr:rowOff>
    </xdr:to>
    <xdr:sp macro="" textlink="">
      <xdr:nvSpPr>
        <xdr:cNvPr id="688" name="フローチャート: 判断 687"/>
        <xdr:cNvSpPr/>
      </xdr:nvSpPr>
      <xdr:spPr>
        <a:xfrm>
          <a:off x="14541500" y="1673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50491</xdr:rowOff>
    </xdr:from>
    <xdr:ext cx="534377" cy="259045"/>
    <xdr:sp macro="" textlink="">
      <xdr:nvSpPr>
        <xdr:cNvPr id="689" name="テキスト ボックス 688"/>
        <xdr:cNvSpPr txBox="1"/>
      </xdr:nvSpPr>
      <xdr:spPr>
        <a:xfrm>
          <a:off x="14325111" y="165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37447</xdr:rowOff>
    </xdr:from>
    <xdr:to>
      <xdr:col>71</xdr:col>
      <xdr:colOff>177800</xdr:colOff>
      <xdr:row>98</xdr:row>
      <xdr:rowOff>134995</xdr:rowOff>
    </xdr:to>
    <xdr:cxnSp macro="">
      <xdr:nvCxnSpPr>
        <xdr:cNvPr id="690" name="直線コネクタ 689"/>
        <xdr:cNvCxnSpPr/>
      </xdr:nvCxnSpPr>
      <xdr:spPr>
        <a:xfrm flipV="1">
          <a:off x="12814300" y="16839547"/>
          <a:ext cx="889000" cy="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79536</xdr:rowOff>
    </xdr:from>
    <xdr:to>
      <xdr:col>72</xdr:col>
      <xdr:colOff>38100</xdr:colOff>
      <xdr:row>98</xdr:row>
      <xdr:rowOff>9686</xdr:rowOff>
    </xdr:to>
    <xdr:sp macro="" textlink="">
      <xdr:nvSpPr>
        <xdr:cNvPr id="691" name="フローチャート: 判断 690"/>
        <xdr:cNvSpPr/>
      </xdr:nvSpPr>
      <xdr:spPr>
        <a:xfrm>
          <a:off x="13652500" y="1671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26213</xdr:rowOff>
    </xdr:from>
    <xdr:ext cx="534377" cy="259045"/>
    <xdr:sp macro="" textlink="">
      <xdr:nvSpPr>
        <xdr:cNvPr id="692" name="テキスト ボックス 691"/>
        <xdr:cNvSpPr txBox="1"/>
      </xdr:nvSpPr>
      <xdr:spPr>
        <a:xfrm>
          <a:off x="13436111" y="164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53705</xdr:rowOff>
    </xdr:from>
    <xdr:to>
      <xdr:col>67</xdr:col>
      <xdr:colOff>101600</xdr:colOff>
      <xdr:row>97</xdr:row>
      <xdr:rowOff>155305</xdr:rowOff>
    </xdr:to>
    <xdr:sp macro="" textlink="">
      <xdr:nvSpPr>
        <xdr:cNvPr id="693" name="フローチャート: 判断 692"/>
        <xdr:cNvSpPr/>
      </xdr:nvSpPr>
      <xdr:spPr>
        <a:xfrm>
          <a:off x="12763500" y="166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382</xdr:rowOff>
    </xdr:from>
    <xdr:ext cx="534377" cy="259045"/>
    <xdr:sp macro="" textlink="">
      <xdr:nvSpPr>
        <xdr:cNvPr id="694" name="テキスト ボックス 693"/>
        <xdr:cNvSpPr txBox="1"/>
      </xdr:nvSpPr>
      <xdr:spPr>
        <a:xfrm>
          <a:off x="12547111" y="164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25898</xdr:rowOff>
    </xdr:from>
    <xdr:to>
      <xdr:col>85</xdr:col>
      <xdr:colOff>177800</xdr:colOff>
      <xdr:row>98</xdr:row>
      <xdr:rowOff>127498</xdr:rowOff>
    </xdr:to>
    <xdr:sp macro="" textlink="">
      <xdr:nvSpPr>
        <xdr:cNvPr id="700" name="楕円 699"/>
        <xdr:cNvSpPr/>
      </xdr:nvSpPr>
      <xdr:spPr>
        <a:xfrm>
          <a:off x="16268700" y="168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112275</xdr:rowOff>
    </xdr:from>
    <xdr:ext cx="534377" cy="259045"/>
    <xdr:sp macro="" textlink="">
      <xdr:nvSpPr>
        <xdr:cNvPr id="701" name="積立金該当値テキスト"/>
        <xdr:cNvSpPr txBox="1"/>
      </xdr:nvSpPr>
      <xdr:spPr>
        <a:xfrm>
          <a:off x="16370300" y="167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27854</xdr:rowOff>
    </xdr:from>
    <xdr:to>
      <xdr:col>81</xdr:col>
      <xdr:colOff>101600</xdr:colOff>
      <xdr:row>97</xdr:row>
      <xdr:rowOff>129454</xdr:rowOff>
    </xdr:to>
    <xdr:sp macro="" textlink="">
      <xdr:nvSpPr>
        <xdr:cNvPr id="702" name="楕円 701"/>
        <xdr:cNvSpPr/>
      </xdr:nvSpPr>
      <xdr:spPr>
        <a:xfrm>
          <a:off x="15430500" y="166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145981</xdr:rowOff>
    </xdr:from>
    <xdr:ext cx="534377" cy="259045"/>
    <xdr:sp macro="" textlink="">
      <xdr:nvSpPr>
        <xdr:cNvPr id="703" name="テキスト ボックス 702"/>
        <xdr:cNvSpPr txBox="1"/>
      </xdr:nvSpPr>
      <xdr:spPr>
        <a:xfrm>
          <a:off x="15214111" y="164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22011</xdr:rowOff>
    </xdr:from>
    <xdr:to>
      <xdr:col>76</xdr:col>
      <xdr:colOff>165100</xdr:colOff>
      <xdr:row>98</xdr:row>
      <xdr:rowOff>123611</xdr:rowOff>
    </xdr:to>
    <xdr:sp macro="" textlink="">
      <xdr:nvSpPr>
        <xdr:cNvPr id="704" name="楕円 703"/>
        <xdr:cNvSpPr/>
      </xdr:nvSpPr>
      <xdr:spPr>
        <a:xfrm>
          <a:off x="14541500" y="168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114738</xdr:rowOff>
    </xdr:from>
    <xdr:ext cx="534377" cy="259045"/>
    <xdr:sp macro="" textlink="">
      <xdr:nvSpPr>
        <xdr:cNvPr id="705" name="テキスト ボックス 704"/>
        <xdr:cNvSpPr txBox="1"/>
      </xdr:nvSpPr>
      <xdr:spPr>
        <a:xfrm>
          <a:off x="14325111" y="169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158097</xdr:rowOff>
    </xdr:from>
    <xdr:to>
      <xdr:col>72</xdr:col>
      <xdr:colOff>38100</xdr:colOff>
      <xdr:row>98</xdr:row>
      <xdr:rowOff>88247</xdr:rowOff>
    </xdr:to>
    <xdr:sp macro="" textlink="">
      <xdr:nvSpPr>
        <xdr:cNvPr id="706" name="楕円 705"/>
        <xdr:cNvSpPr/>
      </xdr:nvSpPr>
      <xdr:spPr>
        <a:xfrm>
          <a:off x="13652500" y="16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79374</xdr:rowOff>
    </xdr:from>
    <xdr:ext cx="534377" cy="259045"/>
    <xdr:sp macro="" textlink="">
      <xdr:nvSpPr>
        <xdr:cNvPr id="707" name="テキスト ボックス 706"/>
        <xdr:cNvSpPr txBox="1"/>
      </xdr:nvSpPr>
      <xdr:spPr>
        <a:xfrm>
          <a:off x="13436111" y="168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84195</xdr:rowOff>
    </xdr:from>
    <xdr:to>
      <xdr:col>67</xdr:col>
      <xdr:colOff>101600</xdr:colOff>
      <xdr:row>99</xdr:row>
      <xdr:rowOff>14345</xdr:rowOff>
    </xdr:to>
    <xdr:sp macro="" textlink="">
      <xdr:nvSpPr>
        <xdr:cNvPr id="708" name="楕円 707"/>
        <xdr:cNvSpPr/>
      </xdr:nvSpPr>
      <xdr:spPr>
        <a:xfrm>
          <a:off x="12763500" y="16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5472</xdr:rowOff>
    </xdr:from>
    <xdr:ext cx="469744" cy="259045"/>
    <xdr:sp macro="" textlink="">
      <xdr:nvSpPr>
        <xdr:cNvPr id="709" name="テキスト ボックス 708"/>
        <xdr:cNvSpPr txBox="1"/>
      </xdr:nvSpPr>
      <xdr:spPr>
        <a:xfrm>
          <a:off x="12579428" y="169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1" name="直線コネクタ 73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3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35" name="直線コネクタ 73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37" name="投資及び出資金平均値テキスト"/>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38" name="フローチャート: 判断 73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0" name="フローチャート: 判断 73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1" name="テキスト ボックス 740"/>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21326</xdr:rowOff>
    </xdr:from>
    <xdr:to>
      <xdr:col>107</xdr:col>
      <xdr:colOff>101600</xdr:colOff>
      <xdr:row>38</xdr:row>
      <xdr:rowOff>122926</xdr:rowOff>
    </xdr:to>
    <xdr:sp macro="" textlink="">
      <xdr:nvSpPr>
        <xdr:cNvPr id="743" name="フローチャート: 判断 742"/>
        <xdr:cNvSpPr/>
      </xdr:nvSpPr>
      <xdr:spPr>
        <a:xfrm>
          <a:off x="20383500" y="653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139453</xdr:rowOff>
    </xdr:from>
    <xdr:ext cx="469744" cy="259045"/>
    <xdr:sp macro="" textlink="">
      <xdr:nvSpPr>
        <xdr:cNvPr id="744" name="テキスト ボックス 743"/>
        <xdr:cNvSpPr txBox="1"/>
      </xdr:nvSpPr>
      <xdr:spPr>
        <a:xfrm>
          <a:off x="20199428" y="63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49078</xdr:rowOff>
    </xdr:from>
    <xdr:to>
      <xdr:col>102</xdr:col>
      <xdr:colOff>165100</xdr:colOff>
      <xdr:row>38</xdr:row>
      <xdr:rowOff>150678</xdr:rowOff>
    </xdr:to>
    <xdr:sp macro="" textlink="">
      <xdr:nvSpPr>
        <xdr:cNvPr id="746" name="フローチャート: 判断 745"/>
        <xdr:cNvSpPr/>
      </xdr:nvSpPr>
      <xdr:spPr>
        <a:xfrm>
          <a:off x="19494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167205</xdr:rowOff>
    </xdr:from>
    <xdr:ext cx="469744" cy="259045"/>
    <xdr:sp macro="" textlink="">
      <xdr:nvSpPr>
        <xdr:cNvPr id="747" name="テキスト ボックス 746"/>
        <xdr:cNvSpPr txBox="1"/>
      </xdr:nvSpPr>
      <xdr:spPr>
        <a:xfrm>
          <a:off x="19310428" y="63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13485</xdr:rowOff>
    </xdr:from>
    <xdr:to>
      <xdr:col>98</xdr:col>
      <xdr:colOff>38100</xdr:colOff>
      <xdr:row>38</xdr:row>
      <xdr:rowOff>115085</xdr:rowOff>
    </xdr:to>
    <xdr:sp macro="" textlink="">
      <xdr:nvSpPr>
        <xdr:cNvPr id="748" name="フローチャート: 判断 747"/>
        <xdr:cNvSpPr/>
      </xdr:nvSpPr>
      <xdr:spPr>
        <a:xfrm>
          <a:off x="18605500" y="6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131612</xdr:rowOff>
    </xdr:from>
    <xdr:ext cx="469744" cy="259045"/>
    <xdr:sp macro="" textlink="">
      <xdr:nvSpPr>
        <xdr:cNvPr id="749" name="テキスト ボックス 748"/>
        <xdr:cNvSpPr txBox="1"/>
      </xdr:nvSpPr>
      <xdr:spPr>
        <a:xfrm>
          <a:off x="18421428" y="630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88" name="直線コネクタ 78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2" name="直線コネクタ 79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42697</xdr:rowOff>
    </xdr:from>
    <xdr:to>
      <xdr:col>116</xdr:col>
      <xdr:colOff>63500</xdr:colOff>
      <xdr:row>59</xdr:row>
      <xdr:rowOff>43231</xdr:rowOff>
    </xdr:to>
    <xdr:cxnSp macro="">
      <xdr:nvCxnSpPr>
        <xdr:cNvPr id="793" name="直線コネクタ 792"/>
        <xdr:cNvCxnSpPr/>
      </xdr:nvCxnSpPr>
      <xdr:spPr>
        <a:xfrm flipV="1">
          <a:off x="21323300" y="1015824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794" name="貸付金平均値テキスト"/>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795" name="フローチャート: 判断 79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39763</xdr:rowOff>
    </xdr:from>
    <xdr:to>
      <xdr:col>111</xdr:col>
      <xdr:colOff>177800</xdr:colOff>
      <xdr:row>59</xdr:row>
      <xdr:rowOff>43231</xdr:rowOff>
    </xdr:to>
    <xdr:cxnSp macro="">
      <xdr:nvCxnSpPr>
        <xdr:cNvPr id="796" name="直線コネクタ 795"/>
        <xdr:cNvCxnSpPr/>
      </xdr:nvCxnSpPr>
      <xdr:spPr>
        <a:xfrm>
          <a:off x="20434300" y="10155313"/>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797" name="フローチャート: 判断 79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798" name="テキスト ボックス 797"/>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39763</xdr:rowOff>
    </xdr:from>
    <xdr:to>
      <xdr:col>107</xdr:col>
      <xdr:colOff>50800</xdr:colOff>
      <xdr:row>59</xdr:row>
      <xdr:rowOff>40145</xdr:rowOff>
    </xdr:to>
    <xdr:cxnSp macro="">
      <xdr:nvCxnSpPr>
        <xdr:cNvPr id="799" name="直線コネクタ 798"/>
        <xdr:cNvCxnSpPr/>
      </xdr:nvCxnSpPr>
      <xdr:spPr>
        <a:xfrm flipV="1">
          <a:off x="19545300" y="1015531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154889</xdr:rowOff>
    </xdr:from>
    <xdr:to>
      <xdr:col>107</xdr:col>
      <xdr:colOff>101600</xdr:colOff>
      <xdr:row>58</xdr:row>
      <xdr:rowOff>85039</xdr:rowOff>
    </xdr:to>
    <xdr:sp macro="" textlink="">
      <xdr:nvSpPr>
        <xdr:cNvPr id="800" name="フローチャート: 判断 799"/>
        <xdr:cNvSpPr/>
      </xdr:nvSpPr>
      <xdr:spPr>
        <a:xfrm>
          <a:off x="20383500" y="992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101566</xdr:rowOff>
    </xdr:from>
    <xdr:ext cx="469744" cy="259045"/>
    <xdr:sp macro="" textlink="">
      <xdr:nvSpPr>
        <xdr:cNvPr id="801" name="テキスト ボックス 800"/>
        <xdr:cNvSpPr txBox="1"/>
      </xdr:nvSpPr>
      <xdr:spPr>
        <a:xfrm>
          <a:off x="20199428" y="970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39612</xdr:rowOff>
    </xdr:from>
    <xdr:to>
      <xdr:col>102</xdr:col>
      <xdr:colOff>114300</xdr:colOff>
      <xdr:row>59</xdr:row>
      <xdr:rowOff>40145</xdr:rowOff>
    </xdr:to>
    <xdr:cxnSp macro="">
      <xdr:nvCxnSpPr>
        <xdr:cNvPr id="802" name="直線コネクタ 801"/>
        <xdr:cNvCxnSpPr/>
      </xdr:nvCxnSpPr>
      <xdr:spPr>
        <a:xfrm>
          <a:off x="18656300" y="1015516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94386</xdr:rowOff>
    </xdr:from>
    <xdr:to>
      <xdr:col>102</xdr:col>
      <xdr:colOff>165100</xdr:colOff>
      <xdr:row>58</xdr:row>
      <xdr:rowOff>24536</xdr:rowOff>
    </xdr:to>
    <xdr:sp macro="" textlink="">
      <xdr:nvSpPr>
        <xdr:cNvPr id="803" name="フローチャート: 判断 802"/>
        <xdr:cNvSpPr/>
      </xdr:nvSpPr>
      <xdr:spPr>
        <a:xfrm>
          <a:off x="19494500" y="98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41063</xdr:rowOff>
    </xdr:from>
    <xdr:ext cx="469744" cy="259045"/>
    <xdr:sp macro="" textlink="">
      <xdr:nvSpPr>
        <xdr:cNvPr id="804" name="テキスト ボックス 803"/>
        <xdr:cNvSpPr txBox="1"/>
      </xdr:nvSpPr>
      <xdr:spPr>
        <a:xfrm>
          <a:off x="19310428" y="96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168148</xdr:rowOff>
    </xdr:from>
    <xdr:to>
      <xdr:col>98</xdr:col>
      <xdr:colOff>38100</xdr:colOff>
      <xdr:row>58</xdr:row>
      <xdr:rowOff>98298</xdr:rowOff>
    </xdr:to>
    <xdr:sp macro="" textlink="">
      <xdr:nvSpPr>
        <xdr:cNvPr id="805" name="フローチャート: 判断 804"/>
        <xdr:cNvSpPr/>
      </xdr:nvSpPr>
      <xdr:spPr>
        <a:xfrm>
          <a:off x="18605500" y="994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114825</xdr:rowOff>
    </xdr:from>
    <xdr:ext cx="469744" cy="259045"/>
    <xdr:sp macro="" textlink="">
      <xdr:nvSpPr>
        <xdr:cNvPr id="806" name="テキスト ボックス 805"/>
        <xdr:cNvSpPr txBox="1"/>
      </xdr:nvSpPr>
      <xdr:spPr>
        <a:xfrm>
          <a:off x="18421428" y="97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163347</xdr:rowOff>
    </xdr:from>
    <xdr:to>
      <xdr:col>116</xdr:col>
      <xdr:colOff>114300</xdr:colOff>
      <xdr:row>59</xdr:row>
      <xdr:rowOff>93497</xdr:rowOff>
    </xdr:to>
    <xdr:sp macro="" textlink="">
      <xdr:nvSpPr>
        <xdr:cNvPr id="812" name="楕円 811"/>
        <xdr:cNvSpPr/>
      </xdr:nvSpPr>
      <xdr:spPr>
        <a:xfrm>
          <a:off x="221107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78274</xdr:rowOff>
    </xdr:from>
    <xdr:ext cx="313932" cy="259045"/>
    <xdr:sp macro="" textlink="">
      <xdr:nvSpPr>
        <xdr:cNvPr id="813" name="貸付金該当値テキスト"/>
        <xdr:cNvSpPr txBox="1"/>
      </xdr:nvSpPr>
      <xdr:spPr>
        <a:xfrm>
          <a:off x="22212300" y="1002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163881</xdr:rowOff>
    </xdr:from>
    <xdr:to>
      <xdr:col>112</xdr:col>
      <xdr:colOff>38100</xdr:colOff>
      <xdr:row>59</xdr:row>
      <xdr:rowOff>94031</xdr:rowOff>
    </xdr:to>
    <xdr:sp macro="" textlink="">
      <xdr:nvSpPr>
        <xdr:cNvPr id="814" name="楕円 813"/>
        <xdr:cNvSpPr/>
      </xdr:nvSpPr>
      <xdr:spPr>
        <a:xfrm>
          <a:off x="21272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85158</xdr:rowOff>
    </xdr:from>
    <xdr:ext cx="313932" cy="259045"/>
    <xdr:sp macro="" textlink="">
      <xdr:nvSpPr>
        <xdr:cNvPr id="815" name="テキスト ボックス 814"/>
        <xdr:cNvSpPr txBox="1"/>
      </xdr:nvSpPr>
      <xdr:spPr>
        <a:xfrm>
          <a:off x="21166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160413</xdr:rowOff>
    </xdr:from>
    <xdr:to>
      <xdr:col>107</xdr:col>
      <xdr:colOff>101600</xdr:colOff>
      <xdr:row>59</xdr:row>
      <xdr:rowOff>90563</xdr:rowOff>
    </xdr:to>
    <xdr:sp macro="" textlink="">
      <xdr:nvSpPr>
        <xdr:cNvPr id="816" name="楕円 815"/>
        <xdr:cNvSpPr/>
      </xdr:nvSpPr>
      <xdr:spPr>
        <a:xfrm>
          <a:off x="20383500" y="10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81690</xdr:rowOff>
    </xdr:from>
    <xdr:ext cx="378565" cy="259045"/>
    <xdr:sp macro="" textlink="">
      <xdr:nvSpPr>
        <xdr:cNvPr id="817" name="テキスト ボックス 816"/>
        <xdr:cNvSpPr txBox="1"/>
      </xdr:nvSpPr>
      <xdr:spPr>
        <a:xfrm>
          <a:off x="20245017" y="1019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160795</xdr:rowOff>
    </xdr:from>
    <xdr:to>
      <xdr:col>102</xdr:col>
      <xdr:colOff>165100</xdr:colOff>
      <xdr:row>59</xdr:row>
      <xdr:rowOff>90945</xdr:rowOff>
    </xdr:to>
    <xdr:sp macro="" textlink="">
      <xdr:nvSpPr>
        <xdr:cNvPr id="818" name="楕円 817"/>
        <xdr:cNvSpPr/>
      </xdr:nvSpPr>
      <xdr:spPr>
        <a:xfrm>
          <a:off x="19494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82072</xdr:rowOff>
    </xdr:from>
    <xdr:ext cx="378565" cy="259045"/>
    <xdr:sp macro="" textlink="">
      <xdr:nvSpPr>
        <xdr:cNvPr id="819" name="テキスト ボックス 818"/>
        <xdr:cNvSpPr txBox="1"/>
      </xdr:nvSpPr>
      <xdr:spPr>
        <a:xfrm>
          <a:off x="19356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160262</xdr:rowOff>
    </xdr:from>
    <xdr:to>
      <xdr:col>98</xdr:col>
      <xdr:colOff>38100</xdr:colOff>
      <xdr:row>59</xdr:row>
      <xdr:rowOff>90412</xdr:rowOff>
    </xdr:to>
    <xdr:sp macro="" textlink="">
      <xdr:nvSpPr>
        <xdr:cNvPr id="820" name="楕円 819"/>
        <xdr:cNvSpPr/>
      </xdr:nvSpPr>
      <xdr:spPr>
        <a:xfrm>
          <a:off x="18605500" y="10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81539</xdr:rowOff>
    </xdr:from>
    <xdr:ext cx="378565" cy="259045"/>
    <xdr:sp macro="" textlink="">
      <xdr:nvSpPr>
        <xdr:cNvPr id="821" name="テキスト ボックス 820"/>
        <xdr:cNvSpPr txBox="1"/>
      </xdr:nvSpPr>
      <xdr:spPr>
        <a:xfrm>
          <a:off x="18467017" y="10197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48" name="直線コネクタ 84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4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0" name="直線コネクタ 84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2" name="直線コネクタ 85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69455</xdr:rowOff>
    </xdr:from>
    <xdr:to>
      <xdr:col>116</xdr:col>
      <xdr:colOff>63500</xdr:colOff>
      <xdr:row>73</xdr:row>
      <xdr:rowOff>105475</xdr:rowOff>
    </xdr:to>
    <xdr:cxnSp macro="">
      <xdr:nvCxnSpPr>
        <xdr:cNvPr id="853" name="直線コネクタ 852"/>
        <xdr:cNvCxnSpPr/>
      </xdr:nvCxnSpPr>
      <xdr:spPr>
        <a:xfrm flipV="1">
          <a:off x="21323300" y="12413855"/>
          <a:ext cx="838200" cy="20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54" name="繰出金平均値テキスト"/>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55" name="フローチャート: 判断 85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7569</xdr:rowOff>
    </xdr:from>
    <xdr:to>
      <xdr:col>111</xdr:col>
      <xdr:colOff>177800</xdr:colOff>
      <xdr:row>73</xdr:row>
      <xdr:rowOff>105475</xdr:rowOff>
    </xdr:to>
    <xdr:cxnSp macro="">
      <xdr:nvCxnSpPr>
        <xdr:cNvPr id="856" name="直線コネクタ 855"/>
        <xdr:cNvCxnSpPr/>
      </xdr:nvCxnSpPr>
      <xdr:spPr>
        <a:xfrm>
          <a:off x="20434300" y="12523419"/>
          <a:ext cx="8890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57" name="フローチャート: 判断 85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58" name="テキスト ボックス 857"/>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7569</xdr:rowOff>
    </xdr:from>
    <xdr:to>
      <xdr:col>107</xdr:col>
      <xdr:colOff>50800</xdr:colOff>
      <xdr:row>73</xdr:row>
      <xdr:rowOff>41059</xdr:rowOff>
    </xdr:to>
    <xdr:cxnSp macro="">
      <xdr:nvCxnSpPr>
        <xdr:cNvPr id="859" name="直線コネクタ 858"/>
        <xdr:cNvCxnSpPr/>
      </xdr:nvCxnSpPr>
      <xdr:spPr>
        <a:xfrm flipV="1">
          <a:off x="19545300" y="1252341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85357</xdr:rowOff>
    </xdr:from>
    <xdr:to>
      <xdr:col>107</xdr:col>
      <xdr:colOff>101600</xdr:colOff>
      <xdr:row>75</xdr:row>
      <xdr:rowOff>15507</xdr:rowOff>
    </xdr:to>
    <xdr:sp macro="" textlink="">
      <xdr:nvSpPr>
        <xdr:cNvPr id="860" name="フローチャート: 判断 859"/>
        <xdr:cNvSpPr/>
      </xdr:nvSpPr>
      <xdr:spPr>
        <a:xfrm>
          <a:off x="20383500" y="127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6634</xdr:rowOff>
    </xdr:from>
    <xdr:ext cx="534377" cy="259045"/>
    <xdr:sp macro="" textlink="">
      <xdr:nvSpPr>
        <xdr:cNvPr id="861" name="テキスト ボックス 860"/>
        <xdr:cNvSpPr txBox="1"/>
      </xdr:nvSpPr>
      <xdr:spPr>
        <a:xfrm>
          <a:off x="20167111" y="12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41059</xdr:rowOff>
    </xdr:from>
    <xdr:to>
      <xdr:col>102</xdr:col>
      <xdr:colOff>114300</xdr:colOff>
      <xdr:row>73</xdr:row>
      <xdr:rowOff>45958</xdr:rowOff>
    </xdr:to>
    <xdr:cxnSp macro="">
      <xdr:nvCxnSpPr>
        <xdr:cNvPr id="862" name="直線コネクタ 861"/>
        <xdr:cNvCxnSpPr/>
      </xdr:nvCxnSpPr>
      <xdr:spPr>
        <a:xfrm flipV="1">
          <a:off x="18656300" y="1255690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74694</xdr:rowOff>
    </xdr:from>
    <xdr:to>
      <xdr:col>102</xdr:col>
      <xdr:colOff>165100</xdr:colOff>
      <xdr:row>75</xdr:row>
      <xdr:rowOff>4844</xdr:rowOff>
    </xdr:to>
    <xdr:sp macro="" textlink="">
      <xdr:nvSpPr>
        <xdr:cNvPr id="863" name="フローチャート: 判断 862"/>
        <xdr:cNvSpPr/>
      </xdr:nvSpPr>
      <xdr:spPr>
        <a:xfrm>
          <a:off x="19494500" y="1276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167421</xdr:rowOff>
    </xdr:from>
    <xdr:ext cx="534377" cy="259045"/>
    <xdr:sp macro="" textlink="">
      <xdr:nvSpPr>
        <xdr:cNvPr id="864" name="テキスト ボックス 863"/>
        <xdr:cNvSpPr txBox="1"/>
      </xdr:nvSpPr>
      <xdr:spPr>
        <a:xfrm>
          <a:off x="19278111" y="12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29480</xdr:rowOff>
    </xdr:from>
    <xdr:to>
      <xdr:col>98</xdr:col>
      <xdr:colOff>38100</xdr:colOff>
      <xdr:row>74</xdr:row>
      <xdr:rowOff>131080</xdr:rowOff>
    </xdr:to>
    <xdr:sp macro="" textlink="">
      <xdr:nvSpPr>
        <xdr:cNvPr id="865" name="フローチャート: 判断 864"/>
        <xdr:cNvSpPr/>
      </xdr:nvSpPr>
      <xdr:spPr>
        <a:xfrm>
          <a:off x="18605500" y="127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122207</xdr:rowOff>
    </xdr:from>
    <xdr:ext cx="534377" cy="259045"/>
    <xdr:sp macro="" textlink="">
      <xdr:nvSpPr>
        <xdr:cNvPr id="866" name="テキスト ボックス 865"/>
        <xdr:cNvSpPr txBox="1"/>
      </xdr:nvSpPr>
      <xdr:spPr>
        <a:xfrm>
          <a:off x="18389111" y="128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18655</xdr:rowOff>
    </xdr:from>
    <xdr:to>
      <xdr:col>116</xdr:col>
      <xdr:colOff>114300</xdr:colOff>
      <xdr:row>72</xdr:row>
      <xdr:rowOff>120255</xdr:rowOff>
    </xdr:to>
    <xdr:sp macro="" textlink="">
      <xdr:nvSpPr>
        <xdr:cNvPr id="872" name="楕円 871"/>
        <xdr:cNvSpPr/>
      </xdr:nvSpPr>
      <xdr:spPr>
        <a:xfrm>
          <a:off x="22110700" y="123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41532</xdr:rowOff>
    </xdr:from>
    <xdr:ext cx="534377" cy="259045"/>
    <xdr:sp macro="" textlink="">
      <xdr:nvSpPr>
        <xdr:cNvPr id="873" name="繰出金該当値テキスト"/>
        <xdr:cNvSpPr txBox="1"/>
      </xdr:nvSpPr>
      <xdr:spPr>
        <a:xfrm>
          <a:off x="22212300" y="122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54675</xdr:rowOff>
    </xdr:from>
    <xdr:to>
      <xdr:col>112</xdr:col>
      <xdr:colOff>38100</xdr:colOff>
      <xdr:row>73</xdr:row>
      <xdr:rowOff>156275</xdr:rowOff>
    </xdr:to>
    <xdr:sp macro="" textlink="">
      <xdr:nvSpPr>
        <xdr:cNvPr id="874" name="楕円 873"/>
        <xdr:cNvSpPr/>
      </xdr:nvSpPr>
      <xdr:spPr>
        <a:xfrm>
          <a:off x="21272500" y="125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1352</xdr:rowOff>
    </xdr:from>
    <xdr:ext cx="534377" cy="259045"/>
    <xdr:sp macro="" textlink="">
      <xdr:nvSpPr>
        <xdr:cNvPr id="875" name="テキスト ボックス 874"/>
        <xdr:cNvSpPr txBox="1"/>
      </xdr:nvSpPr>
      <xdr:spPr>
        <a:xfrm>
          <a:off x="21056111" y="1234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128219</xdr:rowOff>
    </xdr:from>
    <xdr:to>
      <xdr:col>107</xdr:col>
      <xdr:colOff>101600</xdr:colOff>
      <xdr:row>73</xdr:row>
      <xdr:rowOff>58369</xdr:rowOff>
    </xdr:to>
    <xdr:sp macro="" textlink="">
      <xdr:nvSpPr>
        <xdr:cNvPr id="876" name="楕円 875"/>
        <xdr:cNvSpPr/>
      </xdr:nvSpPr>
      <xdr:spPr>
        <a:xfrm>
          <a:off x="20383500" y="124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74896</xdr:rowOff>
    </xdr:from>
    <xdr:ext cx="534377" cy="259045"/>
    <xdr:sp macro="" textlink="">
      <xdr:nvSpPr>
        <xdr:cNvPr id="877" name="テキスト ボックス 876"/>
        <xdr:cNvSpPr txBox="1"/>
      </xdr:nvSpPr>
      <xdr:spPr>
        <a:xfrm>
          <a:off x="20167111" y="122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161709</xdr:rowOff>
    </xdr:from>
    <xdr:to>
      <xdr:col>102</xdr:col>
      <xdr:colOff>165100</xdr:colOff>
      <xdr:row>73</xdr:row>
      <xdr:rowOff>91859</xdr:rowOff>
    </xdr:to>
    <xdr:sp macro="" textlink="">
      <xdr:nvSpPr>
        <xdr:cNvPr id="878" name="楕円 877"/>
        <xdr:cNvSpPr/>
      </xdr:nvSpPr>
      <xdr:spPr>
        <a:xfrm>
          <a:off x="19494500" y="125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108386</xdr:rowOff>
    </xdr:from>
    <xdr:ext cx="534377" cy="259045"/>
    <xdr:sp macro="" textlink="">
      <xdr:nvSpPr>
        <xdr:cNvPr id="879" name="テキスト ボックス 878"/>
        <xdr:cNvSpPr txBox="1"/>
      </xdr:nvSpPr>
      <xdr:spPr>
        <a:xfrm>
          <a:off x="19278111" y="12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166608</xdr:rowOff>
    </xdr:from>
    <xdr:to>
      <xdr:col>98</xdr:col>
      <xdr:colOff>38100</xdr:colOff>
      <xdr:row>73</xdr:row>
      <xdr:rowOff>96758</xdr:rowOff>
    </xdr:to>
    <xdr:sp macro="" textlink="">
      <xdr:nvSpPr>
        <xdr:cNvPr id="880" name="楕円 879"/>
        <xdr:cNvSpPr/>
      </xdr:nvSpPr>
      <xdr:spPr>
        <a:xfrm>
          <a:off x="18605500" y="125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113285</xdr:rowOff>
    </xdr:from>
    <xdr:ext cx="534377" cy="259045"/>
    <xdr:sp macro="" textlink="">
      <xdr:nvSpPr>
        <xdr:cNvPr id="881" name="テキスト ボックス 880"/>
        <xdr:cNvSpPr txBox="1"/>
      </xdr:nvSpPr>
      <xdr:spPr>
        <a:xfrm>
          <a:off x="18389111" y="122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の推移で特徴的なものは、繰出金である。特別会計の不採算部門への赤字補てん的な繰出金であり、類似団体と比較を行うと、当町は高い水準で年々推移している。また扶助費については、他市町村から転入してくる子育て世代の人口増加伴い、子ども・子育て支援教育・保育給付費や子ども医療費給付費が類似団体と比較し高い水準にあることがあげられる。</a:t>
          </a:r>
        </a:p>
        <a:p>
          <a:r>
            <a:rPr kumimoji="1" lang="ja-JP" altLang="en-US" sz="1300">
              <a:latin typeface="ＭＳ Ｐゴシック" panose="020B0600070205080204" pitchFamily="50" charset="-128"/>
              <a:ea typeface="ＭＳ Ｐゴシック" panose="020B0600070205080204" pitchFamily="50" charset="-128"/>
            </a:rPr>
            <a:t>　類似団体平均と比較してコストが少ないものは、人件費であり、職員数の適正化、人件費の削減に取り組んでいる事に加え、ごみ処理・し尿処理・消防・救急事業等を広域で行うことにより人件費コストを削減していることが要因として考えられる。また、積立金については、前年度比</a:t>
          </a:r>
          <a:r>
            <a:rPr kumimoji="1" lang="en-US" altLang="ja-JP" sz="1300">
              <a:latin typeface="ＭＳ Ｐゴシック" panose="020B0600070205080204" pitchFamily="50" charset="-128"/>
              <a:ea typeface="ＭＳ Ｐゴシック" panose="020B0600070205080204" pitchFamily="50" charset="-128"/>
            </a:rPr>
            <a:t>72.9</a:t>
          </a:r>
          <a:r>
            <a:rPr kumimoji="1" lang="ja-JP" altLang="en-US" sz="1300">
              <a:latin typeface="ＭＳ Ｐゴシック" panose="020B0600070205080204" pitchFamily="50" charset="-128"/>
              <a:ea typeface="ＭＳ Ｐゴシック" panose="020B0600070205080204" pitchFamily="50" charset="-128"/>
            </a:rPr>
            <a:t>％減という結果になっている。これは義務教育学校建設における、学校建設基金の積立金が減少したことによる。</a:t>
          </a:r>
        </a:p>
        <a:p>
          <a:r>
            <a:rPr kumimoji="1" lang="ja-JP" altLang="en-US" sz="1300">
              <a:latin typeface="ＭＳ Ｐゴシック" panose="020B0600070205080204" pitchFamily="50" charset="-128"/>
              <a:ea typeface="ＭＳ Ｐゴシック" panose="020B0600070205080204" pitchFamily="50" charset="-128"/>
            </a:rPr>
            <a:t>　全般として、類似団体より低い数値となっているものの、扶助費等については、類似団体を大きく上回っており、今後の財政運営の課題である。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10,836
10,692
83.89
6,608,646
6,348,839
209,388
3,944,440
3,903,393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156682</xdr:rowOff>
    </xdr:from>
    <xdr:to>
      <xdr:col>24</xdr:col>
      <xdr:colOff>63500</xdr:colOff>
      <xdr:row>36</xdr:row>
      <xdr:rowOff>96429</xdr:rowOff>
    </xdr:to>
    <xdr:cxnSp macro="">
      <xdr:nvCxnSpPr>
        <xdr:cNvPr id="63" name="直線コネクタ 62"/>
        <xdr:cNvCxnSpPr/>
      </xdr:nvCxnSpPr>
      <xdr:spPr>
        <a:xfrm flipV="1">
          <a:off x="3797300" y="6157432"/>
          <a:ext cx="8382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53158</xdr:rowOff>
    </xdr:from>
    <xdr:to>
      <xdr:col>19</xdr:col>
      <xdr:colOff>177800</xdr:colOff>
      <xdr:row>36</xdr:row>
      <xdr:rowOff>96429</xdr:rowOff>
    </xdr:to>
    <xdr:cxnSp macro="">
      <xdr:nvCxnSpPr>
        <xdr:cNvPr id="66" name="直線コネクタ 65"/>
        <xdr:cNvCxnSpPr/>
      </xdr:nvCxnSpPr>
      <xdr:spPr>
        <a:xfrm>
          <a:off x="2908300" y="6225358"/>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171051</xdr:rowOff>
    </xdr:from>
    <xdr:to>
      <xdr:col>15</xdr:col>
      <xdr:colOff>50800</xdr:colOff>
      <xdr:row>36</xdr:row>
      <xdr:rowOff>53158</xdr:rowOff>
    </xdr:to>
    <xdr:cxnSp macro="">
      <xdr:nvCxnSpPr>
        <xdr:cNvPr id="69" name="直線コネクタ 68"/>
        <xdr:cNvCxnSpPr/>
      </xdr:nvCxnSpPr>
      <xdr:spPr>
        <a:xfrm>
          <a:off x="2019300" y="6171801"/>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94778</xdr:rowOff>
    </xdr:from>
    <xdr:to>
      <xdr:col>15</xdr:col>
      <xdr:colOff>101600</xdr:colOff>
      <xdr:row>37</xdr:row>
      <xdr:rowOff>24928</xdr:rowOff>
    </xdr:to>
    <xdr:sp macro="" textlink="">
      <xdr:nvSpPr>
        <xdr:cNvPr id="70" name="フローチャート: 判断 69"/>
        <xdr:cNvSpPr/>
      </xdr:nvSpPr>
      <xdr:spPr>
        <a:xfrm>
          <a:off x="2857500" y="626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16055</xdr:rowOff>
    </xdr:from>
    <xdr:ext cx="469744" cy="259045"/>
    <xdr:sp macro="" textlink="">
      <xdr:nvSpPr>
        <xdr:cNvPr id="71" name="テキスト ボックス 70"/>
        <xdr:cNvSpPr txBox="1"/>
      </xdr:nvSpPr>
      <xdr:spPr>
        <a:xfrm>
          <a:off x="2673428" y="635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160764</xdr:rowOff>
    </xdr:from>
    <xdr:to>
      <xdr:col>10</xdr:col>
      <xdr:colOff>114300</xdr:colOff>
      <xdr:row>35</xdr:row>
      <xdr:rowOff>171051</xdr:rowOff>
    </xdr:to>
    <xdr:cxnSp macro="">
      <xdr:nvCxnSpPr>
        <xdr:cNvPr id="72" name="直線コネクタ 71"/>
        <xdr:cNvCxnSpPr/>
      </xdr:nvCxnSpPr>
      <xdr:spPr>
        <a:xfrm>
          <a:off x="1130300" y="616151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14442</xdr:rowOff>
    </xdr:from>
    <xdr:to>
      <xdr:col>10</xdr:col>
      <xdr:colOff>165100</xdr:colOff>
      <xdr:row>36</xdr:row>
      <xdr:rowOff>116042</xdr:rowOff>
    </xdr:to>
    <xdr:sp macro="" textlink="">
      <xdr:nvSpPr>
        <xdr:cNvPr id="73" name="フローチャート: 判断 72"/>
        <xdr:cNvSpPr/>
      </xdr:nvSpPr>
      <xdr:spPr>
        <a:xfrm>
          <a:off x="1968500" y="61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107169</xdr:rowOff>
    </xdr:from>
    <xdr:ext cx="469744" cy="259045"/>
    <xdr:sp macro="" textlink="">
      <xdr:nvSpPr>
        <xdr:cNvPr id="74" name="テキスト ボックス 73"/>
        <xdr:cNvSpPr txBox="1"/>
      </xdr:nvSpPr>
      <xdr:spPr>
        <a:xfrm>
          <a:off x="1784428" y="627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22443</xdr:rowOff>
    </xdr:from>
    <xdr:to>
      <xdr:col>6</xdr:col>
      <xdr:colOff>38100</xdr:colOff>
      <xdr:row>36</xdr:row>
      <xdr:rowOff>124043</xdr:rowOff>
    </xdr:to>
    <xdr:sp macro="" textlink="">
      <xdr:nvSpPr>
        <xdr:cNvPr id="75" name="フローチャート: 判断 74"/>
        <xdr:cNvSpPr/>
      </xdr:nvSpPr>
      <xdr:spPr>
        <a:xfrm>
          <a:off x="10795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115170</xdr:rowOff>
    </xdr:from>
    <xdr:ext cx="469744" cy="259045"/>
    <xdr:sp macro="" textlink="">
      <xdr:nvSpPr>
        <xdr:cNvPr id="76" name="テキスト ボックス 75"/>
        <xdr:cNvSpPr txBox="1"/>
      </xdr:nvSpPr>
      <xdr:spPr>
        <a:xfrm>
          <a:off x="895428" y="628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105882</xdr:rowOff>
    </xdr:from>
    <xdr:to>
      <xdr:col>24</xdr:col>
      <xdr:colOff>114300</xdr:colOff>
      <xdr:row>36</xdr:row>
      <xdr:rowOff>36032</xdr:rowOff>
    </xdr:to>
    <xdr:sp macro="" textlink="">
      <xdr:nvSpPr>
        <xdr:cNvPr id="82" name="楕円 81"/>
        <xdr:cNvSpPr/>
      </xdr:nvSpPr>
      <xdr:spPr>
        <a:xfrm>
          <a:off x="45847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128759</xdr:rowOff>
    </xdr:from>
    <xdr:ext cx="469744" cy="259045"/>
    <xdr:sp macro="" textlink="">
      <xdr:nvSpPr>
        <xdr:cNvPr id="83" name="議会費該当値テキスト"/>
        <xdr:cNvSpPr txBox="1"/>
      </xdr:nvSpPr>
      <xdr:spPr>
        <a:xfrm>
          <a:off x="4686300" y="595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45629</xdr:rowOff>
    </xdr:from>
    <xdr:to>
      <xdr:col>20</xdr:col>
      <xdr:colOff>38100</xdr:colOff>
      <xdr:row>36</xdr:row>
      <xdr:rowOff>147229</xdr:rowOff>
    </xdr:to>
    <xdr:sp macro="" textlink="">
      <xdr:nvSpPr>
        <xdr:cNvPr id="84" name="楕円 83"/>
        <xdr:cNvSpPr/>
      </xdr:nvSpPr>
      <xdr:spPr>
        <a:xfrm>
          <a:off x="3746500" y="62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163756</xdr:rowOff>
    </xdr:from>
    <xdr:ext cx="469744" cy="259045"/>
    <xdr:sp macro="" textlink="">
      <xdr:nvSpPr>
        <xdr:cNvPr id="85" name="テキスト ボックス 84"/>
        <xdr:cNvSpPr txBox="1"/>
      </xdr:nvSpPr>
      <xdr:spPr>
        <a:xfrm>
          <a:off x="3562428" y="59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2358</xdr:rowOff>
    </xdr:from>
    <xdr:to>
      <xdr:col>15</xdr:col>
      <xdr:colOff>101600</xdr:colOff>
      <xdr:row>36</xdr:row>
      <xdr:rowOff>103958</xdr:rowOff>
    </xdr:to>
    <xdr:sp macro="" textlink="">
      <xdr:nvSpPr>
        <xdr:cNvPr id="86" name="楕円 85"/>
        <xdr:cNvSpPr/>
      </xdr:nvSpPr>
      <xdr:spPr>
        <a:xfrm>
          <a:off x="2857500" y="61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120485</xdr:rowOff>
    </xdr:from>
    <xdr:ext cx="469744" cy="259045"/>
    <xdr:sp macro="" textlink="">
      <xdr:nvSpPr>
        <xdr:cNvPr id="87" name="テキスト ボックス 86"/>
        <xdr:cNvSpPr txBox="1"/>
      </xdr:nvSpPr>
      <xdr:spPr>
        <a:xfrm>
          <a:off x="2673428" y="59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120251</xdr:rowOff>
    </xdr:from>
    <xdr:to>
      <xdr:col>10</xdr:col>
      <xdr:colOff>165100</xdr:colOff>
      <xdr:row>36</xdr:row>
      <xdr:rowOff>50401</xdr:rowOff>
    </xdr:to>
    <xdr:sp macro="" textlink="">
      <xdr:nvSpPr>
        <xdr:cNvPr id="88" name="楕円 87"/>
        <xdr:cNvSpPr/>
      </xdr:nvSpPr>
      <xdr:spPr>
        <a:xfrm>
          <a:off x="1968500" y="61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66928</xdr:rowOff>
    </xdr:from>
    <xdr:ext cx="469744" cy="259045"/>
    <xdr:sp macro="" textlink="">
      <xdr:nvSpPr>
        <xdr:cNvPr id="89" name="テキスト ボックス 88"/>
        <xdr:cNvSpPr txBox="1"/>
      </xdr:nvSpPr>
      <xdr:spPr>
        <a:xfrm>
          <a:off x="1784428" y="589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109964</xdr:rowOff>
    </xdr:from>
    <xdr:to>
      <xdr:col>6</xdr:col>
      <xdr:colOff>38100</xdr:colOff>
      <xdr:row>36</xdr:row>
      <xdr:rowOff>40114</xdr:rowOff>
    </xdr:to>
    <xdr:sp macro="" textlink="">
      <xdr:nvSpPr>
        <xdr:cNvPr id="90" name="楕円 89"/>
        <xdr:cNvSpPr/>
      </xdr:nvSpPr>
      <xdr:spPr>
        <a:xfrm>
          <a:off x="1079500" y="6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56641</xdr:rowOff>
    </xdr:from>
    <xdr:ext cx="469744" cy="259045"/>
    <xdr:sp macro="" textlink="">
      <xdr:nvSpPr>
        <xdr:cNvPr id="91" name="テキスト ボックス 90"/>
        <xdr:cNvSpPr txBox="1"/>
      </xdr:nvSpPr>
      <xdr:spPr>
        <a:xfrm>
          <a:off x="895428" y="58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66438</xdr:rowOff>
    </xdr:from>
    <xdr:to>
      <xdr:col>24</xdr:col>
      <xdr:colOff>63500</xdr:colOff>
      <xdr:row>57</xdr:row>
      <xdr:rowOff>35767</xdr:rowOff>
    </xdr:to>
    <xdr:cxnSp macro="">
      <xdr:nvCxnSpPr>
        <xdr:cNvPr id="120" name="直線コネクタ 119"/>
        <xdr:cNvCxnSpPr/>
      </xdr:nvCxnSpPr>
      <xdr:spPr>
        <a:xfrm>
          <a:off x="3797300" y="9667638"/>
          <a:ext cx="8382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31400</xdr:rowOff>
    </xdr:from>
    <xdr:to>
      <xdr:col>19</xdr:col>
      <xdr:colOff>177800</xdr:colOff>
      <xdr:row>56</xdr:row>
      <xdr:rowOff>66438</xdr:rowOff>
    </xdr:to>
    <xdr:cxnSp macro="">
      <xdr:nvCxnSpPr>
        <xdr:cNvPr id="123" name="直線コネクタ 122"/>
        <xdr:cNvCxnSpPr/>
      </xdr:nvCxnSpPr>
      <xdr:spPr>
        <a:xfrm>
          <a:off x="2908300" y="9461150"/>
          <a:ext cx="889000" cy="2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31400</xdr:rowOff>
    </xdr:from>
    <xdr:to>
      <xdr:col>15</xdr:col>
      <xdr:colOff>50800</xdr:colOff>
      <xdr:row>57</xdr:row>
      <xdr:rowOff>52893</xdr:rowOff>
    </xdr:to>
    <xdr:cxnSp macro="">
      <xdr:nvCxnSpPr>
        <xdr:cNvPr id="126" name="直線コネクタ 125"/>
        <xdr:cNvCxnSpPr/>
      </xdr:nvCxnSpPr>
      <xdr:spPr>
        <a:xfrm flipV="1">
          <a:off x="2019300" y="9461150"/>
          <a:ext cx="889000" cy="3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170076</xdr:rowOff>
    </xdr:from>
    <xdr:to>
      <xdr:col>15</xdr:col>
      <xdr:colOff>101600</xdr:colOff>
      <xdr:row>54</xdr:row>
      <xdr:rowOff>100226</xdr:rowOff>
    </xdr:to>
    <xdr:sp macro="" textlink="">
      <xdr:nvSpPr>
        <xdr:cNvPr id="127" name="フローチャート: 判断 126"/>
        <xdr:cNvSpPr/>
      </xdr:nvSpPr>
      <xdr:spPr>
        <a:xfrm>
          <a:off x="2857500" y="925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116753</xdr:rowOff>
    </xdr:from>
    <xdr:ext cx="599010" cy="259045"/>
    <xdr:sp macro="" textlink="">
      <xdr:nvSpPr>
        <xdr:cNvPr id="128" name="テキスト ボックス 127"/>
        <xdr:cNvSpPr txBox="1"/>
      </xdr:nvSpPr>
      <xdr:spPr>
        <a:xfrm>
          <a:off x="2608795" y="90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52893</xdr:rowOff>
    </xdr:from>
    <xdr:to>
      <xdr:col>10</xdr:col>
      <xdr:colOff>114300</xdr:colOff>
      <xdr:row>57</xdr:row>
      <xdr:rowOff>93439</xdr:rowOff>
    </xdr:to>
    <xdr:cxnSp macro="">
      <xdr:nvCxnSpPr>
        <xdr:cNvPr id="129" name="直線コネクタ 128"/>
        <xdr:cNvCxnSpPr/>
      </xdr:nvCxnSpPr>
      <xdr:spPr>
        <a:xfrm flipV="1">
          <a:off x="1130300" y="9825543"/>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161305</xdr:rowOff>
    </xdr:from>
    <xdr:to>
      <xdr:col>10</xdr:col>
      <xdr:colOff>165100</xdr:colOff>
      <xdr:row>56</xdr:row>
      <xdr:rowOff>91455</xdr:rowOff>
    </xdr:to>
    <xdr:sp macro="" textlink="">
      <xdr:nvSpPr>
        <xdr:cNvPr id="130" name="フローチャート: 判断 129"/>
        <xdr:cNvSpPr/>
      </xdr:nvSpPr>
      <xdr:spPr>
        <a:xfrm>
          <a:off x="1968500" y="959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107982</xdr:rowOff>
    </xdr:from>
    <xdr:ext cx="599010" cy="259045"/>
    <xdr:sp macro="" textlink="">
      <xdr:nvSpPr>
        <xdr:cNvPr id="131" name="テキスト ボックス 130"/>
        <xdr:cNvSpPr txBox="1"/>
      </xdr:nvSpPr>
      <xdr:spPr>
        <a:xfrm>
          <a:off x="1719795" y="936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113375</xdr:rowOff>
    </xdr:from>
    <xdr:to>
      <xdr:col>6</xdr:col>
      <xdr:colOff>38100</xdr:colOff>
      <xdr:row>56</xdr:row>
      <xdr:rowOff>43525</xdr:rowOff>
    </xdr:to>
    <xdr:sp macro="" textlink="">
      <xdr:nvSpPr>
        <xdr:cNvPr id="132" name="フローチャート: 判断 131"/>
        <xdr:cNvSpPr/>
      </xdr:nvSpPr>
      <xdr:spPr>
        <a:xfrm>
          <a:off x="1079500" y="95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60052</xdr:rowOff>
    </xdr:from>
    <xdr:ext cx="599010" cy="259045"/>
    <xdr:sp macro="" textlink="">
      <xdr:nvSpPr>
        <xdr:cNvPr id="133" name="テキスト ボックス 132"/>
        <xdr:cNvSpPr txBox="1"/>
      </xdr:nvSpPr>
      <xdr:spPr>
        <a:xfrm>
          <a:off x="830795" y="931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156417</xdr:rowOff>
    </xdr:from>
    <xdr:to>
      <xdr:col>24</xdr:col>
      <xdr:colOff>114300</xdr:colOff>
      <xdr:row>57</xdr:row>
      <xdr:rowOff>86567</xdr:rowOff>
    </xdr:to>
    <xdr:sp macro="" textlink="">
      <xdr:nvSpPr>
        <xdr:cNvPr id="139" name="楕円 138"/>
        <xdr:cNvSpPr/>
      </xdr:nvSpPr>
      <xdr:spPr>
        <a:xfrm>
          <a:off x="4584700" y="97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71344</xdr:rowOff>
    </xdr:from>
    <xdr:ext cx="534377" cy="259045"/>
    <xdr:sp macro="" textlink="">
      <xdr:nvSpPr>
        <xdr:cNvPr id="140" name="総務費該当値テキスト"/>
        <xdr:cNvSpPr txBox="1"/>
      </xdr:nvSpPr>
      <xdr:spPr>
        <a:xfrm>
          <a:off x="4686300" y="96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15638</xdr:rowOff>
    </xdr:from>
    <xdr:to>
      <xdr:col>20</xdr:col>
      <xdr:colOff>38100</xdr:colOff>
      <xdr:row>56</xdr:row>
      <xdr:rowOff>117238</xdr:rowOff>
    </xdr:to>
    <xdr:sp macro="" textlink="">
      <xdr:nvSpPr>
        <xdr:cNvPr id="141" name="楕円 140"/>
        <xdr:cNvSpPr/>
      </xdr:nvSpPr>
      <xdr:spPr>
        <a:xfrm>
          <a:off x="3746500" y="96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108365</xdr:rowOff>
    </xdr:from>
    <xdr:ext cx="599010" cy="259045"/>
    <xdr:sp macro="" textlink="">
      <xdr:nvSpPr>
        <xdr:cNvPr id="142" name="テキスト ボックス 141"/>
        <xdr:cNvSpPr txBox="1"/>
      </xdr:nvSpPr>
      <xdr:spPr>
        <a:xfrm>
          <a:off x="3497795" y="97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152050</xdr:rowOff>
    </xdr:from>
    <xdr:to>
      <xdr:col>15</xdr:col>
      <xdr:colOff>101600</xdr:colOff>
      <xdr:row>55</xdr:row>
      <xdr:rowOff>82200</xdr:rowOff>
    </xdr:to>
    <xdr:sp macro="" textlink="">
      <xdr:nvSpPr>
        <xdr:cNvPr id="143" name="楕円 142"/>
        <xdr:cNvSpPr/>
      </xdr:nvSpPr>
      <xdr:spPr>
        <a:xfrm>
          <a:off x="2857500" y="94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73327</xdr:rowOff>
    </xdr:from>
    <xdr:ext cx="599010" cy="259045"/>
    <xdr:sp macro="" textlink="">
      <xdr:nvSpPr>
        <xdr:cNvPr id="144" name="テキスト ボックス 143"/>
        <xdr:cNvSpPr txBox="1"/>
      </xdr:nvSpPr>
      <xdr:spPr>
        <a:xfrm>
          <a:off x="2608795" y="95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2093</xdr:rowOff>
    </xdr:from>
    <xdr:to>
      <xdr:col>10</xdr:col>
      <xdr:colOff>165100</xdr:colOff>
      <xdr:row>57</xdr:row>
      <xdr:rowOff>103693</xdr:rowOff>
    </xdr:to>
    <xdr:sp macro="" textlink="">
      <xdr:nvSpPr>
        <xdr:cNvPr id="145" name="楕円 144"/>
        <xdr:cNvSpPr/>
      </xdr:nvSpPr>
      <xdr:spPr>
        <a:xfrm>
          <a:off x="1968500" y="97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94820</xdr:rowOff>
    </xdr:from>
    <xdr:ext cx="534377" cy="259045"/>
    <xdr:sp macro="" textlink="">
      <xdr:nvSpPr>
        <xdr:cNvPr id="146" name="テキスト ボックス 145"/>
        <xdr:cNvSpPr txBox="1"/>
      </xdr:nvSpPr>
      <xdr:spPr>
        <a:xfrm>
          <a:off x="1752111" y="98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42639</xdr:rowOff>
    </xdr:from>
    <xdr:to>
      <xdr:col>6</xdr:col>
      <xdr:colOff>38100</xdr:colOff>
      <xdr:row>57</xdr:row>
      <xdr:rowOff>144239</xdr:rowOff>
    </xdr:to>
    <xdr:sp macro="" textlink="">
      <xdr:nvSpPr>
        <xdr:cNvPr id="147" name="楕円 146"/>
        <xdr:cNvSpPr/>
      </xdr:nvSpPr>
      <xdr:spPr>
        <a:xfrm>
          <a:off x="1079500" y="98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135366</xdr:rowOff>
    </xdr:from>
    <xdr:ext cx="534377" cy="259045"/>
    <xdr:sp macro="" textlink="">
      <xdr:nvSpPr>
        <xdr:cNvPr id="148" name="テキスト ボックス 147"/>
        <xdr:cNvSpPr txBox="1"/>
      </xdr:nvSpPr>
      <xdr:spPr>
        <a:xfrm>
          <a:off x="863111" y="99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118669</xdr:rowOff>
    </xdr:from>
    <xdr:to>
      <xdr:col>24</xdr:col>
      <xdr:colOff>63500</xdr:colOff>
      <xdr:row>74</xdr:row>
      <xdr:rowOff>3340</xdr:rowOff>
    </xdr:to>
    <xdr:cxnSp macro="">
      <xdr:nvCxnSpPr>
        <xdr:cNvPr id="178" name="直線コネクタ 177"/>
        <xdr:cNvCxnSpPr/>
      </xdr:nvCxnSpPr>
      <xdr:spPr>
        <a:xfrm>
          <a:off x="3797300" y="12634519"/>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72229</xdr:rowOff>
    </xdr:from>
    <xdr:ext cx="599010" cy="259045"/>
    <xdr:sp macro="" textlink="">
      <xdr:nvSpPr>
        <xdr:cNvPr id="179" name="民生費平均値テキスト"/>
        <xdr:cNvSpPr txBox="1"/>
      </xdr:nvSpPr>
      <xdr:spPr>
        <a:xfrm>
          <a:off x="4686300" y="12930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118669</xdr:rowOff>
    </xdr:from>
    <xdr:to>
      <xdr:col>19</xdr:col>
      <xdr:colOff>177800</xdr:colOff>
      <xdr:row>75</xdr:row>
      <xdr:rowOff>128130</xdr:rowOff>
    </xdr:to>
    <xdr:cxnSp macro="">
      <xdr:nvCxnSpPr>
        <xdr:cNvPr id="181" name="直線コネクタ 180"/>
        <xdr:cNvCxnSpPr/>
      </xdr:nvCxnSpPr>
      <xdr:spPr>
        <a:xfrm flipV="1">
          <a:off x="2908300" y="12634519"/>
          <a:ext cx="889000" cy="3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128130</xdr:rowOff>
    </xdr:from>
    <xdr:to>
      <xdr:col>15</xdr:col>
      <xdr:colOff>50800</xdr:colOff>
      <xdr:row>76</xdr:row>
      <xdr:rowOff>44526</xdr:rowOff>
    </xdr:to>
    <xdr:cxnSp macro="">
      <xdr:nvCxnSpPr>
        <xdr:cNvPr id="184" name="直線コネクタ 183"/>
        <xdr:cNvCxnSpPr/>
      </xdr:nvCxnSpPr>
      <xdr:spPr>
        <a:xfrm flipV="1">
          <a:off x="2019300" y="12986880"/>
          <a:ext cx="8890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74447</xdr:rowOff>
    </xdr:from>
    <xdr:to>
      <xdr:col>15</xdr:col>
      <xdr:colOff>101600</xdr:colOff>
      <xdr:row>75</xdr:row>
      <xdr:rowOff>4597</xdr:rowOff>
    </xdr:to>
    <xdr:sp macro="" textlink="">
      <xdr:nvSpPr>
        <xdr:cNvPr id="185" name="フローチャート: 判断 184"/>
        <xdr:cNvSpPr/>
      </xdr:nvSpPr>
      <xdr:spPr>
        <a:xfrm>
          <a:off x="2857500" y="127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21124</xdr:rowOff>
    </xdr:from>
    <xdr:ext cx="599010" cy="259045"/>
    <xdr:sp macro="" textlink="">
      <xdr:nvSpPr>
        <xdr:cNvPr id="186" name="テキスト ボックス 185"/>
        <xdr:cNvSpPr txBox="1"/>
      </xdr:nvSpPr>
      <xdr:spPr>
        <a:xfrm>
          <a:off x="2608795" y="125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44526</xdr:rowOff>
    </xdr:from>
    <xdr:to>
      <xdr:col>10</xdr:col>
      <xdr:colOff>114300</xdr:colOff>
      <xdr:row>76</xdr:row>
      <xdr:rowOff>124524</xdr:rowOff>
    </xdr:to>
    <xdr:cxnSp macro="">
      <xdr:nvCxnSpPr>
        <xdr:cNvPr id="187" name="直線コネクタ 186"/>
        <xdr:cNvCxnSpPr/>
      </xdr:nvCxnSpPr>
      <xdr:spPr>
        <a:xfrm flipV="1">
          <a:off x="1130300" y="13074726"/>
          <a:ext cx="889000" cy="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23355</xdr:rowOff>
    </xdr:from>
    <xdr:to>
      <xdr:col>10</xdr:col>
      <xdr:colOff>165100</xdr:colOff>
      <xdr:row>75</xdr:row>
      <xdr:rowOff>124955</xdr:rowOff>
    </xdr:to>
    <xdr:sp macro="" textlink="">
      <xdr:nvSpPr>
        <xdr:cNvPr id="188" name="フローチャート: 判断 187"/>
        <xdr:cNvSpPr/>
      </xdr:nvSpPr>
      <xdr:spPr>
        <a:xfrm>
          <a:off x="1968500" y="1288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141482</xdr:rowOff>
    </xdr:from>
    <xdr:ext cx="599010" cy="259045"/>
    <xdr:sp macro="" textlink="">
      <xdr:nvSpPr>
        <xdr:cNvPr id="189" name="テキスト ボックス 188"/>
        <xdr:cNvSpPr txBox="1"/>
      </xdr:nvSpPr>
      <xdr:spPr>
        <a:xfrm>
          <a:off x="1719795" y="126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104775</xdr:rowOff>
    </xdr:from>
    <xdr:to>
      <xdr:col>6</xdr:col>
      <xdr:colOff>38100</xdr:colOff>
      <xdr:row>76</xdr:row>
      <xdr:rowOff>34925</xdr:rowOff>
    </xdr:to>
    <xdr:sp macro="" textlink="">
      <xdr:nvSpPr>
        <xdr:cNvPr id="190" name="フローチャート: 判断 189"/>
        <xdr:cNvSpPr/>
      </xdr:nvSpPr>
      <xdr:spPr>
        <a:xfrm>
          <a:off x="1079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51452</xdr:rowOff>
    </xdr:from>
    <xdr:ext cx="599010" cy="259045"/>
    <xdr:sp macro="" textlink="">
      <xdr:nvSpPr>
        <xdr:cNvPr id="191" name="テキスト ボックス 190"/>
        <xdr:cNvSpPr txBox="1"/>
      </xdr:nvSpPr>
      <xdr:spPr>
        <a:xfrm>
          <a:off x="830795" y="1273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123990</xdr:rowOff>
    </xdr:from>
    <xdr:to>
      <xdr:col>24</xdr:col>
      <xdr:colOff>114300</xdr:colOff>
      <xdr:row>74</xdr:row>
      <xdr:rowOff>54140</xdr:rowOff>
    </xdr:to>
    <xdr:sp macro="" textlink="">
      <xdr:nvSpPr>
        <xdr:cNvPr id="197" name="楕円 196"/>
        <xdr:cNvSpPr/>
      </xdr:nvSpPr>
      <xdr:spPr>
        <a:xfrm>
          <a:off x="4584700" y="126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146867</xdr:rowOff>
    </xdr:from>
    <xdr:ext cx="599010" cy="259045"/>
    <xdr:sp macro="" textlink="">
      <xdr:nvSpPr>
        <xdr:cNvPr id="198" name="民生費該当値テキスト"/>
        <xdr:cNvSpPr txBox="1"/>
      </xdr:nvSpPr>
      <xdr:spPr>
        <a:xfrm>
          <a:off x="4686300" y="1249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67869</xdr:rowOff>
    </xdr:from>
    <xdr:to>
      <xdr:col>20</xdr:col>
      <xdr:colOff>38100</xdr:colOff>
      <xdr:row>73</xdr:row>
      <xdr:rowOff>169469</xdr:rowOff>
    </xdr:to>
    <xdr:sp macro="" textlink="">
      <xdr:nvSpPr>
        <xdr:cNvPr id="199" name="楕円 198"/>
        <xdr:cNvSpPr/>
      </xdr:nvSpPr>
      <xdr:spPr>
        <a:xfrm>
          <a:off x="3746500" y="125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14546</xdr:rowOff>
    </xdr:from>
    <xdr:ext cx="599010" cy="259045"/>
    <xdr:sp macro="" textlink="">
      <xdr:nvSpPr>
        <xdr:cNvPr id="200" name="テキスト ボックス 199"/>
        <xdr:cNvSpPr txBox="1"/>
      </xdr:nvSpPr>
      <xdr:spPr>
        <a:xfrm>
          <a:off x="3497795" y="1235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77330</xdr:rowOff>
    </xdr:from>
    <xdr:to>
      <xdr:col>15</xdr:col>
      <xdr:colOff>101600</xdr:colOff>
      <xdr:row>76</xdr:row>
      <xdr:rowOff>7480</xdr:rowOff>
    </xdr:to>
    <xdr:sp macro="" textlink="">
      <xdr:nvSpPr>
        <xdr:cNvPr id="201" name="楕円 200"/>
        <xdr:cNvSpPr/>
      </xdr:nvSpPr>
      <xdr:spPr>
        <a:xfrm>
          <a:off x="2857500" y="129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170057</xdr:rowOff>
    </xdr:from>
    <xdr:ext cx="599010" cy="259045"/>
    <xdr:sp macro="" textlink="">
      <xdr:nvSpPr>
        <xdr:cNvPr id="202" name="テキスト ボックス 201"/>
        <xdr:cNvSpPr txBox="1"/>
      </xdr:nvSpPr>
      <xdr:spPr>
        <a:xfrm>
          <a:off x="2608795" y="1302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165176</xdr:rowOff>
    </xdr:from>
    <xdr:to>
      <xdr:col>10</xdr:col>
      <xdr:colOff>165100</xdr:colOff>
      <xdr:row>76</xdr:row>
      <xdr:rowOff>95326</xdr:rowOff>
    </xdr:to>
    <xdr:sp macro="" textlink="">
      <xdr:nvSpPr>
        <xdr:cNvPr id="203" name="楕円 202"/>
        <xdr:cNvSpPr/>
      </xdr:nvSpPr>
      <xdr:spPr>
        <a:xfrm>
          <a:off x="1968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86453</xdr:rowOff>
    </xdr:from>
    <xdr:ext cx="599010" cy="259045"/>
    <xdr:sp macro="" textlink="">
      <xdr:nvSpPr>
        <xdr:cNvPr id="204" name="テキスト ボックス 203"/>
        <xdr:cNvSpPr txBox="1"/>
      </xdr:nvSpPr>
      <xdr:spPr>
        <a:xfrm>
          <a:off x="1719795" y="1311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73724</xdr:rowOff>
    </xdr:from>
    <xdr:to>
      <xdr:col>6</xdr:col>
      <xdr:colOff>38100</xdr:colOff>
      <xdr:row>77</xdr:row>
      <xdr:rowOff>3874</xdr:rowOff>
    </xdr:to>
    <xdr:sp macro="" textlink="">
      <xdr:nvSpPr>
        <xdr:cNvPr id="205" name="楕円 204"/>
        <xdr:cNvSpPr/>
      </xdr:nvSpPr>
      <xdr:spPr>
        <a:xfrm>
          <a:off x="1079500" y="131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166451</xdr:rowOff>
    </xdr:from>
    <xdr:ext cx="599010" cy="259045"/>
    <xdr:sp macro="" textlink="">
      <xdr:nvSpPr>
        <xdr:cNvPr id="206" name="テキスト ボックス 205"/>
        <xdr:cNvSpPr txBox="1"/>
      </xdr:nvSpPr>
      <xdr:spPr>
        <a:xfrm>
          <a:off x="830795" y="131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84773</xdr:rowOff>
    </xdr:from>
    <xdr:to>
      <xdr:col>24</xdr:col>
      <xdr:colOff>63500</xdr:colOff>
      <xdr:row>98</xdr:row>
      <xdr:rowOff>159817</xdr:rowOff>
    </xdr:to>
    <xdr:cxnSp macro="">
      <xdr:nvCxnSpPr>
        <xdr:cNvPr id="236" name="直線コネクタ 235"/>
        <xdr:cNvCxnSpPr/>
      </xdr:nvCxnSpPr>
      <xdr:spPr>
        <a:xfrm flipV="1">
          <a:off x="3797300" y="16886873"/>
          <a:ext cx="8382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140182</xdr:rowOff>
    </xdr:from>
    <xdr:to>
      <xdr:col>19</xdr:col>
      <xdr:colOff>177800</xdr:colOff>
      <xdr:row>98</xdr:row>
      <xdr:rowOff>159817</xdr:rowOff>
    </xdr:to>
    <xdr:cxnSp macro="">
      <xdr:nvCxnSpPr>
        <xdr:cNvPr id="239" name="直線コネクタ 238"/>
        <xdr:cNvCxnSpPr/>
      </xdr:nvCxnSpPr>
      <xdr:spPr>
        <a:xfrm>
          <a:off x="2908300" y="16942282"/>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140182</xdr:rowOff>
    </xdr:from>
    <xdr:to>
      <xdr:col>15</xdr:col>
      <xdr:colOff>50800</xdr:colOff>
      <xdr:row>99</xdr:row>
      <xdr:rowOff>21743</xdr:rowOff>
    </xdr:to>
    <xdr:cxnSp macro="">
      <xdr:nvCxnSpPr>
        <xdr:cNvPr id="242" name="直線コネクタ 241"/>
        <xdr:cNvCxnSpPr/>
      </xdr:nvCxnSpPr>
      <xdr:spPr>
        <a:xfrm flipV="1">
          <a:off x="2019300" y="16942282"/>
          <a:ext cx="889000" cy="5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162370</xdr:rowOff>
    </xdr:from>
    <xdr:to>
      <xdr:col>15</xdr:col>
      <xdr:colOff>101600</xdr:colOff>
      <xdr:row>96</xdr:row>
      <xdr:rowOff>92520</xdr:rowOff>
    </xdr:to>
    <xdr:sp macro="" textlink="">
      <xdr:nvSpPr>
        <xdr:cNvPr id="243" name="フローチャート: 判断 242"/>
        <xdr:cNvSpPr/>
      </xdr:nvSpPr>
      <xdr:spPr>
        <a:xfrm>
          <a:off x="2857500" y="164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109047</xdr:rowOff>
    </xdr:from>
    <xdr:ext cx="534377" cy="259045"/>
    <xdr:sp macro="" textlink="">
      <xdr:nvSpPr>
        <xdr:cNvPr id="244" name="テキスト ボックス 243"/>
        <xdr:cNvSpPr txBox="1"/>
      </xdr:nvSpPr>
      <xdr:spPr>
        <a:xfrm>
          <a:off x="2641111" y="162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21743</xdr:rowOff>
    </xdr:from>
    <xdr:to>
      <xdr:col>10</xdr:col>
      <xdr:colOff>114300</xdr:colOff>
      <xdr:row>99</xdr:row>
      <xdr:rowOff>54090</xdr:rowOff>
    </xdr:to>
    <xdr:cxnSp macro="">
      <xdr:nvCxnSpPr>
        <xdr:cNvPr id="245" name="直線コネクタ 244"/>
        <xdr:cNvCxnSpPr/>
      </xdr:nvCxnSpPr>
      <xdr:spPr>
        <a:xfrm flipV="1">
          <a:off x="1130300" y="1699529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56604</xdr:rowOff>
    </xdr:from>
    <xdr:to>
      <xdr:col>10</xdr:col>
      <xdr:colOff>165100</xdr:colOff>
      <xdr:row>96</xdr:row>
      <xdr:rowOff>158204</xdr:rowOff>
    </xdr:to>
    <xdr:sp macro="" textlink="">
      <xdr:nvSpPr>
        <xdr:cNvPr id="246" name="フローチャート: 判断 245"/>
        <xdr:cNvSpPr/>
      </xdr:nvSpPr>
      <xdr:spPr>
        <a:xfrm>
          <a:off x="19685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3281</xdr:rowOff>
    </xdr:from>
    <xdr:ext cx="534377" cy="259045"/>
    <xdr:sp macro="" textlink="">
      <xdr:nvSpPr>
        <xdr:cNvPr id="247" name="テキスト ボックス 246"/>
        <xdr:cNvSpPr txBox="1"/>
      </xdr:nvSpPr>
      <xdr:spPr>
        <a:xfrm>
          <a:off x="1752111" y="162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136525</xdr:rowOff>
    </xdr:from>
    <xdr:to>
      <xdr:col>6</xdr:col>
      <xdr:colOff>38100</xdr:colOff>
      <xdr:row>97</xdr:row>
      <xdr:rowOff>66675</xdr:rowOff>
    </xdr:to>
    <xdr:sp macro="" textlink="">
      <xdr:nvSpPr>
        <xdr:cNvPr id="248" name="フローチャート: 判断 247"/>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83202</xdr:rowOff>
    </xdr:from>
    <xdr:ext cx="534377" cy="259045"/>
    <xdr:sp macro="" textlink="">
      <xdr:nvSpPr>
        <xdr:cNvPr id="249" name="テキスト ボックス 248"/>
        <xdr:cNvSpPr txBox="1"/>
      </xdr:nvSpPr>
      <xdr:spPr>
        <a:xfrm>
          <a:off x="863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33973</xdr:rowOff>
    </xdr:from>
    <xdr:to>
      <xdr:col>24</xdr:col>
      <xdr:colOff>114300</xdr:colOff>
      <xdr:row>98</xdr:row>
      <xdr:rowOff>135573</xdr:rowOff>
    </xdr:to>
    <xdr:sp macro="" textlink="">
      <xdr:nvSpPr>
        <xdr:cNvPr id="255" name="楕円 254"/>
        <xdr:cNvSpPr/>
      </xdr:nvSpPr>
      <xdr:spPr>
        <a:xfrm>
          <a:off x="4584700" y="168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120350</xdr:rowOff>
    </xdr:from>
    <xdr:ext cx="534377" cy="259045"/>
    <xdr:sp macro="" textlink="">
      <xdr:nvSpPr>
        <xdr:cNvPr id="256" name="衛生費該当値テキスト"/>
        <xdr:cNvSpPr txBox="1"/>
      </xdr:nvSpPr>
      <xdr:spPr>
        <a:xfrm>
          <a:off x="4686300" y="167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109017</xdr:rowOff>
    </xdr:from>
    <xdr:to>
      <xdr:col>20</xdr:col>
      <xdr:colOff>38100</xdr:colOff>
      <xdr:row>99</xdr:row>
      <xdr:rowOff>39167</xdr:rowOff>
    </xdr:to>
    <xdr:sp macro="" textlink="">
      <xdr:nvSpPr>
        <xdr:cNvPr id="257" name="楕円 256"/>
        <xdr:cNvSpPr/>
      </xdr:nvSpPr>
      <xdr:spPr>
        <a:xfrm>
          <a:off x="37465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30294</xdr:rowOff>
    </xdr:from>
    <xdr:ext cx="534377" cy="259045"/>
    <xdr:sp macro="" textlink="">
      <xdr:nvSpPr>
        <xdr:cNvPr id="258" name="テキスト ボックス 257"/>
        <xdr:cNvSpPr txBox="1"/>
      </xdr:nvSpPr>
      <xdr:spPr>
        <a:xfrm>
          <a:off x="3530111" y="170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89382</xdr:rowOff>
    </xdr:from>
    <xdr:to>
      <xdr:col>15</xdr:col>
      <xdr:colOff>101600</xdr:colOff>
      <xdr:row>99</xdr:row>
      <xdr:rowOff>19532</xdr:rowOff>
    </xdr:to>
    <xdr:sp macro="" textlink="">
      <xdr:nvSpPr>
        <xdr:cNvPr id="259" name="楕円 258"/>
        <xdr:cNvSpPr/>
      </xdr:nvSpPr>
      <xdr:spPr>
        <a:xfrm>
          <a:off x="2857500" y="168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10659</xdr:rowOff>
    </xdr:from>
    <xdr:ext cx="534377" cy="259045"/>
    <xdr:sp macro="" textlink="">
      <xdr:nvSpPr>
        <xdr:cNvPr id="260" name="テキスト ボックス 259"/>
        <xdr:cNvSpPr txBox="1"/>
      </xdr:nvSpPr>
      <xdr:spPr>
        <a:xfrm>
          <a:off x="2641111" y="169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142393</xdr:rowOff>
    </xdr:from>
    <xdr:to>
      <xdr:col>10</xdr:col>
      <xdr:colOff>165100</xdr:colOff>
      <xdr:row>99</xdr:row>
      <xdr:rowOff>72543</xdr:rowOff>
    </xdr:to>
    <xdr:sp macro="" textlink="">
      <xdr:nvSpPr>
        <xdr:cNvPr id="261" name="楕円 260"/>
        <xdr:cNvSpPr/>
      </xdr:nvSpPr>
      <xdr:spPr>
        <a:xfrm>
          <a:off x="1968500" y="16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63670</xdr:rowOff>
    </xdr:from>
    <xdr:ext cx="534377" cy="259045"/>
    <xdr:sp macro="" textlink="">
      <xdr:nvSpPr>
        <xdr:cNvPr id="262" name="テキスト ボックス 261"/>
        <xdr:cNvSpPr txBox="1"/>
      </xdr:nvSpPr>
      <xdr:spPr>
        <a:xfrm>
          <a:off x="1752111" y="170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3290</xdr:rowOff>
    </xdr:from>
    <xdr:to>
      <xdr:col>6</xdr:col>
      <xdr:colOff>38100</xdr:colOff>
      <xdr:row>99</xdr:row>
      <xdr:rowOff>104890</xdr:rowOff>
    </xdr:to>
    <xdr:sp macro="" textlink="">
      <xdr:nvSpPr>
        <xdr:cNvPr id="263" name="楕円 262"/>
        <xdr:cNvSpPr/>
      </xdr:nvSpPr>
      <xdr:spPr>
        <a:xfrm>
          <a:off x="1079500" y="169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96017</xdr:rowOff>
    </xdr:from>
    <xdr:ext cx="534377" cy="259045"/>
    <xdr:sp macro="" textlink="">
      <xdr:nvSpPr>
        <xdr:cNvPr id="264" name="テキスト ボックス 263"/>
        <xdr:cNvSpPr txBox="1"/>
      </xdr:nvSpPr>
      <xdr:spPr>
        <a:xfrm>
          <a:off x="863111" y="17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136957</xdr:rowOff>
    </xdr:to>
    <xdr:cxnSp macro="">
      <xdr:nvCxnSpPr>
        <xdr:cNvPr id="291" name="直線コネクタ 290"/>
        <xdr:cNvCxnSpPr/>
      </xdr:nvCxnSpPr>
      <xdr:spPr>
        <a:xfrm>
          <a:off x="9639300" y="665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136957</xdr:rowOff>
    </xdr:to>
    <xdr:cxnSp macro="">
      <xdr:nvCxnSpPr>
        <xdr:cNvPr id="294" name="直線コネクタ 293"/>
        <xdr:cNvCxnSpPr/>
      </xdr:nvCxnSpPr>
      <xdr:spPr>
        <a:xfrm>
          <a:off x="8750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136499</xdr:rowOff>
    </xdr:to>
    <xdr:cxnSp macro="">
      <xdr:nvCxnSpPr>
        <xdr:cNvPr id="297" name="直線コネクタ 296"/>
        <xdr:cNvCxnSpPr/>
      </xdr:nvCxnSpPr>
      <xdr:spPr>
        <a:xfrm>
          <a:off x="7861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156108</xdr:rowOff>
    </xdr:from>
    <xdr:to>
      <xdr:col>46</xdr:col>
      <xdr:colOff>38100</xdr:colOff>
      <xdr:row>37</xdr:row>
      <xdr:rowOff>86258</xdr:rowOff>
    </xdr:to>
    <xdr:sp macro="" textlink="">
      <xdr:nvSpPr>
        <xdr:cNvPr id="298" name="フローチャート: 判断 297"/>
        <xdr:cNvSpPr/>
      </xdr:nvSpPr>
      <xdr:spPr>
        <a:xfrm>
          <a:off x="8699500" y="63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102785</xdr:rowOff>
    </xdr:from>
    <xdr:ext cx="378565" cy="259045"/>
    <xdr:sp macro="" textlink="">
      <xdr:nvSpPr>
        <xdr:cNvPr id="299" name="テキスト ボックス 298"/>
        <xdr:cNvSpPr txBox="1"/>
      </xdr:nvSpPr>
      <xdr:spPr>
        <a:xfrm>
          <a:off x="8561017" y="61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136499</xdr:rowOff>
    </xdr:to>
    <xdr:cxnSp macro="">
      <xdr:nvCxnSpPr>
        <xdr:cNvPr id="300" name="直線コネクタ 299"/>
        <xdr:cNvCxnSpPr/>
      </xdr:nvCxnSpPr>
      <xdr:spPr>
        <a:xfrm>
          <a:off x="6972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56896</xdr:rowOff>
    </xdr:from>
    <xdr:to>
      <xdr:col>41</xdr:col>
      <xdr:colOff>101600</xdr:colOff>
      <xdr:row>36</xdr:row>
      <xdr:rowOff>158496</xdr:rowOff>
    </xdr:to>
    <xdr:sp macro="" textlink="">
      <xdr:nvSpPr>
        <xdr:cNvPr id="301" name="フローチャート: 判断 300"/>
        <xdr:cNvSpPr/>
      </xdr:nvSpPr>
      <xdr:spPr>
        <a:xfrm>
          <a:off x="7810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3573</xdr:rowOff>
    </xdr:from>
    <xdr:ext cx="378565" cy="259045"/>
    <xdr:sp macro="" textlink="">
      <xdr:nvSpPr>
        <xdr:cNvPr id="302" name="テキスト ボックス 301"/>
        <xdr:cNvSpPr txBox="1"/>
      </xdr:nvSpPr>
      <xdr:spPr>
        <a:xfrm>
          <a:off x="7672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61925</xdr:rowOff>
    </xdr:from>
    <xdr:to>
      <xdr:col>36</xdr:col>
      <xdr:colOff>165100</xdr:colOff>
      <xdr:row>36</xdr:row>
      <xdr:rowOff>163525</xdr:rowOff>
    </xdr:to>
    <xdr:sp macro="" textlink="">
      <xdr:nvSpPr>
        <xdr:cNvPr id="303" name="フローチャート: 判断 302"/>
        <xdr:cNvSpPr/>
      </xdr:nvSpPr>
      <xdr:spPr>
        <a:xfrm>
          <a:off x="6921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8602</xdr:rowOff>
    </xdr:from>
    <xdr:ext cx="378565" cy="259045"/>
    <xdr:sp macro="" textlink="">
      <xdr:nvSpPr>
        <xdr:cNvPr id="304" name="テキスト ボックス 303"/>
        <xdr:cNvSpPr txBox="1"/>
      </xdr:nvSpPr>
      <xdr:spPr>
        <a:xfrm>
          <a:off x="6783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10" name="楕円 309"/>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249299" cy="259045"/>
    <xdr:sp macro="" textlink="">
      <xdr:nvSpPr>
        <xdr:cNvPr id="311" name="労働費該当値テキスト"/>
        <xdr:cNvSpPr txBox="1"/>
      </xdr:nvSpPr>
      <xdr:spPr>
        <a:xfrm>
          <a:off x="105283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86157</xdr:rowOff>
    </xdr:from>
    <xdr:to>
      <xdr:col>50</xdr:col>
      <xdr:colOff>165100</xdr:colOff>
      <xdr:row>39</xdr:row>
      <xdr:rowOff>16307</xdr:rowOff>
    </xdr:to>
    <xdr:sp macro="" textlink="">
      <xdr:nvSpPr>
        <xdr:cNvPr id="312" name="楕円 311"/>
        <xdr:cNvSpPr/>
      </xdr:nvSpPr>
      <xdr:spPr>
        <a:xfrm>
          <a:off x="9588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7434</xdr:rowOff>
    </xdr:from>
    <xdr:ext cx="249299" cy="259045"/>
    <xdr:sp macro="" textlink="">
      <xdr:nvSpPr>
        <xdr:cNvPr id="313" name="テキスト ボックス 312"/>
        <xdr:cNvSpPr txBox="1"/>
      </xdr:nvSpPr>
      <xdr:spPr>
        <a:xfrm>
          <a:off x="9514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4" name="楕円 313"/>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6976</xdr:rowOff>
    </xdr:from>
    <xdr:ext cx="249299" cy="259045"/>
    <xdr:sp macro="" textlink="">
      <xdr:nvSpPr>
        <xdr:cNvPr id="315" name="テキスト ボックス 314"/>
        <xdr:cNvSpPr txBox="1"/>
      </xdr:nvSpPr>
      <xdr:spPr>
        <a:xfrm>
          <a:off x="8625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6" name="楕円 315"/>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7" name="テキスト ボックス 316"/>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8" name="楕円 317"/>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6976</xdr:rowOff>
    </xdr:from>
    <xdr:ext cx="249299" cy="259045"/>
    <xdr:sp macro="" textlink="">
      <xdr:nvSpPr>
        <xdr:cNvPr id="319" name="テキスト ボックス 318"/>
        <xdr:cNvSpPr txBox="1"/>
      </xdr:nvSpPr>
      <xdr:spPr>
        <a:xfrm>
          <a:off x="6847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127820</xdr:rowOff>
    </xdr:from>
    <xdr:to>
      <xdr:col>55</xdr:col>
      <xdr:colOff>0</xdr:colOff>
      <xdr:row>58</xdr:row>
      <xdr:rowOff>26749</xdr:rowOff>
    </xdr:to>
    <xdr:cxnSp macro="">
      <xdr:nvCxnSpPr>
        <xdr:cNvPr id="348" name="直線コネクタ 347"/>
        <xdr:cNvCxnSpPr/>
      </xdr:nvCxnSpPr>
      <xdr:spPr>
        <a:xfrm flipV="1">
          <a:off x="9639300" y="9900470"/>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113754</xdr:rowOff>
    </xdr:from>
    <xdr:to>
      <xdr:col>50</xdr:col>
      <xdr:colOff>114300</xdr:colOff>
      <xdr:row>58</xdr:row>
      <xdr:rowOff>26749</xdr:rowOff>
    </xdr:to>
    <xdr:cxnSp macro="">
      <xdr:nvCxnSpPr>
        <xdr:cNvPr id="351" name="直線コネクタ 350"/>
        <xdr:cNvCxnSpPr/>
      </xdr:nvCxnSpPr>
      <xdr:spPr>
        <a:xfrm>
          <a:off x="8750300" y="9714954"/>
          <a:ext cx="889000" cy="25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113754</xdr:rowOff>
    </xdr:from>
    <xdr:to>
      <xdr:col>45</xdr:col>
      <xdr:colOff>177800</xdr:colOff>
      <xdr:row>57</xdr:row>
      <xdr:rowOff>166339</xdr:rowOff>
    </xdr:to>
    <xdr:cxnSp macro="">
      <xdr:nvCxnSpPr>
        <xdr:cNvPr id="354" name="直線コネクタ 353"/>
        <xdr:cNvCxnSpPr/>
      </xdr:nvCxnSpPr>
      <xdr:spPr>
        <a:xfrm flipV="1">
          <a:off x="7861300" y="9714954"/>
          <a:ext cx="889000" cy="2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131610</xdr:rowOff>
    </xdr:from>
    <xdr:to>
      <xdr:col>46</xdr:col>
      <xdr:colOff>38100</xdr:colOff>
      <xdr:row>56</xdr:row>
      <xdr:rowOff>61760</xdr:rowOff>
    </xdr:to>
    <xdr:sp macro="" textlink="">
      <xdr:nvSpPr>
        <xdr:cNvPr id="355" name="フローチャート: 判断 354"/>
        <xdr:cNvSpPr/>
      </xdr:nvSpPr>
      <xdr:spPr>
        <a:xfrm>
          <a:off x="8699500" y="95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78287</xdr:rowOff>
    </xdr:from>
    <xdr:ext cx="534377" cy="259045"/>
    <xdr:sp macro="" textlink="">
      <xdr:nvSpPr>
        <xdr:cNvPr id="356" name="テキスト ボックス 355"/>
        <xdr:cNvSpPr txBox="1"/>
      </xdr:nvSpPr>
      <xdr:spPr>
        <a:xfrm>
          <a:off x="8483111" y="93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152052</xdr:rowOff>
    </xdr:from>
    <xdr:to>
      <xdr:col>41</xdr:col>
      <xdr:colOff>50800</xdr:colOff>
      <xdr:row>57</xdr:row>
      <xdr:rowOff>166339</xdr:rowOff>
    </xdr:to>
    <xdr:cxnSp macro="">
      <xdr:nvCxnSpPr>
        <xdr:cNvPr id="357" name="直線コネクタ 356"/>
        <xdr:cNvCxnSpPr/>
      </xdr:nvCxnSpPr>
      <xdr:spPr>
        <a:xfrm>
          <a:off x="6972300" y="992470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8" name="フローチャート: 判断 357"/>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112981</xdr:rowOff>
    </xdr:from>
    <xdr:ext cx="534377" cy="259045"/>
    <xdr:sp macro="" textlink="">
      <xdr:nvSpPr>
        <xdr:cNvPr id="359" name="テキスト ボックス 358"/>
        <xdr:cNvSpPr txBox="1"/>
      </xdr:nvSpPr>
      <xdr:spPr>
        <a:xfrm>
          <a:off x="7594111" y="937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133035</xdr:rowOff>
    </xdr:from>
    <xdr:to>
      <xdr:col>36</xdr:col>
      <xdr:colOff>165100</xdr:colOff>
      <xdr:row>56</xdr:row>
      <xdr:rowOff>63185</xdr:rowOff>
    </xdr:to>
    <xdr:sp macro="" textlink="">
      <xdr:nvSpPr>
        <xdr:cNvPr id="360" name="フローチャート: 判断 359"/>
        <xdr:cNvSpPr/>
      </xdr:nvSpPr>
      <xdr:spPr>
        <a:xfrm>
          <a:off x="6921500" y="956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79712</xdr:rowOff>
    </xdr:from>
    <xdr:ext cx="534377" cy="259045"/>
    <xdr:sp macro="" textlink="">
      <xdr:nvSpPr>
        <xdr:cNvPr id="361" name="テキスト ボックス 360"/>
        <xdr:cNvSpPr txBox="1"/>
      </xdr:nvSpPr>
      <xdr:spPr>
        <a:xfrm>
          <a:off x="6705111" y="933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77020</xdr:rowOff>
    </xdr:from>
    <xdr:to>
      <xdr:col>55</xdr:col>
      <xdr:colOff>50800</xdr:colOff>
      <xdr:row>58</xdr:row>
      <xdr:rowOff>7170</xdr:rowOff>
    </xdr:to>
    <xdr:sp macro="" textlink="">
      <xdr:nvSpPr>
        <xdr:cNvPr id="367" name="楕円 366"/>
        <xdr:cNvSpPr/>
      </xdr:nvSpPr>
      <xdr:spPr>
        <a:xfrm>
          <a:off x="10426700" y="98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55447</xdr:rowOff>
    </xdr:from>
    <xdr:ext cx="534377" cy="259045"/>
    <xdr:sp macro="" textlink="">
      <xdr:nvSpPr>
        <xdr:cNvPr id="368" name="農林水産業費該当値テキスト"/>
        <xdr:cNvSpPr txBox="1"/>
      </xdr:nvSpPr>
      <xdr:spPr>
        <a:xfrm>
          <a:off x="10528300" y="98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147399</xdr:rowOff>
    </xdr:from>
    <xdr:to>
      <xdr:col>50</xdr:col>
      <xdr:colOff>165100</xdr:colOff>
      <xdr:row>58</xdr:row>
      <xdr:rowOff>77549</xdr:rowOff>
    </xdr:to>
    <xdr:sp macro="" textlink="">
      <xdr:nvSpPr>
        <xdr:cNvPr id="369" name="楕円 368"/>
        <xdr:cNvSpPr/>
      </xdr:nvSpPr>
      <xdr:spPr>
        <a:xfrm>
          <a:off x="9588500" y="99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68676</xdr:rowOff>
    </xdr:from>
    <xdr:ext cx="534377" cy="259045"/>
    <xdr:sp macro="" textlink="">
      <xdr:nvSpPr>
        <xdr:cNvPr id="370" name="テキスト ボックス 369"/>
        <xdr:cNvSpPr txBox="1"/>
      </xdr:nvSpPr>
      <xdr:spPr>
        <a:xfrm>
          <a:off x="9372111" y="100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62954</xdr:rowOff>
    </xdr:from>
    <xdr:to>
      <xdr:col>46</xdr:col>
      <xdr:colOff>38100</xdr:colOff>
      <xdr:row>56</xdr:row>
      <xdr:rowOff>164554</xdr:rowOff>
    </xdr:to>
    <xdr:sp macro="" textlink="">
      <xdr:nvSpPr>
        <xdr:cNvPr id="371" name="楕円 370"/>
        <xdr:cNvSpPr/>
      </xdr:nvSpPr>
      <xdr:spPr>
        <a:xfrm>
          <a:off x="8699500" y="96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155681</xdr:rowOff>
    </xdr:from>
    <xdr:ext cx="534377" cy="259045"/>
    <xdr:sp macro="" textlink="">
      <xdr:nvSpPr>
        <xdr:cNvPr id="372" name="テキスト ボックス 371"/>
        <xdr:cNvSpPr txBox="1"/>
      </xdr:nvSpPr>
      <xdr:spPr>
        <a:xfrm>
          <a:off x="8483111" y="97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115539</xdr:rowOff>
    </xdr:from>
    <xdr:to>
      <xdr:col>41</xdr:col>
      <xdr:colOff>101600</xdr:colOff>
      <xdr:row>58</xdr:row>
      <xdr:rowOff>45689</xdr:rowOff>
    </xdr:to>
    <xdr:sp macro="" textlink="">
      <xdr:nvSpPr>
        <xdr:cNvPr id="373" name="楕円 372"/>
        <xdr:cNvSpPr/>
      </xdr:nvSpPr>
      <xdr:spPr>
        <a:xfrm>
          <a:off x="7810500" y="98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36816</xdr:rowOff>
    </xdr:from>
    <xdr:ext cx="534377" cy="259045"/>
    <xdr:sp macro="" textlink="">
      <xdr:nvSpPr>
        <xdr:cNvPr id="374" name="テキスト ボックス 373"/>
        <xdr:cNvSpPr txBox="1"/>
      </xdr:nvSpPr>
      <xdr:spPr>
        <a:xfrm>
          <a:off x="7594111" y="99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101252</xdr:rowOff>
    </xdr:from>
    <xdr:to>
      <xdr:col>36</xdr:col>
      <xdr:colOff>165100</xdr:colOff>
      <xdr:row>58</xdr:row>
      <xdr:rowOff>31402</xdr:rowOff>
    </xdr:to>
    <xdr:sp macro="" textlink="">
      <xdr:nvSpPr>
        <xdr:cNvPr id="375" name="楕円 374"/>
        <xdr:cNvSpPr/>
      </xdr:nvSpPr>
      <xdr:spPr>
        <a:xfrm>
          <a:off x="6921500" y="98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22529</xdr:rowOff>
    </xdr:from>
    <xdr:ext cx="534377" cy="259045"/>
    <xdr:sp macro="" textlink="">
      <xdr:nvSpPr>
        <xdr:cNvPr id="376" name="テキスト ボックス 375"/>
        <xdr:cNvSpPr txBox="1"/>
      </xdr:nvSpPr>
      <xdr:spPr>
        <a:xfrm>
          <a:off x="6705111" y="99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52668</xdr:rowOff>
    </xdr:from>
    <xdr:to>
      <xdr:col>55</xdr:col>
      <xdr:colOff>0</xdr:colOff>
      <xdr:row>78</xdr:row>
      <xdr:rowOff>136826</xdr:rowOff>
    </xdr:to>
    <xdr:cxnSp macro="">
      <xdr:nvCxnSpPr>
        <xdr:cNvPr id="407" name="直線コネクタ 406"/>
        <xdr:cNvCxnSpPr/>
      </xdr:nvCxnSpPr>
      <xdr:spPr>
        <a:xfrm flipV="1">
          <a:off x="9639300" y="13425768"/>
          <a:ext cx="838200" cy="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136826</xdr:rowOff>
    </xdr:from>
    <xdr:to>
      <xdr:col>50</xdr:col>
      <xdr:colOff>114300</xdr:colOff>
      <xdr:row>78</xdr:row>
      <xdr:rowOff>160992</xdr:rowOff>
    </xdr:to>
    <xdr:cxnSp macro="">
      <xdr:nvCxnSpPr>
        <xdr:cNvPr id="410" name="直線コネクタ 409"/>
        <xdr:cNvCxnSpPr/>
      </xdr:nvCxnSpPr>
      <xdr:spPr>
        <a:xfrm flipV="1">
          <a:off x="8750300" y="1350992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160992</xdr:rowOff>
    </xdr:from>
    <xdr:to>
      <xdr:col>45</xdr:col>
      <xdr:colOff>177800</xdr:colOff>
      <xdr:row>79</xdr:row>
      <xdr:rowOff>26739</xdr:rowOff>
    </xdr:to>
    <xdr:cxnSp macro="">
      <xdr:nvCxnSpPr>
        <xdr:cNvPr id="413" name="直線コネクタ 412"/>
        <xdr:cNvCxnSpPr/>
      </xdr:nvCxnSpPr>
      <xdr:spPr>
        <a:xfrm flipV="1">
          <a:off x="7861300" y="13534092"/>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146262</xdr:rowOff>
    </xdr:from>
    <xdr:to>
      <xdr:col>46</xdr:col>
      <xdr:colOff>38100</xdr:colOff>
      <xdr:row>75</xdr:row>
      <xdr:rowOff>76412</xdr:rowOff>
    </xdr:to>
    <xdr:sp macro="" textlink="">
      <xdr:nvSpPr>
        <xdr:cNvPr id="414" name="フローチャート: 判断 413"/>
        <xdr:cNvSpPr/>
      </xdr:nvSpPr>
      <xdr:spPr>
        <a:xfrm>
          <a:off x="8699500" y="1283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92939</xdr:rowOff>
    </xdr:from>
    <xdr:ext cx="534377" cy="259045"/>
    <xdr:sp macro="" textlink="">
      <xdr:nvSpPr>
        <xdr:cNvPr id="415" name="テキスト ボックス 414"/>
        <xdr:cNvSpPr txBox="1"/>
      </xdr:nvSpPr>
      <xdr:spPr>
        <a:xfrm>
          <a:off x="8483111" y="126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19408</xdr:rowOff>
    </xdr:from>
    <xdr:to>
      <xdr:col>41</xdr:col>
      <xdr:colOff>50800</xdr:colOff>
      <xdr:row>79</xdr:row>
      <xdr:rowOff>26739</xdr:rowOff>
    </xdr:to>
    <xdr:cxnSp macro="">
      <xdr:nvCxnSpPr>
        <xdr:cNvPr id="416" name="直線コネクタ 415"/>
        <xdr:cNvCxnSpPr/>
      </xdr:nvCxnSpPr>
      <xdr:spPr>
        <a:xfrm>
          <a:off x="6972300" y="13563958"/>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108707</xdr:rowOff>
    </xdr:from>
    <xdr:to>
      <xdr:col>41</xdr:col>
      <xdr:colOff>101600</xdr:colOff>
      <xdr:row>77</xdr:row>
      <xdr:rowOff>38857</xdr:rowOff>
    </xdr:to>
    <xdr:sp macro="" textlink="">
      <xdr:nvSpPr>
        <xdr:cNvPr id="417" name="フローチャート: 判断 416"/>
        <xdr:cNvSpPr/>
      </xdr:nvSpPr>
      <xdr:spPr>
        <a:xfrm>
          <a:off x="7810500" y="1313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55384</xdr:rowOff>
    </xdr:from>
    <xdr:ext cx="534377" cy="259045"/>
    <xdr:sp macro="" textlink="">
      <xdr:nvSpPr>
        <xdr:cNvPr id="418" name="テキスト ボックス 417"/>
        <xdr:cNvSpPr txBox="1"/>
      </xdr:nvSpPr>
      <xdr:spPr>
        <a:xfrm>
          <a:off x="7594111" y="129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xdr:rowOff>
    </xdr:from>
    <xdr:to>
      <xdr:col>36</xdr:col>
      <xdr:colOff>165100</xdr:colOff>
      <xdr:row>77</xdr:row>
      <xdr:rowOff>103011</xdr:rowOff>
    </xdr:to>
    <xdr:sp macro="" textlink="">
      <xdr:nvSpPr>
        <xdr:cNvPr id="419" name="フローチャート: 判断 418"/>
        <xdr:cNvSpPr/>
      </xdr:nvSpPr>
      <xdr:spPr>
        <a:xfrm>
          <a:off x="6921500" y="1320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119538</xdr:rowOff>
    </xdr:from>
    <xdr:ext cx="534377" cy="259045"/>
    <xdr:sp macro="" textlink="">
      <xdr:nvSpPr>
        <xdr:cNvPr id="420" name="テキスト ボックス 419"/>
        <xdr:cNvSpPr txBox="1"/>
      </xdr:nvSpPr>
      <xdr:spPr>
        <a:xfrm>
          <a:off x="6705111" y="129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1868</xdr:rowOff>
    </xdr:from>
    <xdr:to>
      <xdr:col>55</xdr:col>
      <xdr:colOff>50800</xdr:colOff>
      <xdr:row>78</xdr:row>
      <xdr:rowOff>103468</xdr:rowOff>
    </xdr:to>
    <xdr:sp macro="" textlink="">
      <xdr:nvSpPr>
        <xdr:cNvPr id="426" name="楕円 425"/>
        <xdr:cNvSpPr/>
      </xdr:nvSpPr>
      <xdr:spPr>
        <a:xfrm>
          <a:off x="10426700" y="133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88245</xdr:rowOff>
    </xdr:from>
    <xdr:ext cx="534377" cy="259045"/>
    <xdr:sp macro="" textlink="">
      <xdr:nvSpPr>
        <xdr:cNvPr id="427" name="商工費該当値テキスト"/>
        <xdr:cNvSpPr txBox="1"/>
      </xdr:nvSpPr>
      <xdr:spPr>
        <a:xfrm>
          <a:off x="10528300" y="132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86026</xdr:rowOff>
    </xdr:from>
    <xdr:to>
      <xdr:col>50</xdr:col>
      <xdr:colOff>165100</xdr:colOff>
      <xdr:row>79</xdr:row>
      <xdr:rowOff>16176</xdr:rowOff>
    </xdr:to>
    <xdr:sp macro="" textlink="">
      <xdr:nvSpPr>
        <xdr:cNvPr id="428" name="楕円 427"/>
        <xdr:cNvSpPr/>
      </xdr:nvSpPr>
      <xdr:spPr>
        <a:xfrm>
          <a:off x="9588500" y="134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7303</xdr:rowOff>
    </xdr:from>
    <xdr:ext cx="469744" cy="259045"/>
    <xdr:sp macro="" textlink="">
      <xdr:nvSpPr>
        <xdr:cNvPr id="429" name="テキスト ボックス 428"/>
        <xdr:cNvSpPr txBox="1"/>
      </xdr:nvSpPr>
      <xdr:spPr>
        <a:xfrm>
          <a:off x="9404428" y="135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110192</xdr:rowOff>
    </xdr:from>
    <xdr:to>
      <xdr:col>46</xdr:col>
      <xdr:colOff>38100</xdr:colOff>
      <xdr:row>79</xdr:row>
      <xdr:rowOff>40342</xdr:rowOff>
    </xdr:to>
    <xdr:sp macro="" textlink="">
      <xdr:nvSpPr>
        <xdr:cNvPr id="430" name="楕円 429"/>
        <xdr:cNvSpPr/>
      </xdr:nvSpPr>
      <xdr:spPr>
        <a:xfrm>
          <a:off x="8699500" y="134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31469</xdr:rowOff>
    </xdr:from>
    <xdr:ext cx="469744" cy="259045"/>
    <xdr:sp macro="" textlink="">
      <xdr:nvSpPr>
        <xdr:cNvPr id="431" name="テキスト ボックス 430"/>
        <xdr:cNvSpPr txBox="1"/>
      </xdr:nvSpPr>
      <xdr:spPr>
        <a:xfrm>
          <a:off x="8515428" y="135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147389</xdr:rowOff>
    </xdr:from>
    <xdr:to>
      <xdr:col>41</xdr:col>
      <xdr:colOff>101600</xdr:colOff>
      <xdr:row>79</xdr:row>
      <xdr:rowOff>77539</xdr:rowOff>
    </xdr:to>
    <xdr:sp macro="" textlink="">
      <xdr:nvSpPr>
        <xdr:cNvPr id="432" name="楕円 431"/>
        <xdr:cNvSpPr/>
      </xdr:nvSpPr>
      <xdr:spPr>
        <a:xfrm>
          <a:off x="7810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68666</xdr:rowOff>
    </xdr:from>
    <xdr:ext cx="469744" cy="259045"/>
    <xdr:sp macro="" textlink="">
      <xdr:nvSpPr>
        <xdr:cNvPr id="433" name="テキスト ボックス 432"/>
        <xdr:cNvSpPr txBox="1"/>
      </xdr:nvSpPr>
      <xdr:spPr>
        <a:xfrm>
          <a:off x="76264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140058</xdr:rowOff>
    </xdr:from>
    <xdr:to>
      <xdr:col>36</xdr:col>
      <xdr:colOff>165100</xdr:colOff>
      <xdr:row>79</xdr:row>
      <xdr:rowOff>70208</xdr:rowOff>
    </xdr:to>
    <xdr:sp macro="" textlink="">
      <xdr:nvSpPr>
        <xdr:cNvPr id="434" name="楕円 433"/>
        <xdr:cNvSpPr/>
      </xdr:nvSpPr>
      <xdr:spPr>
        <a:xfrm>
          <a:off x="6921500" y="135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61335</xdr:rowOff>
    </xdr:from>
    <xdr:ext cx="469744" cy="259045"/>
    <xdr:sp macro="" textlink="">
      <xdr:nvSpPr>
        <xdr:cNvPr id="435" name="テキスト ボックス 434"/>
        <xdr:cNvSpPr txBox="1"/>
      </xdr:nvSpPr>
      <xdr:spPr>
        <a:xfrm>
          <a:off x="6737428" y="1360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142714</xdr:rowOff>
    </xdr:from>
    <xdr:to>
      <xdr:col>55</xdr:col>
      <xdr:colOff>0</xdr:colOff>
      <xdr:row>98</xdr:row>
      <xdr:rowOff>4105</xdr:rowOff>
    </xdr:to>
    <xdr:cxnSp macro="">
      <xdr:nvCxnSpPr>
        <xdr:cNvPr id="464" name="直線コネクタ 463"/>
        <xdr:cNvCxnSpPr/>
      </xdr:nvCxnSpPr>
      <xdr:spPr>
        <a:xfrm flipV="1">
          <a:off x="9639300" y="16773364"/>
          <a:ext cx="8382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3600</xdr:rowOff>
    </xdr:from>
    <xdr:to>
      <xdr:col>50</xdr:col>
      <xdr:colOff>114300</xdr:colOff>
      <xdr:row>98</xdr:row>
      <xdr:rowOff>4105</xdr:rowOff>
    </xdr:to>
    <xdr:cxnSp macro="">
      <xdr:nvCxnSpPr>
        <xdr:cNvPr id="467" name="直線コネクタ 466"/>
        <xdr:cNvCxnSpPr/>
      </xdr:nvCxnSpPr>
      <xdr:spPr>
        <a:xfrm>
          <a:off x="8750300" y="16805700"/>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159984</xdr:rowOff>
    </xdr:from>
    <xdr:to>
      <xdr:col>45</xdr:col>
      <xdr:colOff>177800</xdr:colOff>
      <xdr:row>98</xdr:row>
      <xdr:rowOff>3600</xdr:rowOff>
    </xdr:to>
    <xdr:cxnSp macro="">
      <xdr:nvCxnSpPr>
        <xdr:cNvPr id="470" name="直線コネクタ 469"/>
        <xdr:cNvCxnSpPr/>
      </xdr:nvCxnSpPr>
      <xdr:spPr>
        <a:xfrm>
          <a:off x="7861300" y="16790634"/>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24512</xdr:rowOff>
    </xdr:from>
    <xdr:to>
      <xdr:col>46</xdr:col>
      <xdr:colOff>38100</xdr:colOff>
      <xdr:row>97</xdr:row>
      <xdr:rowOff>126112</xdr:rowOff>
    </xdr:to>
    <xdr:sp macro="" textlink="">
      <xdr:nvSpPr>
        <xdr:cNvPr id="471" name="フローチャート: 判断 470"/>
        <xdr:cNvSpPr/>
      </xdr:nvSpPr>
      <xdr:spPr>
        <a:xfrm>
          <a:off x="8699500" y="1665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142639</xdr:rowOff>
    </xdr:from>
    <xdr:ext cx="534377" cy="259045"/>
    <xdr:sp macro="" textlink="">
      <xdr:nvSpPr>
        <xdr:cNvPr id="472" name="テキスト ボックス 471"/>
        <xdr:cNvSpPr txBox="1"/>
      </xdr:nvSpPr>
      <xdr:spPr>
        <a:xfrm>
          <a:off x="8483111" y="1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159984</xdr:rowOff>
    </xdr:from>
    <xdr:to>
      <xdr:col>41</xdr:col>
      <xdr:colOff>50800</xdr:colOff>
      <xdr:row>98</xdr:row>
      <xdr:rowOff>19932</xdr:rowOff>
    </xdr:to>
    <xdr:cxnSp macro="">
      <xdr:nvCxnSpPr>
        <xdr:cNvPr id="473" name="直線コネクタ 472"/>
        <xdr:cNvCxnSpPr/>
      </xdr:nvCxnSpPr>
      <xdr:spPr>
        <a:xfrm flipV="1">
          <a:off x="6972300" y="16790634"/>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36097</xdr:rowOff>
    </xdr:from>
    <xdr:to>
      <xdr:col>41</xdr:col>
      <xdr:colOff>101600</xdr:colOff>
      <xdr:row>97</xdr:row>
      <xdr:rowOff>137697</xdr:rowOff>
    </xdr:to>
    <xdr:sp macro="" textlink="">
      <xdr:nvSpPr>
        <xdr:cNvPr id="474" name="フローチャート: 判断 473"/>
        <xdr:cNvSpPr/>
      </xdr:nvSpPr>
      <xdr:spPr>
        <a:xfrm>
          <a:off x="7810500" y="1666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154224</xdr:rowOff>
    </xdr:from>
    <xdr:ext cx="534377" cy="259045"/>
    <xdr:sp macro="" textlink="">
      <xdr:nvSpPr>
        <xdr:cNvPr id="475" name="テキスト ボックス 474"/>
        <xdr:cNvSpPr txBox="1"/>
      </xdr:nvSpPr>
      <xdr:spPr>
        <a:xfrm>
          <a:off x="7594111" y="1644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53220</xdr:rowOff>
    </xdr:from>
    <xdr:to>
      <xdr:col>36</xdr:col>
      <xdr:colOff>165100</xdr:colOff>
      <xdr:row>97</xdr:row>
      <xdr:rowOff>154820</xdr:rowOff>
    </xdr:to>
    <xdr:sp macro="" textlink="">
      <xdr:nvSpPr>
        <xdr:cNvPr id="476" name="フローチャート: 判断 475"/>
        <xdr:cNvSpPr/>
      </xdr:nvSpPr>
      <xdr:spPr>
        <a:xfrm>
          <a:off x="6921500" y="166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171347</xdr:rowOff>
    </xdr:from>
    <xdr:ext cx="534377" cy="259045"/>
    <xdr:sp macro="" textlink="">
      <xdr:nvSpPr>
        <xdr:cNvPr id="477" name="テキスト ボックス 476"/>
        <xdr:cNvSpPr txBox="1"/>
      </xdr:nvSpPr>
      <xdr:spPr>
        <a:xfrm>
          <a:off x="6705111" y="164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91914</xdr:rowOff>
    </xdr:from>
    <xdr:to>
      <xdr:col>55</xdr:col>
      <xdr:colOff>50800</xdr:colOff>
      <xdr:row>98</xdr:row>
      <xdr:rowOff>22064</xdr:rowOff>
    </xdr:to>
    <xdr:sp macro="" textlink="">
      <xdr:nvSpPr>
        <xdr:cNvPr id="483" name="楕円 482"/>
        <xdr:cNvSpPr/>
      </xdr:nvSpPr>
      <xdr:spPr>
        <a:xfrm>
          <a:off x="10426700" y="167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70341</xdr:rowOff>
    </xdr:from>
    <xdr:ext cx="534377" cy="259045"/>
    <xdr:sp macro="" textlink="">
      <xdr:nvSpPr>
        <xdr:cNvPr id="484" name="土木費該当値テキスト"/>
        <xdr:cNvSpPr txBox="1"/>
      </xdr:nvSpPr>
      <xdr:spPr>
        <a:xfrm>
          <a:off x="10528300" y="1670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124755</xdr:rowOff>
    </xdr:from>
    <xdr:to>
      <xdr:col>50</xdr:col>
      <xdr:colOff>165100</xdr:colOff>
      <xdr:row>98</xdr:row>
      <xdr:rowOff>54905</xdr:rowOff>
    </xdr:to>
    <xdr:sp macro="" textlink="">
      <xdr:nvSpPr>
        <xdr:cNvPr id="485" name="楕円 484"/>
        <xdr:cNvSpPr/>
      </xdr:nvSpPr>
      <xdr:spPr>
        <a:xfrm>
          <a:off x="9588500" y="167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46032</xdr:rowOff>
    </xdr:from>
    <xdr:ext cx="534377" cy="259045"/>
    <xdr:sp macro="" textlink="">
      <xdr:nvSpPr>
        <xdr:cNvPr id="486" name="テキスト ボックス 485"/>
        <xdr:cNvSpPr txBox="1"/>
      </xdr:nvSpPr>
      <xdr:spPr>
        <a:xfrm>
          <a:off x="9372111" y="168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124250</xdr:rowOff>
    </xdr:from>
    <xdr:to>
      <xdr:col>46</xdr:col>
      <xdr:colOff>38100</xdr:colOff>
      <xdr:row>98</xdr:row>
      <xdr:rowOff>54400</xdr:rowOff>
    </xdr:to>
    <xdr:sp macro="" textlink="">
      <xdr:nvSpPr>
        <xdr:cNvPr id="487" name="楕円 486"/>
        <xdr:cNvSpPr/>
      </xdr:nvSpPr>
      <xdr:spPr>
        <a:xfrm>
          <a:off x="8699500" y="1675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45527</xdr:rowOff>
    </xdr:from>
    <xdr:ext cx="534377" cy="259045"/>
    <xdr:sp macro="" textlink="">
      <xdr:nvSpPr>
        <xdr:cNvPr id="488" name="テキスト ボックス 487"/>
        <xdr:cNvSpPr txBox="1"/>
      </xdr:nvSpPr>
      <xdr:spPr>
        <a:xfrm>
          <a:off x="8483111" y="168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109184</xdr:rowOff>
    </xdr:from>
    <xdr:to>
      <xdr:col>41</xdr:col>
      <xdr:colOff>101600</xdr:colOff>
      <xdr:row>98</xdr:row>
      <xdr:rowOff>39334</xdr:rowOff>
    </xdr:to>
    <xdr:sp macro="" textlink="">
      <xdr:nvSpPr>
        <xdr:cNvPr id="489" name="楕円 488"/>
        <xdr:cNvSpPr/>
      </xdr:nvSpPr>
      <xdr:spPr>
        <a:xfrm>
          <a:off x="7810500" y="167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30461</xdr:rowOff>
    </xdr:from>
    <xdr:ext cx="534377" cy="259045"/>
    <xdr:sp macro="" textlink="">
      <xdr:nvSpPr>
        <xdr:cNvPr id="490" name="テキスト ボックス 489"/>
        <xdr:cNvSpPr txBox="1"/>
      </xdr:nvSpPr>
      <xdr:spPr>
        <a:xfrm>
          <a:off x="7594111" y="168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140582</xdr:rowOff>
    </xdr:from>
    <xdr:to>
      <xdr:col>36</xdr:col>
      <xdr:colOff>165100</xdr:colOff>
      <xdr:row>98</xdr:row>
      <xdr:rowOff>70732</xdr:rowOff>
    </xdr:to>
    <xdr:sp macro="" textlink="">
      <xdr:nvSpPr>
        <xdr:cNvPr id="491" name="楕円 490"/>
        <xdr:cNvSpPr/>
      </xdr:nvSpPr>
      <xdr:spPr>
        <a:xfrm>
          <a:off x="6921500" y="167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61859</xdr:rowOff>
    </xdr:from>
    <xdr:ext cx="534377" cy="259045"/>
    <xdr:sp macro="" textlink="">
      <xdr:nvSpPr>
        <xdr:cNvPr id="492" name="テキスト ボックス 491"/>
        <xdr:cNvSpPr txBox="1"/>
      </xdr:nvSpPr>
      <xdr:spPr>
        <a:xfrm>
          <a:off x="6705111" y="168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109639</xdr:rowOff>
    </xdr:from>
    <xdr:to>
      <xdr:col>85</xdr:col>
      <xdr:colOff>127000</xdr:colOff>
      <xdr:row>38</xdr:row>
      <xdr:rowOff>111144</xdr:rowOff>
    </xdr:to>
    <xdr:cxnSp macro="">
      <xdr:nvCxnSpPr>
        <xdr:cNvPr id="522" name="直線コネクタ 521"/>
        <xdr:cNvCxnSpPr/>
      </xdr:nvCxnSpPr>
      <xdr:spPr>
        <a:xfrm>
          <a:off x="15481300" y="6624739"/>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164294</xdr:rowOff>
    </xdr:from>
    <xdr:to>
      <xdr:col>81</xdr:col>
      <xdr:colOff>50800</xdr:colOff>
      <xdr:row>38</xdr:row>
      <xdr:rowOff>109639</xdr:rowOff>
    </xdr:to>
    <xdr:cxnSp macro="">
      <xdr:nvCxnSpPr>
        <xdr:cNvPr id="525" name="直線コネクタ 524"/>
        <xdr:cNvCxnSpPr/>
      </xdr:nvCxnSpPr>
      <xdr:spPr>
        <a:xfrm>
          <a:off x="14592300" y="6507944"/>
          <a:ext cx="889000" cy="1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164294</xdr:rowOff>
    </xdr:from>
    <xdr:to>
      <xdr:col>76</xdr:col>
      <xdr:colOff>114300</xdr:colOff>
      <xdr:row>38</xdr:row>
      <xdr:rowOff>119335</xdr:rowOff>
    </xdr:to>
    <xdr:cxnSp macro="">
      <xdr:nvCxnSpPr>
        <xdr:cNvPr id="528" name="直線コネクタ 527"/>
        <xdr:cNvCxnSpPr/>
      </xdr:nvCxnSpPr>
      <xdr:spPr>
        <a:xfrm flipV="1">
          <a:off x="13703300" y="6507944"/>
          <a:ext cx="889000" cy="1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140335</xdr:rowOff>
    </xdr:from>
    <xdr:to>
      <xdr:col>76</xdr:col>
      <xdr:colOff>165100</xdr:colOff>
      <xdr:row>37</xdr:row>
      <xdr:rowOff>70485</xdr:rowOff>
    </xdr:to>
    <xdr:sp macro="" textlink="">
      <xdr:nvSpPr>
        <xdr:cNvPr id="529" name="フローチャート: 判断 528"/>
        <xdr:cNvSpPr/>
      </xdr:nvSpPr>
      <xdr:spPr>
        <a:xfrm>
          <a:off x="14541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87012</xdr:rowOff>
    </xdr:from>
    <xdr:ext cx="534377" cy="259045"/>
    <xdr:sp macro="" textlink="">
      <xdr:nvSpPr>
        <xdr:cNvPr id="530" name="テキスト ボックス 529"/>
        <xdr:cNvSpPr txBox="1"/>
      </xdr:nvSpPr>
      <xdr:spPr>
        <a:xfrm>
          <a:off x="14325111" y="60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117164</xdr:rowOff>
    </xdr:from>
    <xdr:to>
      <xdr:col>71</xdr:col>
      <xdr:colOff>177800</xdr:colOff>
      <xdr:row>38</xdr:row>
      <xdr:rowOff>119335</xdr:rowOff>
    </xdr:to>
    <xdr:cxnSp macro="">
      <xdr:nvCxnSpPr>
        <xdr:cNvPr id="531" name="直線コネクタ 530"/>
        <xdr:cNvCxnSpPr/>
      </xdr:nvCxnSpPr>
      <xdr:spPr>
        <a:xfrm>
          <a:off x="12814300" y="663226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170796</xdr:rowOff>
    </xdr:from>
    <xdr:to>
      <xdr:col>72</xdr:col>
      <xdr:colOff>38100</xdr:colOff>
      <xdr:row>37</xdr:row>
      <xdr:rowOff>100946</xdr:rowOff>
    </xdr:to>
    <xdr:sp macro="" textlink="">
      <xdr:nvSpPr>
        <xdr:cNvPr id="532" name="フローチャート: 判断 531"/>
        <xdr:cNvSpPr/>
      </xdr:nvSpPr>
      <xdr:spPr>
        <a:xfrm>
          <a:off x="136525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117473</xdr:rowOff>
    </xdr:from>
    <xdr:ext cx="534377" cy="259045"/>
    <xdr:sp macro="" textlink="">
      <xdr:nvSpPr>
        <xdr:cNvPr id="533" name="テキスト ボックス 532"/>
        <xdr:cNvSpPr txBox="1"/>
      </xdr:nvSpPr>
      <xdr:spPr>
        <a:xfrm>
          <a:off x="13436111" y="61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147212</xdr:rowOff>
    </xdr:from>
    <xdr:to>
      <xdr:col>67</xdr:col>
      <xdr:colOff>101600</xdr:colOff>
      <xdr:row>37</xdr:row>
      <xdr:rowOff>77362</xdr:rowOff>
    </xdr:to>
    <xdr:sp macro="" textlink="">
      <xdr:nvSpPr>
        <xdr:cNvPr id="534" name="フローチャート: 判断 533"/>
        <xdr:cNvSpPr/>
      </xdr:nvSpPr>
      <xdr:spPr>
        <a:xfrm>
          <a:off x="12763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93889</xdr:rowOff>
    </xdr:from>
    <xdr:ext cx="534377" cy="259045"/>
    <xdr:sp macro="" textlink="">
      <xdr:nvSpPr>
        <xdr:cNvPr id="535" name="テキスト ボックス 534"/>
        <xdr:cNvSpPr txBox="1"/>
      </xdr:nvSpPr>
      <xdr:spPr>
        <a:xfrm>
          <a:off x="12547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60344</xdr:rowOff>
    </xdr:from>
    <xdr:to>
      <xdr:col>85</xdr:col>
      <xdr:colOff>177800</xdr:colOff>
      <xdr:row>38</xdr:row>
      <xdr:rowOff>161944</xdr:rowOff>
    </xdr:to>
    <xdr:sp macro="" textlink="">
      <xdr:nvSpPr>
        <xdr:cNvPr id="541" name="楕円 540"/>
        <xdr:cNvSpPr/>
      </xdr:nvSpPr>
      <xdr:spPr>
        <a:xfrm>
          <a:off x="16268700" y="65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38771</xdr:rowOff>
    </xdr:from>
    <xdr:ext cx="534377" cy="259045"/>
    <xdr:sp macro="" textlink="">
      <xdr:nvSpPr>
        <xdr:cNvPr id="542" name="消防費該当値テキスト"/>
        <xdr:cNvSpPr txBox="1"/>
      </xdr:nvSpPr>
      <xdr:spPr>
        <a:xfrm>
          <a:off x="16370300" y="65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58839</xdr:rowOff>
    </xdr:from>
    <xdr:to>
      <xdr:col>81</xdr:col>
      <xdr:colOff>101600</xdr:colOff>
      <xdr:row>38</xdr:row>
      <xdr:rowOff>160439</xdr:rowOff>
    </xdr:to>
    <xdr:sp macro="" textlink="">
      <xdr:nvSpPr>
        <xdr:cNvPr id="543" name="楕円 542"/>
        <xdr:cNvSpPr/>
      </xdr:nvSpPr>
      <xdr:spPr>
        <a:xfrm>
          <a:off x="15430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151566</xdr:rowOff>
    </xdr:from>
    <xdr:ext cx="534377" cy="259045"/>
    <xdr:sp macro="" textlink="">
      <xdr:nvSpPr>
        <xdr:cNvPr id="544" name="テキスト ボックス 543"/>
        <xdr:cNvSpPr txBox="1"/>
      </xdr:nvSpPr>
      <xdr:spPr>
        <a:xfrm>
          <a:off x="15214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113493</xdr:rowOff>
    </xdr:from>
    <xdr:to>
      <xdr:col>76</xdr:col>
      <xdr:colOff>165100</xdr:colOff>
      <xdr:row>38</xdr:row>
      <xdr:rowOff>43644</xdr:rowOff>
    </xdr:to>
    <xdr:sp macro="" textlink="">
      <xdr:nvSpPr>
        <xdr:cNvPr id="545" name="楕円 544"/>
        <xdr:cNvSpPr/>
      </xdr:nvSpPr>
      <xdr:spPr>
        <a:xfrm>
          <a:off x="14541500" y="6457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34771</xdr:rowOff>
    </xdr:from>
    <xdr:ext cx="534377" cy="259045"/>
    <xdr:sp macro="" textlink="">
      <xdr:nvSpPr>
        <xdr:cNvPr id="546" name="テキスト ボックス 545"/>
        <xdr:cNvSpPr txBox="1"/>
      </xdr:nvSpPr>
      <xdr:spPr>
        <a:xfrm>
          <a:off x="14325111" y="65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68535</xdr:rowOff>
    </xdr:from>
    <xdr:to>
      <xdr:col>72</xdr:col>
      <xdr:colOff>38100</xdr:colOff>
      <xdr:row>38</xdr:row>
      <xdr:rowOff>170135</xdr:rowOff>
    </xdr:to>
    <xdr:sp macro="" textlink="">
      <xdr:nvSpPr>
        <xdr:cNvPr id="547" name="楕円 546"/>
        <xdr:cNvSpPr/>
      </xdr:nvSpPr>
      <xdr:spPr>
        <a:xfrm>
          <a:off x="13652500" y="65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161262</xdr:rowOff>
    </xdr:from>
    <xdr:ext cx="534377" cy="259045"/>
    <xdr:sp macro="" textlink="">
      <xdr:nvSpPr>
        <xdr:cNvPr id="548" name="テキスト ボックス 547"/>
        <xdr:cNvSpPr txBox="1"/>
      </xdr:nvSpPr>
      <xdr:spPr>
        <a:xfrm>
          <a:off x="13436111" y="66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66364</xdr:rowOff>
    </xdr:from>
    <xdr:to>
      <xdr:col>67</xdr:col>
      <xdr:colOff>101600</xdr:colOff>
      <xdr:row>38</xdr:row>
      <xdr:rowOff>167964</xdr:rowOff>
    </xdr:to>
    <xdr:sp macro="" textlink="">
      <xdr:nvSpPr>
        <xdr:cNvPr id="549" name="楕円 548"/>
        <xdr:cNvSpPr/>
      </xdr:nvSpPr>
      <xdr:spPr>
        <a:xfrm>
          <a:off x="12763500" y="65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159091</xdr:rowOff>
    </xdr:from>
    <xdr:ext cx="534377" cy="259045"/>
    <xdr:sp macro="" textlink="">
      <xdr:nvSpPr>
        <xdr:cNvPr id="550" name="テキスト ボックス 549"/>
        <xdr:cNvSpPr txBox="1"/>
      </xdr:nvSpPr>
      <xdr:spPr>
        <a:xfrm>
          <a:off x="12547111" y="66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153022</xdr:rowOff>
    </xdr:from>
    <xdr:to>
      <xdr:col>85</xdr:col>
      <xdr:colOff>127000</xdr:colOff>
      <xdr:row>57</xdr:row>
      <xdr:rowOff>34572</xdr:rowOff>
    </xdr:to>
    <xdr:cxnSp macro="">
      <xdr:nvCxnSpPr>
        <xdr:cNvPr id="577" name="直線コネクタ 576"/>
        <xdr:cNvCxnSpPr/>
      </xdr:nvCxnSpPr>
      <xdr:spPr>
        <a:xfrm flipV="1">
          <a:off x="15481300" y="9754222"/>
          <a:ext cx="838200" cy="5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117483</xdr:rowOff>
    </xdr:from>
    <xdr:ext cx="534377" cy="259045"/>
    <xdr:sp macro="" textlink="">
      <xdr:nvSpPr>
        <xdr:cNvPr id="578" name="教育費平均値テキスト"/>
        <xdr:cNvSpPr txBox="1"/>
      </xdr:nvSpPr>
      <xdr:spPr>
        <a:xfrm>
          <a:off x="16370300" y="954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xdr:rowOff>
    </xdr:from>
    <xdr:to>
      <xdr:col>81</xdr:col>
      <xdr:colOff>50800</xdr:colOff>
      <xdr:row>57</xdr:row>
      <xdr:rowOff>34572</xdr:rowOff>
    </xdr:to>
    <xdr:cxnSp macro="">
      <xdr:nvCxnSpPr>
        <xdr:cNvPr id="580" name="直線コネクタ 579"/>
        <xdr:cNvCxnSpPr/>
      </xdr:nvCxnSpPr>
      <xdr:spPr>
        <a:xfrm>
          <a:off x="14592300" y="9781984"/>
          <a:ext cx="8890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9334</xdr:rowOff>
    </xdr:from>
    <xdr:to>
      <xdr:col>76</xdr:col>
      <xdr:colOff>114300</xdr:colOff>
      <xdr:row>57</xdr:row>
      <xdr:rowOff>66534</xdr:rowOff>
    </xdr:to>
    <xdr:cxnSp macro="">
      <xdr:nvCxnSpPr>
        <xdr:cNvPr id="583" name="直線コネクタ 582"/>
        <xdr:cNvCxnSpPr/>
      </xdr:nvCxnSpPr>
      <xdr:spPr>
        <a:xfrm flipV="1">
          <a:off x="13703300" y="9781984"/>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71751</xdr:rowOff>
    </xdr:from>
    <xdr:to>
      <xdr:col>76</xdr:col>
      <xdr:colOff>165100</xdr:colOff>
      <xdr:row>57</xdr:row>
      <xdr:rowOff>1901</xdr:rowOff>
    </xdr:to>
    <xdr:sp macro="" textlink="">
      <xdr:nvSpPr>
        <xdr:cNvPr id="584" name="フローチャート: 判断 583"/>
        <xdr:cNvSpPr/>
      </xdr:nvSpPr>
      <xdr:spPr>
        <a:xfrm>
          <a:off x="14541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18428</xdr:rowOff>
    </xdr:from>
    <xdr:ext cx="534377" cy="259045"/>
    <xdr:sp macro="" textlink="">
      <xdr:nvSpPr>
        <xdr:cNvPr id="585" name="テキスト ボックス 584"/>
        <xdr:cNvSpPr txBox="1"/>
      </xdr:nvSpPr>
      <xdr:spPr>
        <a:xfrm>
          <a:off x="14325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7327</xdr:rowOff>
    </xdr:from>
    <xdr:to>
      <xdr:col>71</xdr:col>
      <xdr:colOff>177800</xdr:colOff>
      <xdr:row>57</xdr:row>
      <xdr:rowOff>66534</xdr:rowOff>
    </xdr:to>
    <xdr:cxnSp macro="">
      <xdr:nvCxnSpPr>
        <xdr:cNvPr id="586" name="直線コネクタ 585"/>
        <xdr:cNvCxnSpPr/>
      </xdr:nvCxnSpPr>
      <xdr:spPr>
        <a:xfrm>
          <a:off x="12814300" y="9608527"/>
          <a:ext cx="889000" cy="2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98963</xdr:rowOff>
    </xdr:from>
    <xdr:to>
      <xdr:col>72</xdr:col>
      <xdr:colOff>38100</xdr:colOff>
      <xdr:row>57</xdr:row>
      <xdr:rowOff>29113</xdr:rowOff>
    </xdr:to>
    <xdr:sp macro="" textlink="">
      <xdr:nvSpPr>
        <xdr:cNvPr id="587" name="フローチャート: 判断 586"/>
        <xdr:cNvSpPr/>
      </xdr:nvSpPr>
      <xdr:spPr>
        <a:xfrm>
          <a:off x="13652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45640</xdr:rowOff>
    </xdr:from>
    <xdr:ext cx="534377" cy="259045"/>
    <xdr:sp macro="" textlink="">
      <xdr:nvSpPr>
        <xdr:cNvPr id="588" name="テキスト ボックス 587"/>
        <xdr:cNvSpPr txBox="1"/>
      </xdr:nvSpPr>
      <xdr:spPr>
        <a:xfrm>
          <a:off x="13436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89028</xdr:rowOff>
    </xdr:from>
    <xdr:to>
      <xdr:col>67</xdr:col>
      <xdr:colOff>101600</xdr:colOff>
      <xdr:row>57</xdr:row>
      <xdr:rowOff>19178</xdr:rowOff>
    </xdr:to>
    <xdr:sp macro="" textlink="">
      <xdr:nvSpPr>
        <xdr:cNvPr id="589" name="フローチャート: 判断 588"/>
        <xdr:cNvSpPr/>
      </xdr:nvSpPr>
      <xdr:spPr>
        <a:xfrm>
          <a:off x="12763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10305</xdr:rowOff>
    </xdr:from>
    <xdr:ext cx="534377" cy="259045"/>
    <xdr:sp macro="" textlink="">
      <xdr:nvSpPr>
        <xdr:cNvPr id="590" name="テキスト ボックス 589"/>
        <xdr:cNvSpPr txBox="1"/>
      </xdr:nvSpPr>
      <xdr:spPr>
        <a:xfrm>
          <a:off x="12547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102222</xdr:rowOff>
    </xdr:from>
    <xdr:to>
      <xdr:col>85</xdr:col>
      <xdr:colOff>177800</xdr:colOff>
      <xdr:row>57</xdr:row>
      <xdr:rowOff>32372</xdr:rowOff>
    </xdr:to>
    <xdr:sp macro="" textlink="">
      <xdr:nvSpPr>
        <xdr:cNvPr id="596" name="楕円 595"/>
        <xdr:cNvSpPr/>
      </xdr:nvSpPr>
      <xdr:spPr>
        <a:xfrm>
          <a:off x="16268700" y="97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80649</xdr:rowOff>
    </xdr:from>
    <xdr:ext cx="534377" cy="259045"/>
    <xdr:sp macro="" textlink="">
      <xdr:nvSpPr>
        <xdr:cNvPr id="597" name="教育費該当値テキスト"/>
        <xdr:cNvSpPr txBox="1"/>
      </xdr:nvSpPr>
      <xdr:spPr>
        <a:xfrm>
          <a:off x="16370300" y="96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155222</xdr:rowOff>
    </xdr:from>
    <xdr:to>
      <xdr:col>81</xdr:col>
      <xdr:colOff>101600</xdr:colOff>
      <xdr:row>57</xdr:row>
      <xdr:rowOff>85372</xdr:rowOff>
    </xdr:to>
    <xdr:sp macro="" textlink="">
      <xdr:nvSpPr>
        <xdr:cNvPr id="598" name="楕円 597"/>
        <xdr:cNvSpPr/>
      </xdr:nvSpPr>
      <xdr:spPr>
        <a:xfrm>
          <a:off x="15430500" y="9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76499</xdr:rowOff>
    </xdr:from>
    <xdr:ext cx="534377" cy="259045"/>
    <xdr:sp macro="" textlink="">
      <xdr:nvSpPr>
        <xdr:cNvPr id="599" name="テキスト ボックス 598"/>
        <xdr:cNvSpPr txBox="1"/>
      </xdr:nvSpPr>
      <xdr:spPr>
        <a:xfrm>
          <a:off x="15214111" y="98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129984</xdr:rowOff>
    </xdr:from>
    <xdr:to>
      <xdr:col>76</xdr:col>
      <xdr:colOff>165100</xdr:colOff>
      <xdr:row>57</xdr:row>
      <xdr:rowOff>60134</xdr:rowOff>
    </xdr:to>
    <xdr:sp macro="" textlink="">
      <xdr:nvSpPr>
        <xdr:cNvPr id="600" name="楕円 599"/>
        <xdr:cNvSpPr/>
      </xdr:nvSpPr>
      <xdr:spPr>
        <a:xfrm>
          <a:off x="14541500" y="97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51261</xdr:rowOff>
    </xdr:from>
    <xdr:ext cx="534377" cy="259045"/>
    <xdr:sp macro="" textlink="">
      <xdr:nvSpPr>
        <xdr:cNvPr id="601" name="テキスト ボックス 600"/>
        <xdr:cNvSpPr txBox="1"/>
      </xdr:nvSpPr>
      <xdr:spPr>
        <a:xfrm>
          <a:off x="14325111" y="98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15734</xdr:rowOff>
    </xdr:from>
    <xdr:to>
      <xdr:col>72</xdr:col>
      <xdr:colOff>38100</xdr:colOff>
      <xdr:row>57</xdr:row>
      <xdr:rowOff>117334</xdr:rowOff>
    </xdr:to>
    <xdr:sp macro="" textlink="">
      <xdr:nvSpPr>
        <xdr:cNvPr id="602" name="楕円 601"/>
        <xdr:cNvSpPr/>
      </xdr:nvSpPr>
      <xdr:spPr>
        <a:xfrm>
          <a:off x="13652500" y="97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108461</xdr:rowOff>
    </xdr:from>
    <xdr:ext cx="534377" cy="259045"/>
    <xdr:sp macro="" textlink="">
      <xdr:nvSpPr>
        <xdr:cNvPr id="603" name="テキスト ボックス 602"/>
        <xdr:cNvSpPr txBox="1"/>
      </xdr:nvSpPr>
      <xdr:spPr>
        <a:xfrm>
          <a:off x="13436111" y="98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127977</xdr:rowOff>
    </xdr:from>
    <xdr:to>
      <xdr:col>67</xdr:col>
      <xdr:colOff>101600</xdr:colOff>
      <xdr:row>56</xdr:row>
      <xdr:rowOff>58127</xdr:rowOff>
    </xdr:to>
    <xdr:sp macro="" textlink="">
      <xdr:nvSpPr>
        <xdr:cNvPr id="604" name="楕円 603"/>
        <xdr:cNvSpPr/>
      </xdr:nvSpPr>
      <xdr:spPr>
        <a:xfrm>
          <a:off x="12763500" y="95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74654</xdr:rowOff>
    </xdr:from>
    <xdr:ext cx="599010" cy="259045"/>
    <xdr:sp macro="" textlink="">
      <xdr:nvSpPr>
        <xdr:cNvPr id="605" name="テキスト ボックス 604"/>
        <xdr:cNvSpPr txBox="1"/>
      </xdr:nvSpPr>
      <xdr:spPr>
        <a:xfrm>
          <a:off x="12514795" y="933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83902</xdr:rowOff>
    </xdr:from>
    <xdr:to>
      <xdr:col>85</xdr:col>
      <xdr:colOff>127000</xdr:colOff>
      <xdr:row>79</xdr:row>
      <xdr:rowOff>98871</xdr:rowOff>
    </xdr:to>
    <xdr:cxnSp macro="">
      <xdr:nvCxnSpPr>
        <xdr:cNvPr id="636" name="直線コネクタ 635"/>
        <xdr:cNvCxnSpPr/>
      </xdr:nvCxnSpPr>
      <xdr:spPr>
        <a:xfrm flipV="1">
          <a:off x="15481300" y="13628452"/>
          <a:ext cx="8382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97372</xdr:rowOff>
    </xdr:from>
    <xdr:to>
      <xdr:col>81</xdr:col>
      <xdr:colOff>50800</xdr:colOff>
      <xdr:row>79</xdr:row>
      <xdr:rowOff>98871</xdr:rowOff>
    </xdr:to>
    <xdr:cxnSp macro="">
      <xdr:nvCxnSpPr>
        <xdr:cNvPr id="639" name="直線コネクタ 638"/>
        <xdr:cNvCxnSpPr/>
      </xdr:nvCxnSpPr>
      <xdr:spPr>
        <a:xfrm>
          <a:off x="14592300" y="13641922"/>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97372</xdr:rowOff>
    </xdr:from>
    <xdr:to>
      <xdr:col>76</xdr:col>
      <xdr:colOff>114300</xdr:colOff>
      <xdr:row>79</xdr:row>
      <xdr:rowOff>98871</xdr:rowOff>
    </xdr:to>
    <xdr:cxnSp macro="">
      <xdr:nvCxnSpPr>
        <xdr:cNvPr id="642" name="直線コネクタ 641"/>
        <xdr:cNvCxnSpPr/>
      </xdr:nvCxnSpPr>
      <xdr:spPr>
        <a:xfrm flipV="1">
          <a:off x="13703300" y="13641922"/>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2694</xdr:rowOff>
    </xdr:from>
    <xdr:to>
      <xdr:col>76</xdr:col>
      <xdr:colOff>165100</xdr:colOff>
      <xdr:row>79</xdr:row>
      <xdr:rowOff>104294</xdr:rowOff>
    </xdr:to>
    <xdr:sp macro="" textlink="">
      <xdr:nvSpPr>
        <xdr:cNvPr id="643" name="フローチャート: 判断 642"/>
        <xdr:cNvSpPr/>
      </xdr:nvSpPr>
      <xdr:spPr>
        <a:xfrm>
          <a:off x="14541500" y="135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120821</xdr:rowOff>
    </xdr:from>
    <xdr:ext cx="534377" cy="259045"/>
    <xdr:sp macro="" textlink="">
      <xdr:nvSpPr>
        <xdr:cNvPr id="644" name="テキスト ボックス 643"/>
        <xdr:cNvSpPr txBox="1"/>
      </xdr:nvSpPr>
      <xdr:spPr>
        <a:xfrm>
          <a:off x="14325111" y="13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96504</xdr:rowOff>
    </xdr:from>
    <xdr:to>
      <xdr:col>71</xdr:col>
      <xdr:colOff>177800</xdr:colOff>
      <xdr:row>79</xdr:row>
      <xdr:rowOff>98871</xdr:rowOff>
    </xdr:to>
    <xdr:cxnSp macro="">
      <xdr:nvCxnSpPr>
        <xdr:cNvPr id="645" name="直線コネクタ 644"/>
        <xdr:cNvCxnSpPr/>
      </xdr:nvCxnSpPr>
      <xdr:spPr>
        <a:xfrm>
          <a:off x="12814300" y="1364105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166039</xdr:rowOff>
    </xdr:from>
    <xdr:to>
      <xdr:col>72</xdr:col>
      <xdr:colOff>38100</xdr:colOff>
      <xdr:row>79</xdr:row>
      <xdr:rowOff>96189</xdr:rowOff>
    </xdr:to>
    <xdr:sp macro="" textlink="">
      <xdr:nvSpPr>
        <xdr:cNvPr id="646" name="フローチャート: 判断 645"/>
        <xdr:cNvSpPr/>
      </xdr:nvSpPr>
      <xdr:spPr>
        <a:xfrm>
          <a:off x="13652500" y="135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112716</xdr:rowOff>
    </xdr:from>
    <xdr:ext cx="534377" cy="259045"/>
    <xdr:sp macro="" textlink="">
      <xdr:nvSpPr>
        <xdr:cNvPr id="647" name="テキスト ボックス 646"/>
        <xdr:cNvSpPr txBox="1"/>
      </xdr:nvSpPr>
      <xdr:spPr>
        <a:xfrm>
          <a:off x="13436111" y="133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15167</xdr:rowOff>
    </xdr:from>
    <xdr:to>
      <xdr:col>67</xdr:col>
      <xdr:colOff>101600</xdr:colOff>
      <xdr:row>79</xdr:row>
      <xdr:rowOff>116767</xdr:rowOff>
    </xdr:to>
    <xdr:sp macro="" textlink="">
      <xdr:nvSpPr>
        <xdr:cNvPr id="648" name="フローチャート: 判断 647"/>
        <xdr:cNvSpPr/>
      </xdr:nvSpPr>
      <xdr:spPr>
        <a:xfrm>
          <a:off x="12763500" y="135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133294</xdr:rowOff>
    </xdr:from>
    <xdr:ext cx="534377" cy="259045"/>
    <xdr:sp macro="" textlink="">
      <xdr:nvSpPr>
        <xdr:cNvPr id="649" name="テキスト ボックス 648"/>
        <xdr:cNvSpPr txBox="1"/>
      </xdr:nvSpPr>
      <xdr:spPr>
        <a:xfrm>
          <a:off x="12547111" y="1333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33102</xdr:rowOff>
    </xdr:from>
    <xdr:to>
      <xdr:col>85</xdr:col>
      <xdr:colOff>177800</xdr:colOff>
      <xdr:row>79</xdr:row>
      <xdr:rowOff>134702</xdr:rowOff>
    </xdr:to>
    <xdr:sp macro="" textlink="">
      <xdr:nvSpPr>
        <xdr:cNvPr id="655" name="楕円 654"/>
        <xdr:cNvSpPr/>
      </xdr:nvSpPr>
      <xdr:spPr>
        <a:xfrm>
          <a:off x="16268700" y="135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48071</xdr:rowOff>
    </xdr:from>
    <xdr:to>
      <xdr:col>81</xdr:col>
      <xdr:colOff>101600</xdr:colOff>
      <xdr:row>79</xdr:row>
      <xdr:rowOff>149671</xdr:rowOff>
    </xdr:to>
    <xdr:sp macro="" textlink="">
      <xdr:nvSpPr>
        <xdr:cNvPr id="657" name="楕円 656"/>
        <xdr:cNvSpPr/>
      </xdr:nvSpPr>
      <xdr:spPr>
        <a:xfrm>
          <a:off x="15430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140798</xdr:rowOff>
    </xdr:from>
    <xdr:ext cx="249299" cy="259045"/>
    <xdr:sp macro="" textlink="">
      <xdr:nvSpPr>
        <xdr:cNvPr id="658" name="テキスト ボックス 657"/>
        <xdr:cNvSpPr txBox="1"/>
      </xdr:nvSpPr>
      <xdr:spPr>
        <a:xfrm>
          <a:off x="15356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46572</xdr:rowOff>
    </xdr:from>
    <xdr:to>
      <xdr:col>76</xdr:col>
      <xdr:colOff>165100</xdr:colOff>
      <xdr:row>79</xdr:row>
      <xdr:rowOff>148172</xdr:rowOff>
    </xdr:to>
    <xdr:sp macro="" textlink="">
      <xdr:nvSpPr>
        <xdr:cNvPr id="659" name="楕円 658"/>
        <xdr:cNvSpPr/>
      </xdr:nvSpPr>
      <xdr:spPr>
        <a:xfrm>
          <a:off x="14541500" y="13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139299</xdr:rowOff>
    </xdr:from>
    <xdr:ext cx="378565" cy="259045"/>
    <xdr:sp macro="" textlink="">
      <xdr:nvSpPr>
        <xdr:cNvPr id="660" name="テキスト ボックス 659"/>
        <xdr:cNvSpPr txBox="1"/>
      </xdr:nvSpPr>
      <xdr:spPr>
        <a:xfrm>
          <a:off x="14403017" y="13683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48071</xdr:rowOff>
    </xdr:from>
    <xdr:to>
      <xdr:col>72</xdr:col>
      <xdr:colOff>38100</xdr:colOff>
      <xdr:row>79</xdr:row>
      <xdr:rowOff>149671</xdr:rowOff>
    </xdr:to>
    <xdr:sp macro="" textlink="">
      <xdr:nvSpPr>
        <xdr:cNvPr id="661" name="楕円 660"/>
        <xdr:cNvSpPr/>
      </xdr:nvSpPr>
      <xdr:spPr>
        <a:xfrm>
          <a:off x="13652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140798</xdr:rowOff>
    </xdr:from>
    <xdr:ext cx="249299" cy="259045"/>
    <xdr:sp macro="" textlink="">
      <xdr:nvSpPr>
        <xdr:cNvPr id="662" name="テキスト ボックス 661"/>
        <xdr:cNvSpPr txBox="1"/>
      </xdr:nvSpPr>
      <xdr:spPr>
        <a:xfrm>
          <a:off x="13578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45704</xdr:rowOff>
    </xdr:from>
    <xdr:to>
      <xdr:col>67</xdr:col>
      <xdr:colOff>101600</xdr:colOff>
      <xdr:row>79</xdr:row>
      <xdr:rowOff>147304</xdr:rowOff>
    </xdr:to>
    <xdr:sp macro="" textlink="">
      <xdr:nvSpPr>
        <xdr:cNvPr id="663" name="楕円 662"/>
        <xdr:cNvSpPr/>
      </xdr:nvSpPr>
      <xdr:spPr>
        <a:xfrm>
          <a:off x="12763500" y="135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138431</xdr:rowOff>
    </xdr:from>
    <xdr:ext cx="378565" cy="259045"/>
    <xdr:sp macro="" textlink="">
      <xdr:nvSpPr>
        <xdr:cNvPr id="664" name="テキスト ボックス 663"/>
        <xdr:cNvSpPr txBox="1"/>
      </xdr:nvSpPr>
      <xdr:spPr>
        <a:xfrm>
          <a:off x="12625017" y="1368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66898</xdr:rowOff>
    </xdr:from>
    <xdr:to>
      <xdr:col>85</xdr:col>
      <xdr:colOff>127000</xdr:colOff>
      <xdr:row>97</xdr:row>
      <xdr:rowOff>75388</xdr:rowOff>
    </xdr:to>
    <xdr:cxnSp macro="">
      <xdr:nvCxnSpPr>
        <xdr:cNvPr id="693" name="直線コネクタ 692"/>
        <xdr:cNvCxnSpPr/>
      </xdr:nvCxnSpPr>
      <xdr:spPr>
        <a:xfrm>
          <a:off x="15481300" y="16697548"/>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66898</xdr:rowOff>
    </xdr:from>
    <xdr:to>
      <xdr:col>81</xdr:col>
      <xdr:colOff>50800</xdr:colOff>
      <xdr:row>97</xdr:row>
      <xdr:rowOff>67622</xdr:rowOff>
    </xdr:to>
    <xdr:cxnSp macro="">
      <xdr:nvCxnSpPr>
        <xdr:cNvPr id="696" name="直線コネクタ 695"/>
        <xdr:cNvCxnSpPr/>
      </xdr:nvCxnSpPr>
      <xdr:spPr>
        <a:xfrm flipV="1">
          <a:off x="14592300" y="1669754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61610</xdr:rowOff>
    </xdr:from>
    <xdr:to>
      <xdr:col>76</xdr:col>
      <xdr:colOff>114300</xdr:colOff>
      <xdr:row>97</xdr:row>
      <xdr:rowOff>67622</xdr:rowOff>
    </xdr:to>
    <xdr:cxnSp macro="">
      <xdr:nvCxnSpPr>
        <xdr:cNvPr id="699" name="直線コネクタ 698"/>
        <xdr:cNvCxnSpPr/>
      </xdr:nvCxnSpPr>
      <xdr:spPr>
        <a:xfrm>
          <a:off x="13703300" y="1669226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700" name="フローチャート: 判断 699"/>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701" name="テキスト ボックス 700"/>
        <xdr:cNvSpPr txBox="1"/>
      </xdr:nvSpPr>
      <xdr:spPr>
        <a:xfrm>
          <a:off x="14325111" y="1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51392</xdr:rowOff>
    </xdr:from>
    <xdr:to>
      <xdr:col>71</xdr:col>
      <xdr:colOff>177800</xdr:colOff>
      <xdr:row>97</xdr:row>
      <xdr:rowOff>61610</xdr:rowOff>
    </xdr:to>
    <xdr:cxnSp macro="">
      <xdr:nvCxnSpPr>
        <xdr:cNvPr id="702" name="直線コネクタ 701"/>
        <xdr:cNvCxnSpPr/>
      </xdr:nvCxnSpPr>
      <xdr:spPr>
        <a:xfrm>
          <a:off x="12814300" y="1668204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24792</xdr:rowOff>
    </xdr:from>
    <xdr:to>
      <xdr:col>72</xdr:col>
      <xdr:colOff>38100</xdr:colOff>
      <xdr:row>95</xdr:row>
      <xdr:rowOff>126392</xdr:rowOff>
    </xdr:to>
    <xdr:sp macro="" textlink="">
      <xdr:nvSpPr>
        <xdr:cNvPr id="703" name="フローチャート: 判断 702"/>
        <xdr:cNvSpPr/>
      </xdr:nvSpPr>
      <xdr:spPr>
        <a:xfrm>
          <a:off x="13652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142919</xdr:rowOff>
    </xdr:from>
    <xdr:ext cx="534377" cy="259045"/>
    <xdr:sp macro="" textlink="">
      <xdr:nvSpPr>
        <xdr:cNvPr id="704" name="テキスト ボックス 703"/>
        <xdr:cNvSpPr txBox="1"/>
      </xdr:nvSpPr>
      <xdr:spPr>
        <a:xfrm>
          <a:off x="13436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54282</xdr:rowOff>
    </xdr:from>
    <xdr:to>
      <xdr:col>67</xdr:col>
      <xdr:colOff>101600</xdr:colOff>
      <xdr:row>95</xdr:row>
      <xdr:rowOff>155882</xdr:rowOff>
    </xdr:to>
    <xdr:sp macro="" textlink="">
      <xdr:nvSpPr>
        <xdr:cNvPr id="705" name="フローチャート: 判断 704"/>
        <xdr:cNvSpPr/>
      </xdr:nvSpPr>
      <xdr:spPr>
        <a:xfrm>
          <a:off x="12763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959</xdr:rowOff>
    </xdr:from>
    <xdr:ext cx="534377" cy="259045"/>
    <xdr:sp macro="" textlink="">
      <xdr:nvSpPr>
        <xdr:cNvPr id="706" name="テキスト ボックス 705"/>
        <xdr:cNvSpPr txBox="1"/>
      </xdr:nvSpPr>
      <xdr:spPr>
        <a:xfrm>
          <a:off x="12547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24588</xdr:rowOff>
    </xdr:from>
    <xdr:to>
      <xdr:col>85</xdr:col>
      <xdr:colOff>177800</xdr:colOff>
      <xdr:row>97</xdr:row>
      <xdr:rowOff>126188</xdr:rowOff>
    </xdr:to>
    <xdr:sp macro="" textlink="">
      <xdr:nvSpPr>
        <xdr:cNvPr id="712" name="楕円 711"/>
        <xdr:cNvSpPr/>
      </xdr:nvSpPr>
      <xdr:spPr>
        <a:xfrm>
          <a:off x="16268700" y="166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3015</xdr:rowOff>
    </xdr:from>
    <xdr:ext cx="534377" cy="259045"/>
    <xdr:sp macro="" textlink="">
      <xdr:nvSpPr>
        <xdr:cNvPr id="713" name="公債費該当値テキスト"/>
        <xdr:cNvSpPr txBox="1"/>
      </xdr:nvSpPr>
      <xdr:spPr>
        <a:xfrm>
          <a:off x="16370300" y="166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16098</xdr:rowOff>
    </xdr:from>
    <xdr:to>
      <xdr:col>81</xdr:col>
      <xdr:colOff>101600</xdr:colOff>
      <xdr:row>97</xdr:row>
      <xdr:rowOff>117698</xdr:rowOff>
    </xdr:to>
    <xdr:sp macro="" textlink="">
      <xdr:nvSpPr>
        <xdr:cNvPr id="714" name="楕円 713"/>
        <xdr:cNvSpPr/>
      </xdr:nvSpPr>
      <xdr:spPr>
        <a:xfrm>
          <a:off x="15430500" y="166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108825</xdr:rowOff>
    </xdr:from>
    <xdr:ext cx="534377" cy="259045"/>
    <xdr:sp macro="" textlink="">
      <xdr:nvSpPr>
        <xdr:cNvPr id="715" name="テキスト ボックス 714"/>
        <xdr:cNvSpPr txBox="1"/>
      </xdr:nvSpPr>
      <xdr:spPr>
        <a:xfrm>
          <a:off x="15214111" y="167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16822</xdr:rowOff>
    </xdr:from>
    <xdr:to>
      <xdr:col>76</xdr:col>
      <xdr:colOff>165100</xdr:colOff>
      <xdr:row>97</xdr:row>
      <xdr:rowOff>118422</xdr:rowOff>
    </xdr:to>
    <xdr:sp macro="" textlink="">
      <xdr:nvSpPr>
        <xdr:cNvPr id="716" name="楕円 715"/>
        <xdr:cNvSpPr/>
      </xdr:nvSpPr>
      <xdr:spPr>
        <a:xfrm>
          <a:off x="14541500" y="166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109549</xdr:rowOff>
    </xdr:from>
    <xdr:ext cx="534377" cy="259045"/>
    <xdr:sp macro="" textlink="">
      <xdr:nvSpPr>
        <xdr:cNvPr id="717" name="テキスト ボックス 716"/>
        <xdr:cNvSpPr txBox="1"/>
      </xdr:nvSpPr>
      <xdr:spPr>
        <a:xfrm>
          <a:off x="14325111" y="167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10810</xdr:rowOff>
    </xdr:from>
    <xdr:to>
      <xdr:col>72</xdr:col>
      <xdr:colOff>38100</xdr:colOff>
      <xdr:row>97</xdr:row>
      <xdr:rowOff>112410</xdr:rowOff>
    </xdr:to>
    <xdr:sp macro="" textlink="">
      <xdr:nvSpPr>
        <xdr:cNvPr id="718" name="楕円 717"/>
        <xdr:cNvSpPr/>
      </xdr:nvSpPr>
      <xdr:spPr>
        <a:xfrm>
          <a:off x="13652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103537</xdr:rowOff>
    </xdr:from>
    <xdr:ext cx="534377" cy="259045"/>
    <xdr:sp macro="" textlink="">
      <xdr:nvSpPr>
        <xdr:cNvPr id="719" name="テキスト ボックス 718"/>
        <xdr:cNvSpPr txBox="1"/>
      </xdr:nvSpPr>
      <xdr:spPr>
        <a:xfrm>
          <a:off x="13436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592</xdr:rowOff>
    </xdr:from>
    <xdr:to>
      <xdr:col>67</xdr:col>
      <xdr:colOff>101600</xdr:colOff>
      <xdr:row>97</xdr:row>
      <xdr:rowOff>102192</xdr:rowOff>
    </xdr:to>
    <xdr:sp macro="" textlink="">
      <xdr:nvSpPr>
        <xdr:cNvPr id="720" name="楕円 719"/>
        <xdr:cNvSpPr/>
      </xdr:nvSpPr>
      <xdr:spPr>
        <a:xfrm>
          <a:off x="12763500" y="1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93319</xdr:rowOff>
    </xdr:from>
    <xdr:ext cx="534377" cy="259045"/>
    <xdr:sp macro="" textlink="">
      <xdr:nvSpPr>
        <xdr:cNvPr id="721" name="テキスト ボックス 720"/>
        <xdr:cNvSpPr txBox="1"/>
      </xdr:nvSpPr>
      <xdr:spPr>
        <a:xfrm>
          <a:off x="12547111" y="167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87917</xdr:rowOff>
    </xdr:from>
    <xdr:to>
      <xdr:col>107</xdr:col>
      <xdr:colOff>101600</xdr:colOff>
      <xdr:row>39</xdr:row>
      <xdr:rowOff>18067</xdr:rowOff>
    </xdr:to>
    <xdr:sp macro="" textlink="">
      <xdr:nvSpPr>
        <xdr:cNvPr id="755" name="フローチャート: 判断 754"/>
        <xdr:cNvSpPr/>
      </xdr:nvSpPr>
      <xdr:spPr>
        <a:xfrm>
          <a:off x="20383500" y="660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34594</xdr:rowOff>
    </xdr:from>
    <xdr:ext cx="313932" cy="259045"/>
    <xdr:sp macro="" textlink="">
      <xdr:nvSpPr>
        <xdr:cNvPr id="756" name="テキスト ボックス 755"/>
        <xdr:cNvSpPr txBox="1"/>
      </xdr:nvSpPr>
      <xdr:spPr>
        <a:xfrm>
          <a:off x="20277333" y="6378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58" name="フローチャート: 判断 757"/>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59" name="テキスト ボックス 758"/>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60" name="フローチャート: 判断 759"/>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1" name="テキスト ボックス 760"/>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義務教育学校新築工事実施設計事業を実施したことにより、前年度より大幅に増となっており、農林水産業についても農業機械導入補助事業や肥料高騰対策事業により前年度比大幅増となっているが、類似団体よりわずか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衛生費については引き続き、類似団体平均より低い数値となっているのは、一部事務組合の構成市町村となっており、消防・ごみ処理経費については、他の構成市町村との按分効果によるものが大きいと考える。</a:t>
          </a:r>
        </a:p>
        <a:p>
          <a:r>
            <a:rPr kumimoji="1" lang="ja-JP" altLang="en-US" sz="1300">
              <a:latin typeface="ＭＳ Ｐゴシック" panose="020B0600070205080204" pitchFamily="50" charset="-128"/>
              <a:ea typeface="ＭＳ Ｐゴシック" panose="020B0600070205080204" pitchFamily="50" charset="-128"/>
            </a:rPr>
            <a:t>　公債費については、過去に実施した繰上償還や新規借入の抑制等により、低い数値を保てているが、義務教育学校建設を控えているため今後は増加が見込まれる。</a:t>
          </a:r>
        </a:p>
        <a:p>
          <a:r>
            <a:rPr kumimoji="1" lang="ja-JP" altLang="en-US" sz="1300">
              <a:latin typeface="ＭＳ Ｐゴシック" panose="020B0600070205080204" pitchFamily="50" charset="-128"/>
              <a:ea typeface="ＭＳ Ｐゴシック" panose="020B0600070205080204" pitchFamily="50" charset="-128"/>
            </a:rPr>
            <a:t>　全体として類似団体よりも低い数値となっているものの、議会費については類似団体を上回っており、今後の財政運営を行っていくうえでの検討課題である。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年度においては、実質単年度収支についても、税収が前年度比増となったこと、歳出削減に努めたことから財政調整基金の取崩しを行わなかったこよにより、引き続き黒字を確保している。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今後は義務教育学校建設事業を予定しており、厳しい財政状況が予想されるため、適正な基金運用と、更なるコストの削減に取り組む考えである。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各会計における連結実質赤字比率については、全会計で黒字の数値を示している状況である。</a:t>
          </a:r>
        </a:p>
        <a:p>
          <a:r>
            <a:rPr kumimoji="1" lang="ja-JP" altLang="en-US" sz="1400">
              <a:latin typeface="ＭＳ ゴシック" pitchFamily="49" charset="-128"/>
              <a:ea typeface="ＭＳ ゴシック" pitchFamily="49" charset="-128"/>
            </a:rPr>
            <a:t>しかし高齢化が進む中で、介護サービスの利用や高度医療が普及したことに伴う医療費の増加により切迫しつつある状況である。</a:t>
          </a:r>
        </a:p>
        <a:p>
          <a:r>
            <a:rPr kumimoji="1" lang="ja-JP" altLang="en-US" sz="1400">
              <a:latin typeface="ＭＳ ゴシック" pitchFamily="49" charset="-128"/>
              <a:ea typeface="ＭＳ ゴシック" pitchFamily="49" charset="-128"/>
            </a:rPr>
            <a:t>　今後においては、一般会計及び各特別会計の適正な財政管理を通して、現在の水準の維持を図りたい。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6608646</v>
      </c>
      <c r="BO4" s="449"/>
      <c r="BP4" s="449"/>
      <c r="BQ4" s="449"/>
      <c r="BR4" s="449"/>
      <c r="BS4" s="449"/>
      <c r="BT4" s="449"/>
      <c r="BU4" s="450"/>
      <c r="BV4" s="448">
        <v>6557829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4.9000000000000004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6348839</v>
      </c>
      <c r="BO5" s="420"/>
      <c r="BP5" s="420"/>
      <c r="BQ5" s="420"/>
      <c r="BR5" s="420"/>
      <c r="BS5" s="420"/>
      <c r="BT5" s="420"/>
      <c r="BU5" s="421"/>
      <c r="BV5" s="419">
        <v>6358878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85.6</v>
      </c>
      <c r="CU5" s="417"/>
      <c r="CV5" s="417"/>
      <c r="CW5" s="417"/>
      <c r="CX5" s="417"/>
      <c r="CY5" s="417"/>
      <c r="CZ5" s="417"/>
      <c r="DA5" s="418"/>
      <c r="DB5" s="416">
        <v>82.3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259807</v>
      </c>
      <c r="BO6" s="420"/>
      <c r="BP6" s="420"/>
      <c r="BQ6" s="420"/>
      <c r="BR6" s="420"/>
      <c r="BS6" s="420"/>
      <c r="BT6" s="420"/>
      <c r="BU6" s="421"/>
      <c r="BV6" s="419">
        <v>198951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86.7</v>
      </c>
      <c r="CU6" s="563"/>
      <c r="CV6" s="563"/>
      <c r="CW6" s="563"/>
      <c r="CX6" s="563"/>
      <c r="CY6" s="563"/>
      <c r="CZ6" s="563"/>
      <c r="DA6" s="564"/>
      <c r="DB6" s="562">
        <v>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50419</v>
      </c>
      <c r="BO7" s="420"/>
      <c r="BP7" s="420"/>
      <c r="BQ7" s="420"/>
      <c r="BR7" s="420"/>
      <c r="BS7" s="420"/>
      <c r="BT7" s="420"/>
      <c r="BU7" s="421"/>
      <c r="BV7" s="419">
        <v>897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3944440</v>
      </c>
      <c r="CU7" s="420"/>
      <c r="CV7" s="420"/>
      <c r="CW7" s="420"/>
      <c r="CX7" s="420"/>
      <c r="CY7" s="420"/>
      <c r="CZ7" s="420"/>
      <c r="DA7" s="421"/>
      <c r="DB7" s="419">
        <v>4002960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209388</v>
      </c>
      <c r="BO8" s="420"/>
      <c r="BP8" s="420"/>
      <c r="BQ8" s="420"/>
      <c r="BR8" s="420"/>
      <c r="BS8" s="420"/>
      <c r="BT8" s="420"/>
      <c r="BU8" s="421"/>
      <c r="BV8" s="419">
        <v>198054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10447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11334</v>
      </c>
      <c r="BO9" s="420"/>
      <c r="BP9" s="420"/>
      <c r="BQ9" s="420"/>
      <c r="BR9" s="420"/>
      <c r="BS9" s="420"/>
      <c r="BT9" s="420"/>
      <c r="BU9" s="421"/>
      <c r="BV9" s="419">
        <v>111475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9.1</v>
      </c>
      <c r="CU9" s="417"/>
      <c r="CV9" s="417"/>
      <c r="CW9" s="417"/>
      <c r="CX9" s="417"/>
      <c r="CY9" s="417"/>
      <c r="CZ9" s="417"/>
      <c r="DA9" s="418"/>
      <c r="DB9" s="416">
        <v>8.9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10423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50015</v>
      </c>
      <c r="BO10" s="420"/>
      <c r="BP10" s="420"/>
      <c r="BQ10" s="420"/>
      <c r="BR10" s="420"/>
      <c r="BS10" s="420"/>
      <c r="BT10" s="420"/>
      <c r="BU10" s="421"/>
      <c r="BV10" s="419">
        <v>69014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10836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10692</v>
      </c>
      <c r="S13" s="507"/>
      <c r="T13" s="507"/>
      <c r="U13" s="507"/>
      <c r="V13" s="508"/>
      <c r="W13" s="509" t="s">
        <v>140</v>
      </c>
      <c r="X13" s="405"/>
      <c r="Y13" s="405"/>
      <c r="Z13" s="405"/>
      <c r="AA13" s="405"/>
      <c r="AB13" s="406"/>
      <c r="AC13" s="372">
        <v>1021</v>
      </c>
      <c r="AD13" s="373"/>
      <c r="AE13" s="373"/>
      <c r="AF13" s="373"/>
      <c r="AG13" s="374"/>
      <c r="AH13" s="372">
        <v>1105</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61349</v>
      </c>
      <c r="BO13" s="420"/>
      <c r="BP13" s="420"/>
      <c r="BQ13" s="420"/>
      <c r="BR13" s="420"/>
      <c r="BS13" s="420"/>
      <c r="BT13" s="420"/>
      <c r="BU13" s="421"/>
      <c r="BV13" s="419">
        <v>180489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10913</v>
      </c>
      <c r="S14" s="507"/>
      <c r="T14" s="507"/>
      <c r="U14" s="507"/>
      <c r="V14" s="508"/>
      <c r="W14" s="510"/>
      <c r="X14" s="408"/>
      <c r="Y14" s="408"/>
      <c r="Z14" s="408"/>
      <c r="AA14" s="408"/>
      <c r="AB14" s="409"/>
      <c r="AC14" s="499">
        <v>18.899999999999999</v>
      </c>
      <c r="AD14" s="500"/>
      <c r="AE14" s="500"/>
      <c r="AF14" s="500"/>
      <c r="AG14" s="501"/>
      <c r="AH14" s="499">
        <v>20.7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10798</v>
      </c>
      <c r="S15" s="507"/>
      <c r="T15" s="507"/>
      <c r="U15" s="507"/>
      <c r="V15" s="508"/>
      <c r="W15" s="509" t="s">
        <v>147</v>
      </c>
      <c r="X15" s="405"/>
      <c r="Y15" s="405"/>
      <c r="Z15" s="405"/>
      <c r="AA15" s="405"/>
      <c r="AB15" s="406"/>
      <c r="AC15" s="372">
        <v>1296</v>
      </c>
      <c r="AD15" s="373"/>
      <c r="AE15" s="373"/>
      <c r="AF15" s="373"/>
      <c r="AG15" s="374"/>
      <c r="AH15" s="372">
        <v>1335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1441952</v>
      </c>
      <c r="BO15" s="449"/>
      <c r="BP15" s="449"/>
      <c r="BQ15" s="449"/>
      <c r="BR15" s="449"/>
      <c r="BS15" s="449"/>
      <c r="BT15" s="449"/>
      <c r="BU15" s="450"/>
      <c r="BV15" s="448">
        <v>1376134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v>
      </c>
      <c r="AD16" s="500"/>
      <c r="AE16" s="500"/>
      <c r="AF16" s="500"/>
      <c r="AG16" s="501"/>
      <c r="AH16" s="499">
        <v>25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3507977</v>
      </c>
      <c r="BO16" s="420"/>
      <c r="BP16" s="420"/>
      <c r="BQ16" s="420"/>
      <c r="BR16" s="420"/>
      <c r="BS16" s="420"/>
      <c r="BT16" s="420"/>
      <c r="BU16" s="421"/>
      <c r="BV16" s="419">
        <v>3475786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3090</v>
      </c>
      <c r="AD17" s="373"/>
      <c r="AE17" s="373"/>
      <c r="AF17" s="373"/>
      <c r="AG17" s="374"/>
      <c r="AH17" s="372">
        <v>2904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1823920</v>
      </c>
      <c r="BO17" s="420"/>
      <c r="BP17" s="420"/>
      <c r="BQ17" s="420"/>
      <c r="BR17" s="420"/>
      <c r="BS17" s="420"/>
      <c r="BT17" s="420"/>
      <c r="BU17" s="421"/>
      <c r="BV17" s="419">
        <v>1725818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83.89</v>
      </c>
      <c r="M18" s="472"/>
      <c r="N18" s="472"/>
      <c r="O18" s="472"/>
      <c r="P18" s="472"/>
      <c r="Q18" s="472"/>
      <c r="R18" s="473"/>
      <c r="S18" s="473"/>
      <c r="T18" s="473"/>
      <c r="U18" s="473"/>
      <c r="V18" s="474"/>
      <c r="W18" s="490"/>
      <c r="X18" s="491"/>
      <c r="Y18" s="491"/>
      <c r="Z18" s="491"/>
      <c r="AA18" s="491"/>
      <c r="AB18" s="515"/>
      <c r="AC18" s="389">
        <v>57.1</v>
      </c>
      <c r="AD18" s="390"/>
      <c r="AE18" s="390"/>
      <c r="AF18" s="390"/>
      <c r="AG18" s="475"/>
      <c r="AH18" s="389">
        <v>54.3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3390237</v>
      </c>
      <c r="BO18" s="420"/>
      <c r="BP18" s="420"/>
      <c r="BQ18" s="420"/>
      <c r="BR18" s="420"/>
      <c r="BS18" s="420"/>
      <c r="BT18" s="420"/>
      <c r="BU18" s="421"/>
      <c r="BV18" s="419">
        <v>3389643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4517590</v>
      </c>
      <c r="BO19" s="420"/>
      <c r="BP19" s="420"/>
      <c r="BQ19" s="420"/>
      <c r="BR19" s="420"/>
      <c r="BS19" s="420"/>
      <c r="BT19" s="420"/>
      <c r="BU19" s="421"/>
      <c r="BV19" s="419">
        <v>4825549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3840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3903393</v>
      </c>
      <c r="BO22" s="449"/>
      <c r="BP22" s="449"/>
      <c r="BQ22" s="449"/>
      <c r="BR22" s="449"/>
      <c r="BS22" s="449"/>
      <c r="BT22" s="449"/>
      <c r="BU22" s="450"/>
      <c r="BV22" s="448">
        <v>3956909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1873060</v>
      </c>
      <c r="BO23" s="420"/>
      <c r="BP23" s="420"/>
      <c r="BQ23" s="420"/>
      <c r="BR23" s="420"/>
      <c r="BS23" s="420"/>
      <c r="BT23" s="420"/>
      <c r="BU23" s="421"/>
      <c r="BV23" s="419">
        <v>1751036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6990</v>
      </c>
      <c r="R24" s="373"/>
      <c r="S24" s="373"/>
      <c r="T24" s="373"/>
      <c r="U24" s="373"/>
      <c r="V24" s="374"/>
      <c r="W24" s="462"/>
      <c r="X24" s="399"/>
      <c r="Y24" s="400"/>
      <c r="Z24" s="375" t="s">
        <v>172</v>
      </c>
      <c r="AA24" s="376"/>
      <c r="AB24" s="376"/>
      <c r="AC24" s="376"/>
      <c r="AD24" s="376"/>
      <c r="AE24" s="376"/>
      <c r="AF24" s="376"/>
      <c r="AG24" s="377"/>
      <c r="AH24" s="372">
        <v>76</v>
      </c>
      <c r="AI24" s="373"/>
      <c r="AJ24" s="373"/>
      <c r="AK24" s="373"/>
      <c r="AL24" s="374"/>
      <c r="AM24" s="372">
        <v>236588</v>
      </c>
      <c r="AN24" s="373"/>
      <c r="AO24" s="373"/>
      <c r="AP24" s="373"/>
      <c r="AQ24" s="373"/>
      <c r="AR24" s="374"/>
      <c r="AS24" s="372">
        <v>3113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1966290</v>
      </c>
      <c r="BO24" s="420"/>
      <c r="BP24" s="420"/>
      <c r="BQ24" s="420"/>
      <c r="BR24" s="420"/>
      <c r="BS24" s="420"/>
      <c r="BT24" s="420"/>
      <c r="BU24" s="421"/>
      <c r="BV24" s="419">
        <v>1879289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5460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17527</v>
      </c>
      <c r="BO25" s="449"/>
      <c r="BP25" s="449"/>
      <c r="BQ25" s="449"/>
      <c r="BR25" s="449"/>
      <c r="BS25" s="449"/>
      <c r="BT25" s="449"/>
      <c r="BU25" s="450"/>
      <c r="BV25" s="448">
        <v>23816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4910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179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2870</v>
      </c>
      <c r="R27" s="373"/>
      <c r="S27" s="373"/>
      <c r="T27" s="373"/>
      <c r="U27" s="373"/>
      <c r="V27" s="374"/>
      <c r="W27" s="462"/>
      <c r="X27" s="399"/>
      <c r="Y27" s="400"/>
      <c r="Z27" s="375" t="s">
        <v>182</v>
      </c>
      <c r="AA27" s="376"/>
      <c r="AB27" s="376"/>
      <c r="AC27" s="376"/>
      <c r="AD27" s="376"/>
      <c r="AE27" s="376"/>
      <c r="AF27" s="376"/>
      <c r="AG27" s="377"/>
      <c r="AH27" s="372">
        <v>3</v>
      </c>
      <c r="AI27" s="373"/>
      <c r="AJ27" s="373"/>
      <c r="AK27" s="373"/>
      <c r="AL27" s="374"/>
      <c r="AM27" s="372">
        <v>11859</v>
      </c>
      <c r="AN27" s="373"/>
      <c r="AO27" s="373"/>
      <c r="AP27" s="373"/>
      <c r="AQ27" s="373"/>
      <c r="AR27" s="374"/>
      <c r="AS27" s="372">
        <v>3953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166771</v>
      </c>
      <c r="BO27" s="454"/>
      <c r="BP27" s="454"/>
      <c r="BQ27" s="454"/>
      <c r="BR27" s="454"/>
      <c r="BS27" s="454"/>
      <c r="BT27" s="454"/>
      <c r="BU27" s="455"/>
      <c r="BV27" s="453">
        <v>166371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2330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130</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835137</v>
      </c>
      <c r="BO28" s="449"/>
      <c r="BP28" s="449"/>
      <c r="BQ28" s="449"/>
      <c r="BR28" s="449"/>
      <c r="BS28" s="449"/>
      <c r="BT28" s="449"/>
      <c r="BU28" s="450"/>
      <c r="BV28" s="448">
        <v>785122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2250</v>
      </c>
      <c r="R29" s="373"/>
      <c r="S29" s="373"/>
      <c r="T29" s="373"/>
      <c r="U29" s="373"/>
      <c r="V29" s="374"/>
      <c r="W29" s="463"/>
      <c r="X29" s="464"/>
      <c r="Y29" s="465"/>
      <c r="Z29" s="375" t="s">
        <v>188</v>
      </c>
      <c r="AA29" s="376"/>
      <c r="AB29" s="376"/>
      <c r="AC29" s="376"/>
      <c r="AD29" s="376"/>
      <c r="AE29" s="376"/>
      <c r="AF29" s="376"/>
      <c r="AG29" s="377"/>
      <c r="AH29" s="372">
        <v>79</v>
      </c>
      <c r="AI29" s="373"/>
      <c r="AJ29" s="373"/>
      <c r="AK29" s="373"/>
      <c r="AL29" s="374"/>
      <c r="AM29" s="372">
        <v>248447</v>
      </c>
      <c r="AN29" s="373"/>
      <c r="AO29" s="373"/>
      <c r="AP29" s="373"/>
      <c r="AQ29" s="373"/>
      <c r="AR29" s="374"/>
      <c r="AS29" s="372">
        <v>3145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1150180</v>
      </c>
      <c r="BO29" s="420"/>
      <c r="BP29" s="420"/>
      <c r="BQ29" s="420"/>
      <c r="BR29" s="420"/>
      <c r="BS29" s="420"/>
      <c r="BT29" s="420"/>
      <c r="BU29" s="421"/>
      <c r="BV29" s="419">
        <v>1050159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1301938</v>
      </c>
      <c r="BO30" s="454"/>
      <c r="BP30" s="454"/>
      <c r="BQ30" s="454"/>
      <c r="BR30" s="454"/>
      <c r="BS30" s="454"/>
      <c r="BT30" s="454"/>
      <c r="BU30" s="455"/>
      <c r="BV30" s="453">
        <v>1240918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上北地方教育・福祉事務組合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十和田地域広域事務組合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八戸圏域水道企業団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国民健康保険診療所事業特別会計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青森県後期高齢者医療広域連合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青森県後期高齢者医療広域連合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青森県市町村総合事務組合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青森県交通災害共済組合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青森県市町村職員退職手当組合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vNPzqM4dHCdJ3/jXWL/4oUFuQvTue0nGpnWpj36tbJ84WL/utGw5nDCB89TJuHOmodJfcpbC0b8BOtiTEB+mw==" saltValue="3P2ToFLUodjpLDHjMxRa7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580</v>
      </c>
      <c r="D34" s="1151"/>
      <c r="E34" s="1152"/>
      <c r="F34" s="32">
        <v>7.68</v>
      </c>
      <c r="G34" s="33">
        <v>4.57</v>
      </c>
      <c r="H34" s="33">
        <v>2.31</v>
      </c>
      <c r="I34" s="33">
        <v>4.9400000000000004</v>
      </c>
      <c r="J34" s="34">
        <v>5.3</v>
      </c>
      <c r="K34" s="22"/>
      <c r="L34" s="22"/>
      <c r="M34" s="22"/>
      <c r="N34" s="22"/>
      <c r="O34" s="22"/>
      <c r="P34" s="22"/>
    </row>
    <row r="35" spans="1:16" ht="39" customHeight="1" x14ac:dyDescent="0.15">
      <c r="A35" s="22"/>
      <c r="B35" s="35"/>
      <c r="C35" s="1145" t="s">
        <v>581</v>
      </c>
      <c r="D35" s="1146"/>
      <c r="E35" s="1147"/>
      <c r="F35" s="36">
        <v>4.0599999999999996</v>
      </c>
      <c r="G35" s="37">
        <v>0.73</v>
      </c>
      <c r="H35" s="37">
        <v>1.84</v>
      </c>
      <c r="I35" s="37">
        <v>1.54</v>
      </c>
      <c r="J35" s="38">
        <v>0.94</v>
      </c>
      <c r="K35" s="22"/>
      <c r="L35" s="22"/>
      <c r="M35" s="22"/>
      <c r="N35" s="22"/>
      <c r="O35" s="22"/>
      <c r="P35" s="22"/>
    </row>
    <row r="36" spans="1:16" ht="39" customHeight="1" x14ac:dyDescent="0.15">
      <c r="A36" s="22"/>
      <c r="B36" s="35"/>
      <c r="C36" s="1145" t="s">
        <v>582</v>
      </c>
      <c r="D36" s="1146"/>
      <c r="E36" s="1147"/>
      <c r="F36" s="36">
        <v>0.85</v>
      </c>
      <c r="G36" s="37">
        <v>0.59</v>
      </c>
      <c r="H36" s="37">
        <v>0.37</v>
      </c>
      <c r="I36" s="37">
        <v>1.27</v>
      </c>
      <c r="J36" s="38">
        <v>0.86</v>
      </c>
      <c r="K36" s="22"/>
      <c r="L36" s="22"/>
      <c r="M36" s="22"/>
      <c r="N36" s="22"/>
      <c r="O36" s="22"/>
      <c r="P36" s="22"/>
    </row>
    <row r="37" spans="1:16" ht="39" customHeight="1" x14ac:dyDescent="0.15">
      <c r="A37" s="22"/>
      <c r="B37" s="35"/>
      <c r="C37" s="1145" t="s">
        <v>583</v>
      </c>
      <c r="D37" s="1146"/>
      <c r="E37" s="1147"/>
      <c r="F37" s="36">
        <v>0.01</v>
      </c>
      <c r="G37" s="37">
        <v>0.04</v>
      </c>
      <c r="H37" s="37">
        <v>7.0000000000000007E-2</v>
      </c>
      <c r="I37" s="37">
        <v>0.12</v>
      </c>
      <c r="J37" s="38">
        <v>7.0000000000000007E-2</v>
      </c>
      <c r="K37" s="22"/>
      <c r="L37" s="22"/>
      <c r="M37" s="22"/>
      <c r="N37" s="22"/>
      <c r="O37" s="22"/>
      <c r="P37" s="22"/>
    </row>
    <row r="38" spans="1:16" ht="39" customHeight="1" x14ac:dyDescent="0.15">
      <c r="A38" s="22"/>
      <c r="B38" s="35"/>
      <c r="C38" s="1145" t="s">
        <v>584</v>
      </c>
      <c r="D38" s="1146"/>
      <c r="E38" s="1147"/>
      <c r="F38" s="36">
        <v>0</v>
      </c>
      <c r="G38" s="37">
        <v>0</v>
      </c>
      <c r="H38" s="37">
        <v>0</v>
      </c>
      <c r="I38" s="37">
        <v>0</v>
      </c>
      <c r="J38" s="38">
        <v>0</v>
      </c>
      <c r="K38" s="22"/>
      <c r="L38" s="22"/>
      <c r="M38" s="22"/>
      <c r="N38" s="22"/>
      <c r="O38" s="22"/>
      <c r="P38" s="22"/>
    </row>
    <row r="39" spans="1:16" ht="39" customHeight="1" x14ac:dyDescent="0.15">
      <c r="A39" s="22"/>
      <c r="B39" s="35"/>
      <c r="C39" s="1145" t="s">
        <v>585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587</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588</v>
      </c>
      <c r="D43" s="1149"/>
      <c r="E43" s="1150"/>
      <c r="F43" s="41">
        <v>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I5gyJTtGpfPH7eC/13Lu8DO8fOXEAFDMwXBANjBtKcqZSX1hPZvhdX1WQi76ijTQL0RlzaZPZZx5ydFBJpYqw==" saltValue="+c7uUXXoqweM+koIKN9+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486</v>
      </c>
      <c r="L45" s="60">
        <v>472</v>
      </c>
      <c r="M45" s="60">
        <v>459</v>
      </c>
      <c r="N45" s="60">
        <v>459</v>
      </c>
      <c r="O45" s="61">
        <v>443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316</v>
      </c>
      <c r="L48" s="64">
        <v>311</v>
      </c>
      <c r="M48" s="64">
        <v>312</v>
      </c>
      <c r="N48" s="64">
        <v>317</v>
      </c>
      <c r="O48" s="65">
        <v>314</v>
      </c>
      <c r="P48" s="48"/>
      <c r="Q48" s="48"/>
      <c r="R48" s="48"/>
      <c r="S48" s="48"/>
      <c r="T48" s="48"/>
      <c r="U48" s="48"/>
    </row>
    <row r="49" spans="1:21" ht="30.75" customHeight="1" x14ac:dyDescent="0.15">
      <c r="A49" s="48"/>
      <c r="B49" s="1178"/>
      <c r="C49" s="1179"/>
      <c r="D49" s="62"/>
      <c r="E49" s="1155" t="s">
        <v>16</v>
      </c>
      <c r="F49" s="1155"/>
      <c r="G49" s="1155"/>
      <c r="H49" s="1155"/>
      <c r="I49" s="1155"/>
      <c r="J49" s="1156"/>
      <c r="K49" s="63">
        <v>30</v>
      </c>
      <c r="L49" s="64">
        <v>27</v>
      </c>
      <c r="M49" s="64">
        <v>29</v>
      </c>
      <c r="N49" s="64">
        <v>29</v>
      </c>
      <c r="O49" s="65">
        <v>18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555</v>
      </c>
      <c r="L52" s="64">
        <v>546</v>
      </c>
      <c r="M52" s="64">
        <v>532</v>
      </c>
      <c r="N52" s="64">
        <v>517</v>
      </c>
      <c r="O52" s="65">
        <v>501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277</v>
      </c>
      <c r="L53" s="69">
        <v>264</v>
      </c>
      <c r="M53" s="69">
        <v>268</v>
      </c>
      <c r="N53" s="69">
        <v>288</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O6RvD01mLANoXO6uG3x3aS7caGRPftd7E5b/RS2/IOIAr5i2+Sk9kiCZIICInq04crUqdaS34uUFgoetIES/g==" saltValue="sS95luUQp3ya0PXc9mxa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4493</v>
      </c>
      <c r="J41" s="356">
        <v>4297</v>
      </c>
      <c r="K41" s="356">
        <v>4147</v>
      </c>
      <c r="L41" s="356">
        <v>3957</v>
      </c>
      <c r="M41" s="357">
        <v>3903</v>
      </c>
    </row>
    <row r="42" spans="2:13" ht="27.75" customHeight="1" x14ac:dyDescent="0.15">
      <c r="B42" s="1186"/>
      <c r="C42" s="1187"/>
      <c r="D42" s="106"/>
      <c r="E42" s="1190" t="s">
        <v>34</v>
      </c>
      <c r="F42" s="1190"/>
      <c r="G42" s="1190"/>
      <c r="H42" s="1191"/>
      <c r="I42" s="358" t="s">
        <v>530</v>
      </c>
      <c r="J42" s="359" t="s">
        <v>530</v>
      </c>
      <c r="K42" s="359" t="s">
        <v>530</v>
      </c>
      <c r="L42" s="359" t="s">
        <v>530</v>
      </c>
      <c r="M42" s="360" t="s">
        <v>530</v>
      </c>
    </row>
    <row r="43" spans="2:13" ht="27.75" customHeight="1" x14ac:dyDescent="0.15">
      <c r="B43" s="1186"/>
      <c r="C43" s="1187"/>
      <c r="D43" s="106"/>
      <c r="E43" s="1190" t="s">
        <v>35</v>
      </c>
      <c r="F43" s="1190"/>
      <c r="G43" s="1190"/>
      <c r="H43" s="1191"/>
      <c r="I43" s="358">
        <v>2707</v>
      </c>
      <c r="J43" s="359">
        <v>2515</v>
      </c>
      <c r="K43" s="359">
        <v>2435</v>
      </c>
      <c r="L43" s="359">
        <v>2371</v>
      </c>
      <c r="M43" s="360">
        <v>2330</v>
      </c>
    </row>
    <row r="44" spans="2:13" ht="27.75" customHeight="1" x14ac:dyDescent="0.15">
      <c r="B44" s="1186"/>
      <c r="C44" s="1187"/>
      <c r="D44" s="106"/>
      <c r="E44" s="1190" t="s">
        <v>36</v>
      </c>
      <c r="F44" s="1190"/>
      <c r="G44" s="1190"/>
      <c r="H44" s="1191"/>
      <c r="I44" s="358">
        <v>180</v>
      </c>
      <c r="J44" s="359">
        <v>207</v>
      </c>
      <c r="K44" s="359">
        <v>270</v>
      </c>
      <c r="L44" s="359">
        <v>243</v>
      </c>
      <c r="M44" s="360">
        <v>231</v>
      </c>
    </row>
    <row r="45" spans="2:13" ht="27.75" customHeight="1" x14ac:dyDescent="0.15">
      <c r="B45" s="1186"/>
      <c r="C45" s="1187"/>
      <c r="D45" s="106"/>
      <c r="E45" s="1190" t="s">
        <v>37</v>
      </c>
      <c r="F45" s="1190"/>
      <c r="G45" s="1190"/>
      <c r="H45" s="1191"/>
      <c r="I45" s="358">
        <v>189</v>
      </c>
      <c r="J45" s="359">
        <v>137</v>
      </c>
      <c r="K45" s="359">
        <v>101</v>
      </c>
      <c r="L45" s="359">
        <v>136</v>
      </c>
      <c r="M45" s="360">
        <v>120</v>
      </c>
    </row>
    <row r="46" spans="2:13" ht="27.75" customHeight="1" x14ac:dyDescent="0.15">
      <c r="B46" s="1186"/>
      <c r="C46" s="1187"/>
      <c r="D46" s="107"/>
      <c r="E46" s="1190" t="s">
        <v>38</v>
      </c>
      <c r="F46" s="1190"/>
      <c r="G46" s="1190"/>
      <c r="H46" s="1191"/>
      <c r="I46" s="358" t="s">
        <v>530</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2286</v>
      </c>
      <c r="J50" s="359">
        <v>2471</v>
      </c>
      <c r="K50" s="359">
        <v>2798</v>
      </c>
      <c r="L50" s="359">
        <v>3473</v>
      </c>
      <c r="M50" s="360">
        <v>3760</v>
      </c>
    </row>
    <row r="51" spans="2:13" ht="27.75" customHeight="1" x14ac:dyDescent="0.15">
      <c r="B51" s="1186"/>
      <c r="C51" s="1187"/>
      <c r="D51" s="106"/>
      <c r="E51" s="1190" t="s">
        <v>44</v>
      </c>
      <c r="F51" s="1190"/>
      <c r="G51" s="1190"/>
      <c r="H51" s="1191"/>
      <c r="I51" s="358">
        <v>265</v>
      </c>
      <c r="J51" s="359">
        <v>277</v>
      </c>
      <c r="K51" s="359">
        <v>253</v>
      </c>
      <c r="L51" s="359">
        <v>205</v>
      </c>
      <c r="M51" s="360">
        <v>122</v>
      </c>
    </row>
    <row r="52" spans="2:13" ht="27.75" customHeight="1" x14ac:dyDescent="0.15">
      <c r="B52" s="1188"/>
      <c r="C52" s="1189"/>
      <c r="D52" s="106"/>
      <c r="E52" s="1190" t="s">
        <v>45</v>
      </c>
      <c r="F52" s="1190"/>
      <c r="G52" s="1190"/>
      <c r="H52" s="1191"/>
      <c r="I52" s="358">
        <v>4731</v>
      </c>
      <c r="J52" s="359">
        <v>4503</v>
      </c>
      <c r="K52" s="359">
        <v>4202</v>
      </c>
      <c r="L52" s="359">
        <v>4256</v>
      </c>
      <c r="M52" s="360">
        <v>4056</v>
      </c>
    </row>
    <row r="53" spans="2:13" ht="27.75" customHeight="1" thickBot="1" x14ac:dyDescent="0.2">
      <c r="B53" s="1192" t="s">
        <v>46</v>
      </c>
      <c r="C53" s="1193"/>
      <c r="D53" s="110"/>
      <c r="E53" s="1194" t="s">
        <v>47</v>
      </c>
      <c r="F53" s="1194"/>
      <c r="G53" s="1194"/>
      <c r="H53" s="1195"/>
      <c r="I53" s="361">
        <v>286</v>
      </c>
      <c r="J53" s="362">
        <v>-96</v>
      </c>
      <c r="K53" s="362">
        <v>-299</v>
      </c>
      <c r="L53" s="362">
        <v>-1228</v>
      </c>
      <c r="M53" s="363">
        <v>-1353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cQM6eBrsaPV8NunJ9if+zsHEIei0Ui0zWIBHFsKmVYrcCfaFvaqz2JL9/jpdLAxHWAZL7f6L95rdiSOKYO2xA==" saltValue="uFLlPEPcCijvqdAGQxV2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643</v>
      </c>
      <c r="G55" s="122">
        <v>785</v>
      </c>
      <c r="H55" s="123">
        <v>835</v>
      </c>
    </row>
    <row r="56" spans="2:8" ht="52.5" customHeight="1" x14ac:dyDescent="0.15">
      <c r="B56" s="124"/>
      <c r="C56" s="1213" t="s">
        <v>51</v>
      </c>
      <c r="D56" s="1213"/>
      <c r="E56" s="1214"/>
      <c r="F56" s="125">
        <v>975</v>
      </c>
      <c r="G56" s="125">
        <v>1050</v>
      </c>
      <c r="H56" s="126">
        <v>1150</v>
      </c>
    </row>
    <row r="57" spans="2:8" ht="53.25" customHeight="1" x14ac:dyDescent="0.15">
      <c r="B57" s="124"/>
      <c r="C57" s="1215" t="s">
        <v>52</v>
      </c>
      <c r="D57" s="1215"/>
      <c r="E57" s="1216"/>
      <c r="F57" s="127">
        <v>833</v>
      </c>
      <c r="G57" s="127">
        <v>1241</v>
      </c>
      <c r="H57" s="128">
        <v>1302</v>
      </c>
    </row>
    <row r="58" spans="2:8" ht="45.75" customHeight="1" x14ac:dyDescent="0.15">
      <c r="B58" s="129"/>
      <c r="C58" s="1203" t="s">
        <v>607</v>
      </c>
      <c r="D58" s="1204"/>
      <c r="E58" s="1205"/>
      <c r="F58" s="130">
        <v>430</v>
      </c>
      <c r="G58" s="130">
        <v>780</v>
      </c>
      <c r="H58" s="131">
        <v>778</v>
      </c>
    </row>
    <row r="59" spans="2:8" ht="45.75" customHeight="1" x14ac:dyDescent="0.15">
      <c r="B59" s="129"/>
      <c r="C59" s="1203" t="s">
        <v>608</v>
      </c>
      <c r="D59" s="1204"/>
      <c r="E59" s="1205"/>
      <c r="F59" s="130">
        <v>188</v>
      </c>
      <c r="G59" s="130">
        <v>214</v>
      </c>
      <c r="H59" s="131">
        <v>246</v>
      </c>
    </row>
    <row r="60" spans="2:8" ht="45.75" customHeight="1" x14ac:dyDescent="0.15">
      <c r="B60" s="129"/>
      <c r="C60" s="1203" t="s">
        <v>610</v>
      </c>
      <c r="D60" s="1204"/>
      <c r="E60" s="1205"/>
      <c r="F60" s="130">
        <v>177</v>
      </c>
      <c r="G60" s="130">
        <v>177</v>
      </c>
      <c r="H60" s="131">
        <v>177</v>
      </c>
    </row>
    <row r="61" spans="2:8" ht="45.75" customHeight="1" x14ac:dyDescent="0.15">
      <c r="B61" s="129"/>
      <c r="C61" s="1203" t="s">
        <v>611</v>
      </c>
      <c r="D61" s="1204"/>
      <c r="E61" s="1205"/>
      <c r="F61" s="130">
        <v>22</v>
      </c>
      <c r="G61" s="130">
        <v>45</v>
      </c>
      <c r="H61" s="131">
        <v>46</v>
      </c>
    </row>
    <row r="62" spans="2:8" ht="45.75" customHeight="1" thickBot="1" x14ac:dyDescent="0.2">
      <c r="B62" s="132"/>
      <c r="C62" s="1206" t="s">
        <v>609</v>
      </c>
      <c r="D62" s="1207"/>
      <c r="E62" s="1208"/>
      <c r="F62" s="133">
        <v>0</v>
      </c>
      <c r="G62" s="133">
        <v>5</v>
      </c>
      <c r="H62" s="134">
        <v>30</v>
      </c>
    </row>
    <row r="63" spans="2:8" ht="52.5" customHeight="1" thickBot="1" x14ac:dyDescent="0.2">
      <c r="B63" s="135"/>
      <c r="C63" s="1209" t="s">
        <v>53</v>
      </c>
      <c r="D63" s="1209"/>
      <c r="E63" s="1210"/>
      <c r="F63" s="136">
        <v>2452</v>
      </c>
      <c r="G63" s="136">
        <v>3076</v>
      </c>
      <c r="H63" s="137">
        <v>3287</v>
      </c>
    </row>
    <row r="64" spans="2:8" x14ac:dyDescent="0.15"/>
  </sheetData>
  <sheetProtection algorithmName="SHA-512" hashValue="OiYq3bgv6JF7a1B6q2dDdch1rDXCbztYw7KqUMX/gEA2yMX8ZLVrvs1saAfe4qsycbC+JppPSElfzYl28BD49A==" saltValue="A8AfgtBddTusOozAK27K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102521</v>
      </c>
      <c r="E3" s="156"/>
      <c r="F3" s="157">
        <v>115050</v>
      </c>
      <c r="G3" s="158"/>
      <c r="H3" s="159"/>
    </row>
    <row r="4" spans="1:8" x14ac:dyDescent="0.15">
      <c r="A4" s="160"/>
      <c r="B4" s="161"/>
      <c r="C4" s="162"/>
      <c r="D4" s="163">
        <v>66079</v>
      </c>
      <c r="E4" s="164"/>
      <c r="F4" s="165">
        <v>53792</v>
      </c>
      <c r="G4" s="166"/>
      <c r="H4" s="167"/>
    </row>
    <row r="5" spans="1:8" x14ac:dyDescent="0.15">
      <c r="A5" s="148" t="s">
        <v>564</v>
      </c>
      <c r="B5" s="153"/>
      <c r="C5" s="154"/>
      <c r="D5" s="155">
        <v>53160</v>
      </c>
      <c r="E5" s="156"/>
      <c r="F5" s="157">
        <v>118252</v>
      </c>
      <c r="G5" s="158"/>
      <c r="H5" s="159"/>
    </row>
    <row r="6" spans="1:8" x14ac:dyDescent="0.15">
      <c r="A6" s="160"/>
      <c r="B6" s="161"/>
      <c r="C6" s="162"/>
      <c r="D6" s="163">
        <v>34417</v>
      </c>
      <c r="E6" s="164"/>
      <c r="F6" s="165">
        <v>49994</v>
      </c>
      <c r="G6" s="166"/>
      <c r="H6" s="167"/>
    </row>
    <row r="7" spans="1:8" x14ac:dyDescent="0.15">
      <c r="A7" s="148" t="s">
        <v>565</v>
      </c>
      <c r="B7" s="153"/>
      <c r="C7" s="154"/>
      <c r="D7" s="155">
        <v>85472</v>
      </c>
      <c r="E7" s="156"/>
      <c r="F7" s="157">
        <v>120302</v>
      </c>
      <c r="G7" s="158"/>
      <c r="H7" s="159"/>
    </row>
    <row r="8" spans="1:8" x14ac:dyDescent="0.15">
      <c r="A8" s="160"/>
      <c r="B8" s="161"/>
      <c r="C8" s="162"/>
      <c r="D8" s="163">
        <v>36395</v>
      </c>
      <c r="E8" s="164"/>
      <c r="F8" s="165">
        <v>59328</v>
      </c>
      <c r="G8" s="166"/>
      <c r="H8" s="167"/>
    </row>
    <row r="9" spans="1:8" x14ac:dyDescent="0.15">
      <c r="A9" s="148" t="s">
        <v>566</v>
      </c>
      <c r="B9" s="153"/>
      <c r="C9" s="154"/>
      <c r="D9" s="155">
        <v>40821</v>
      </c>
      <c r="E9" s="156"/>
      <c r="F9" s="157">
        <v>85942</v>
      </c>
      <c r="G9" s="158"/>
      <c r="H9" s="159"/>
    </row>
    <row r="10" spans="1:8" x14ac:dyDescent="0.15">
      <c r="A10" s="160"/>
      <c r="B10" s="161"/>
      <c r="C10" s="162"/>
      <c r="D10" s="163">
        <v>35194</v>
      </c>
      <c r="E10" s="164"/>
      <c r="F10" s="165">
        <v>48630</v>
      </c>
      <c r="G10" s="166"/>
      <c r="H10" s="167"/>
    </row>
    <row r="11" spans="1:8" x14ac:dyDescent="0.15">
      <c r="A11" s="148" t="s">
        <v>567</v>
      </c>
      <c r="B11" s="153"/>
      <c r="C11" s="154"/>
      <c r="D11" s="155">
        <v>61250</v>
      </c>
      <c r="E11" s="156"/>
      <c r="F11" s="157">
        <v>95007</v>
      </c>
      <c r="G11" s="158"/>
      <c r="H11" s="159"/>
    </row>
    <row r="12" spans="1:8" x14ac:dyDescent="0.15">
      <c r="A12" s="160"/>
      <c r="B12" s="161"/>
      <c r="C12" s="168"/>
      <c r="D12" s="163">
        <v>45612</v>
      </c>
      <c r="E12" s="164"/>
      <c r="F12" s="165">
        <v>48509</v>
      </c>
      <c r="G12" s="166"/>
      <c r="H12" s="167"/>
    </row>
    <row r="13" spans="1:8" x14ac:dyDescent="0.15">
      <c r="A13" s="148"/>
      <c r="B13" s="153"/>
      <c r="C13" s="169"/>
      <c r="D13" s="170">
        <v>68645</v>
      </c>
      <c r="E13" s="171"/>
      <c r="F13" s="172">
        <v>106911</v>
      </c>
      <c r="G13" s="173"/>
      <c r="H13" s="159"/>
    </row>
    <row r="14" spans="1:8" x14ac:dyDescent="0.15">
      <c r="A14" s="160"/>
      <c r="B14" s="161"/>
      <c r="C14" s="162"/>
      <c r="D14" s="163">
        <v>43539</v>
      </c>
      <c r="E14" s="164"/>
      <c r="F14" s="165">
        <v>52051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7.69</v>
      </c>
      <c r="C19" s="174">
        <f>ROUND(VALUE(SUBSTITUTE(実質収支比率等に係る経年分析!G$48,"▲","-")),2)</f>
        <v>4.58</v>
      </c>
      <c r="D19" s="174">
        <f>ROUND(VALUE(SUBSTITUTE(実質収支比率等に係る経年分析!H$48,"▲","-")),2)</f>
        <v>2.3199999999999998</v>
      </c>
      <c r="E19" s="174">
        <f>ROUND(VALUE(SUBSTITUTE(実質収支比率等に係る経年分析!I$48,"▲","-")),2)</f>
        <v>4.95</v>
      </c>
      <c r="F19" s="174">
        <f>ROUND(VALUE(SUBSTITUTE(実質収支比率等に係る経年分析!J$48,"▲","-")),2)</f>
        <v>5.31</v>
      </c>
    </row>
    <row r="20" spans="1:11" x14ac:dyDescent="0.15">
      <c r="A20" s="174" t="s">
        <v>57</v>
      </c>
      <c r="B20" s="174">
        <f>ROUND(VALUE(SUBSTITUTE(実質収支比率等に係る経年分析!F$47,"▲","-")),2)</f>
        <v>15.68</v>
      </c>
      <c r="C20" s="174">
        <f>ROUND(VALUE(SUBSTITUTE(実質収支比率等に係る経年分析!G$47,"▲","-")),2)</f>
        <v>15.58</v>
      </c>
      <c r="D20" s="174">
        <f>ROUND(VALUE(SUBSTITUTE(実質収支比率等に係る経年分析!H$47,"▲","-")),2)</f>
        <v>17.239999999999998</v>
      </c>
      <c r="E20" s="174">
        <f>ROUND(VALUE(SUBSTITUTE(実質収支比率等に係る経年分析!I$47,"▲","-")),2)</f>
        <v>19.61</v>
      </c>
      <c r="F20" s="174">
        <f>ROUND(VALUE(SUBSTITUTE(実質収支比率等に係る経年分析!J$47,"▲","-")),2)</f>
        <v>21.17</v>
      </c>
    </row>
    <row r="21" spans="1:11" x14ac:dyDescent="0.15">
      <c r="A21" s="174" t="s">
        <v>58</v>
      </c>
      <c r="B21" s="174">
        <f>IF(ISNUMBER(VALUE(SUBSTITUTE(実質収支比率等に係る経年分析!F$49,"▲","-"))),ROUND(VALUE(SUBSTITUTE(実質収支比率等に係る経年分析!F$49,"▲","-")),2),NA())</f>
        <v>-2.5</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-2.0699999999999998</v>
      </c>
      <c r="E21" s="174">
        <f>IF(ISNUMBER(VALUE(SUBSTITUTE(実質収支比率等に係る経年分析!I$49,"▲","-"))),ROUND(VALUE(SUBSTITUTE(実質収支比率等に係る経年分析!I$49,"▲","-")),2),NA())</f>
        <v>4.51</v>
      </c>
      <c r="F21" s="174">
        <f>IF(ISNUMBER(VALUE(SUBSTITUTE(実質収支比率等に係る経年分析!J$49,"▲","-"))),ROUND(VALUE(SUBSTITUTE(実質収支比率等に係る経年分析!J$49,"▲","-")),2),NA())</f>
        <v>1.56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国民健康保険診療所事業特別会計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0.86</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4.0599999999999996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4.9400000000000004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555</v>
      </c>
      <c r="E42" s="176"/>
      <c r="F42" s="176"/>
      <c r="G42" s="176">
        <f>'実質公債費比率（分子）の構造'!L$52</f>
        <v>546</v>
      </c>
      <c r="H42" s="176"/>
      <c r="I42" s="176"/>
      <c r="J42" s="176">
        <f>'実質公債費比率（分子）の構造'!M$52</f>
        <v>532</v>
      </c>
      <c r="K42" s="176"/>
      <c r="L42" s="176"/>
      <c r="M42" s="176">
        <f>'実質公債費比率（分子）の構造'!N$52</f>
        <v>517</v>
      </c>
      <c r="N42" s="176"/>
      <c r="O42" s="176"/>
      <c r="P42" s="176">
        <f>'実質公債費比率（分子）の構造'!O$52</f>
        <v>501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30</v>
      </c>
      <c r="C45" s="176"/>
      <c r="D45" s="176"/>
      <c r="E45" s="176">
        <f>'実質公債費比率（分子）の構造'!L$49</f>
        <v>27</v>
      </c>
      <c r="F45" s="176"/>
      <c r="G45" s="176"/>
      <c r="H45" s="176">
        <f>'実質公債費比率（分子）の構造'!M$49</f>
        <v>29</v>
      </c>
      <c r="I45" s="176"/>
      <c r="J45" s="176"/>
      <c r="K45" s="176">
        <f>'実質公債費比率（分子）の構造'!N$49</f>
        <v>29</v>
      </c>
      <c r="L45" s="176"/>
      <c r="M45" s="176"/>
      <c r="N45" s="176">
        <f>'実質公債費比率（分子）の構造'!O$49</f>
        <v>18</v>
      </c>
      <c r="O45" s="176"/>
      <c r="P45" s="176"/>
    </row>
    <row r="46" spans="1:16" x14ac:dyDescent="0.15">
      <c r="A46" s="176" t="s">
        <v>69</v>
      </c>
      <c r="B46" s="176">
        <f>'実質公債費比率（分子）の構造'!K$48</f>
        <v>316</v>
      </c>
      <c r="C46" s="176"/>
      <c r="D46" s="176"/>
      <c r="E46" s="176">
        <f>'実質公債費比率（分子）の構造'!L$48</f>
        <v>311</v>
      </c>
      <c r="F46" s="176"/>
      <c r="G46" s="176"/>
      <c r="H46" s="176">
        <f>'実質公債費比率（分子）の構造'!M$48</f>
        <v>312</v>
      </c>
      <c r="I46" s="176"/>
      <c r="J46" s="176"/>
      <c r="K46" s="176">
        <f>'実質公債費比率（分子）の構造'!N$48</f>
        <v>317</v>
      </c>
      <c r="L46" s="176"/>
      <c r="M46" s="176"/>
      <c r="N46" s="176">
        <f>'実質公債費比率（分子）の構造'!O$48</f>
        <v>314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486</v>
      </c>
      <c r="C49" s="176"/>
      <c r="D49" s="176"/>
      <c r="E49" s="176">
        <f>'実質公債費比率（分子）の構造'!L$45</f>
        <v>472</v>
      </c>
      <c r="F49" s="176"/>
      <c r="G49" s="176"/>
      <c r="H49" s="176">
        <f>'実質公債費比率（分子）の構造'!M$45</f>
        <v>459</v>
      </c>
      <c r="I49" s="176"/>
      <c r="J49" s="176"/>
      <c r="K49" s="176">
        <f>'実質公債費比率（分子）の構造'!N$45</f>
        <v>459</v>
      </c>
      <c r="L49" s="176"/>
      <c r="M49" s="176"/>
      <c r="N49" s="176">
        <f>'実質公債費比率（分子）の構造'!O$45</f>
        <v>443</v>
      </c>
      <c r="O49" s="176"/>
      <c r="P49" s="176"/>
    </row>
    <row r="50" spans="1:16" x14ac:dyDescent="0.15">
      <c r="A50" s="176" t="s">
        <v>73</v>
      </c>
      <c r="B50" s="176" t="e">
        <f>NA()</f>
        <v>#N/A</v>
      </c>
      <c r="C50" s="176">
        <f>IF(ISNUMBER('実質公債費比率（分子）の構造'!K$53),'実質公債費比率（分子）の構造'!K$53,NA())</f>
        <v>277</v>
      </c>
      <c r="D50" s="176" t="e">
        <f>NA()</f>
        <v>#N/A</v>
      </c>
      <c r="E50" s="176" t="e">
        <f>NA()</f>
        <v>#N/A</v>
      </c>
      <c r="F50" s="176">
        <f>IF(ISNUMBER('実質公債費比率（分子）の構造'!L$53),'実質公債費比率（分子）の構造'!L$53,NA())</f>
        <v>264</v>
      </c>
      <c r="G50" s="176" t="e">
        <f>NA()</f>
        <v>#N/A</v>
      </c>
      <c r="H50" s="176" t="e">
        <f>NA()</f>
        <v>#N/A</v>
      </c>
      <c r="I50" s="176">
        <f>IF(ISNUMBER('実質公債費比率（分子）の構造'!M$53),'実質公債費比率（分子）の構造'!M$53,NA())</f>
        <v>268</v>
      </c>
      <c r="J50" s="176" t="e">
        <f>NA()</f>
        <v>#N/A</v>
      </c>
      <c r="K50" s="176" t="e">
        <f>NA()</f>
        <v>#N/A</v>
      </c>
      <c r="L50" s="176">
        <f>IF(ISNUMBER('実質公債費比率（分子）の構造'!N$53),'実質公債費比率（分子）の構造'!N$53,NA())</f>
        <v>288</v>
      </c>
      <c r="M50" s="176" t="e">
        <f>NA()</f>
        <v>#N/A</v>
      </c>
      <c r="N50" s="176" t="e">
        <f>NA()</f>
        <v>#N/A</v>
      </c>
      <c r="O50" s="176">
        <f>IF(ISNUMBER('実質公債費比率（分子）の構造'!O$53),'実質公債費比率（分子）の構造'!O$53,NA())</f>
        <v>274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4731</v>
      </c>
      <c r="E56" s="175"/>
      <c r="F56" s="175"/>
      <c r="G56" s="175">
        <f>'将来負担比率（分子）の構造'!J$52</f>
        <v>4503</v>
      </c>
      <c r="H56" s="175"/>
      <c r="I56" s="175"/>
      <c r="J56" s="175">
        <f>'将来負担比率（分子）の構造'!K$52</f>
        <v>4202</v>
      </c>
      <c r="K56" s="175"/>
      <c r="L56" s="175"/>
      <c r="M56" s="175">
        <f>'将来負担比率（分子）の構造'!L$52</f>
        <v>4256</v>
      </c>
      <c r="N56" s="175"/>
      <c r="O56" s="175"/>
      <c r="P56" s="175">
        <f>'将来負担比率（分子）の構造'!M$52</f>
        <v>4056</v>
      </c>
    </row>
    <row r="57" spans="1:16" x14ac:dyDescent="0.15">
      <c r="A57" s="175" t="s">
        <v>44</v>
      </c>
      <c r="B57" s="175"/>
      <c r="C57" s="175"/>
      <c r="D57" s="175">
        <f>'将来負担比率（分子）の構造'!I$51</f>
        <v>265</v>
      </c>
      <c r="E57" s="175"/>
      <c r="F57" s="175"/>
      <c r="G57" s="175">
        <f>'将来負担比率（分子）の構造'!J$51</f>
        <v>277</v>
      </c>
      <c r="H57" s="175"/>
      <c r="I57" s="175"/>
      <c r="J57" s="175">
        <f>'将来負担比率（分子）の構造'!K$51</f>
        <v>253</v>
      </c>
      <c r="K57" s="175"/>
      <c r="L57" s="175"/>
      <c r="M57" s="175">
        <f>'将来負担比率（分子）の構造'!L$51</f>
        <v>205</v>
      </c>
      <c r="N57" s="175"/>
      <c r="O57" s="175"/>
      <c r="P57" s="175">
        <f>'将来負担比率（分子）の構造'!M$51</f>
        <v>122</v>
      </c>
    </row>
    <row r="58" spans="1:16" x14ac:dyDescent="0.15">
      <c r="A58" s="175" t="s">
        <v>43</v>
      </c>
      <c r="B58" s="175"/>
      <c r="C58" s="175"/>
      <c r="D58" s="175">
        <f>'将来負担比率（分子）の構造'!I$50</f>
        <v>2286</v>
      </c>
      <c r="E58" s="175"/>
      <c r="F58" s="175"/>
      <c r="G58" s="175">
        <f>'将来負担比率（分子）の構造'!J$50</f>
        <v>2471</v>
      </c>
      <c r="H58" s="175"/>
      <c r="I58" s="175"/>
      <c r="J58" s="175">
        <f>'将来負担比率（分子）の構造'!K$50</f>
        <v>2798</v>
      </c>
      <c r="K58" s="175"/>
      <c r="L58" s="175"/>
      <c r="M58" s="175">
        <f>'将来負担比率（分子）の構造'!L$50</f>
        <v>3473</v>
      </c>
      <c r="N58" s="175"/>
      <c r="O58" s="175"/>
      <c r="P58" s="175">
        <f>'将来負担比率（分子）の構造'!M$50</f>
        <v>3760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189</v>
      </c>
      <c r="C62" s="175"/>
      <c r="D62" s="175"/>
      <c r="E62" s="175">
        <f>'将来負担比率（分子）の構造'!J$45</f>
        <v>137</v>
      </c>
      <c r="F62" s="175"/>
      <c r="G62" s="175"/>
      <c r="H62" s="175">
        <f>'将来負担比率（分子）の構造'!K$45</f>
        <v>101</v>
      </c>
      <c r="I62" s="175"/>
      <c r="J62" s="175"/>
      <c r="K62" s="175">
        <f>'将来負担比率（分子）の構造'!L$45</f>
        <v>136</v>
      </c>
      <c r="L62" s="175"/>
      <c r="M62" s="175"/>
      <c r="N62" s="175">
        <f>'将来負担比率（分子）の構造'!M$45</f>
        <v>120</v>
      </c>
      <c r="O62" s="175"/>
      <c r="P62" s="175"/>
    </row>
    <row r="63" spans="1:16" x14ac:dyDescent="0.15">
      <c r="A63" s="175" t="s">
        <v>36</v>
      </c>
      <c r="B63" s="175">
        <f>'将来負担比率（分子）の構造'!I$44</f>
        <v>180</v>
      </c>
      <c r="C63" s="175"/>
      <c r="D63" s="175"/>
      <c r="E63" s="175">
        <f>'将来負担比率（分子）の構造'!J$44</f>
        <v>207</v>
      </c>
      <c r="F63" s="175"/>
      <c r="G63" s="175"/>
      <c r="H63" s="175">
        <f>'将来負担比率（分子）の構造'!K$44</f>
        <v>270</v>
      </c>
      <c r="I63" s="175"/>
      <c r="J63" s="175"/>
      <c r="K63" s="175">
        <f>'将来負担比率（分子）の構造'!L$44</f>
        <v>243</v>
      </c>
      <c r="L63" s="175"/>
      <c r="M63" s="175"/>
      <c r="N63" s="175">
        <f>'将来負担比率（分子）の構造'!M$44</f>
        <v>231</v>
      </c>
      <c r="O63" s="175"/>
      <c r="P63" s="175"/>
    </row>
    <row r="64" spans="1:16" x14ac:dyDescent="0.15">
      <c r="A64" s="175" t="s">
        <v>35</v>
      </c>
      <c r="B64" s="175">
        <f>'将来負担比率（分子）の構造'!I$43</f>
        <v>2707</v>
      </c>
      <c r="C64" s="175"/>
      <c r="D64" s="175"/>
      <c r="E64" s="175">
        <f>'将来負担比率（分子）の構造'!J$43</f>
        <v>2515</v>
      </c>
      <c r="F64" s="175"/>
      <c r="G64" s="175"/>
      <c r="H64" s="175">
        <f>'将来負担比率（分子）の構造'!K$43</f>
        <v>2435</v>
      </c>
      <c r="I64" s="175"/>
      <c r="J64" s="175"/>
      <c r="K64" s="175">
        <f>'将来負担比率（分子）の構造'!L$43</f>
        <v>2371</v>
      </c>
      <c r="L64" s="175"/>
      <c r="M64" s="175"/>
      <c r="N64" s="175">
        <f>'将来負担比率（分子）の構造'!M$43</f>
        <v>2330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4493</v>
      </c>
      <c r="C66" s="175"/>
      <c r="D66" s="175"/>
      <c r="E66" s="175">
        <f>'将来負担比率（分子）の構造'!J$41</f>
        <v>4297</v>
      </c>
      <c r="F66" s="175"/>
      <c r="G66" s="175"/>
      <c r="H66" s="175">
        <f>'将来負担比率（分子）の構造'!K$41</f>
        <v>4147</v>
      </c>
      <c r="I66" s="175"/>
      <c r="J66" s="175"/>
      <c r="K66" s="175">
        <f>'将来負担比率（分子）の構造'!L$41</f>
        <v>3957</v>
      </c>
      <c r="L66" s="175"/>
      <c r="M66" s="175"/>
      <c r="N66" s="175">
        <f>'将来負担比率（分子）の構造'!M$41</f>
        <v>3903</v>
      </c>
      <c r="O66" s="175"/>
      <c r="P66" s="175"/>
    </row>
    <row r="67" spans="1:16" x14ac:dyDescent="0.15">
      <c r="A67" s="175" t="s">
        <v>77</v>
      </c>
      <c r="B67" s="175" t="e">
        <f>NA()</f>
        <v>#N/A</v>
      </c>
      <c r="C67" s="175">
        <f>IF(ISNUMBER('将来負担比率（分子）の構造'!I$53), IF('将来負担比率（分子）の構造'!I$53 &lt; 0, 0, '将来負担比率（分子）の構造'!I$53), NA())</f>
        <v>286</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643</v>
      </c>
      <c r="C72" s="179">
        <f>基金残高に係る経年分析!G55</f>
        <v>785</v>
      </c>
      <c r="D72" s="179">
        <f>基金残高に係る経年分析!H55</f>
        <v>835</v>
      </c>
    </row>
    <row r="73" spans="1:16" x14ac:dyDescent="0.15">
      <c r="A73" s="178" t="s">
        <v>80</v>
      </c>
      <c r="B73" s="179">
        <f>基金残高に係る経年分析!F56</f>
        <v>975</v>
      </c>
      <c r="C73" s="179">
        <f>基金残高に係る経年分析!G56</f>
        <v>1050</v>
      </c>
      <c r="D73" s="179">
        <f>基金残高に係る経年分析!H56</f>
        <v>1150</v>
      </c>
    </row>
    <row r="74" spans="1:16" x14ac:dyDescent="0.15">
      <c r="A74" s="178" t="s">
        <v>81</v>
      </c>
      <c r="B74" s="179">
        <f>基金残高に係る経年分析!F57</f>
        <v>833</v>
      </c>
      <c r="C74" s="179">
        <f>基金残高に係る経年分析!G57</f>
        <v>1241</v>
      </c>
      <c r="D74" s="179">
        <f>基金残高に係る経年分析!H57</f>
        <v>1302</v>
      </c>
    </row>
  </sheetData>
  <sheetProtection algorithmName="SHA-512" hashValue="fa0mYYJ1Bczf9KvBhj2nhTkF5ZDf+dlA3pZpcGVacXIK0NcL4zQtU4UDw0wxc2kwFUN/TWVH6FjQwk/D/eauaA==" saltValue="I7tA/PxaxS3Me9UtmWry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1455593</v>
      </c>
      <c r="S5" s="677"/>
      <c r="T5" s="677"/>
      <c r="U5" s="677"/>
      <c r="V5" s="677"/>
      <c r="W5" s="677"/>
      <c r="X5" s="677"/>
      <c r="Y5" s="702"/>
      <c r="Z5" s="715">
        <v>22</v>
      </c>
      <c r="AA5" s="715"/>
      <c r="AB5" s="715"/>
      <c r="AC5" s="715"/>
      <c r="AD5" s="716">
        <v>1455593</v>
      </c>
      <c r="AE5" s="716"/>
      <c r="AF5" s="716"/>
      <c r="AG5" s="716"/>
      <c r="AH5" s="716"/>
      <c r="AI5" s="716"/>
      <c r="AJ5" s="716"/>
      <c r="AK5" s="716"/>
      <c r="AL5" s="703">
        <v>37.200000000000003</v>
      </c>
      <c r="AM5" s="685"/>
      <c r="AN5" s="685"/>
      <c r="AO5" s="704"/>
      <c r="AP5" s="679" t="s">
        <v>229</v>
      </c>
      <c r="AQ5" s="680"/>
      <c r="AR5" s="680"/>
      <c r="AS5" s="680"/>
      <c r="AT5" s="680"/>
      <c r="AU5" s="680"/>
      <c r="AV5" s="680"/>
      <c r="AW5" s="680"/>
      <c r="AX5" s="680"/>
      <c r="AY5" s="680"/>
      <c r="AZ5" s="680"/>
      <c r="BA5" s="680"/>
      <c r="BB5" s="680"/>
      <c r="BC5" s="680"/>
      <c r="BD5" s="680"/>
      <c r="BE5" s="680"/>
      <c r="BF5" s="681"/>
      <c r="BG5" s="621">
        <v>1437324</v>
      </c>
      <c r="BH5" s="622"/>
      <c r="BI5" s="622"/>
      <c r="BJ5" s="622"/>
      <c r="BK5" s="622"/>
      <c r="BL5" s="622"/>
      <c r="BM5" s="622"/>
      <c r="BN5" s="623"/>
      <c r="BO5" s="659">
        <v>98.7</v>
      </c>
      <c r="BP5" s="659"/>
      <c r="BQ5" s="659"/>
      <c r="BR5" s="659"/>
      <c r="BS5" s="660" t="s">
        <v>230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79778</v>
      </c>
      <c r="S6" s="622"/>
      <c r="T6" s="622"/>
      <c r="U6" s="622"/>
      <c r="V6" s="622"/>
      <c r="W6" s="622"/>
      <c r="X6" s="622"/>
      <c r="Y6" s="623"/>
      <c r="Z6" s="659">
        <v>1.2</v>
      </c>
      <c r="AA6" s="659"/>
      <c r="AB6" s="659"/>
      <c r="AC6" s="659"/>
      <c r="AD6" s="660">
        <v>79778</v>
      </c>
      <c r="AE6" s="660"/>
      <c r="AF6" s="660"/>
      <c r="AG6" s="660"/>
      <c r="AH6" s="660"/>
      <c r="AI6" s="660"/>
      <c r="AJ6" s="660"/>
      <c r="AK6" s="660"/>
      <c r="AL6" s="624">
        <v>2</v>
      </c>
      <c r="AM6" s="625"/>
      <c r="AN6" s="625"/>
      <c r="AO6" s="661"/>
      <c r="AP6" s="618" t="s">
        <v>235</v>
      </c>
      <c r="AQ6" s="619"/>
      <c r="AR6" s="619"/>
      <c r="AS6" s="619"/>
      <c r="AT6" s="619"/>
      <c r="AU6" s="619"/>
      <c r="AV6" s="619"/>
      <c r="AW6" s="619"/>
      <c r="AX6" s="619"/>
      <c r="AY6" s="619"/>
      <c r="AZ6" s="619"/>
      <c r="BA6" s="619"/>
      <c r="BB6" s="619"/>
      <c r="BC6" s="619"/>
      <c r="BD6" s="619"/>
      <c r="BE6" s="619"/>
      <c r="BF6" s="620"/>
      <c r="BG6" s="621">
        <v>1437324</v>
      </c>
      <c r="BH6" s="622"/>
      <c r="BI6" s="622"/>
      <c r="BJ6" s="622"/>
      <c r="BK6" s="622"/>
      <c r="BL6" s="622"/>
      <c r="BM6" s="622"/>
      <c r="BN6" s="623"/>
      <c r="BO6" s="659">
        <v>98.7</v>
      </c>
      <c r="BP6" s="659"/>
      <c r="BQ6" s="659"/>
      <c r="BR6" s="659"/>
      <c r="BS6" s="660" t="s">
        <v>130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85016</v>
      </c>
      <c r="CS6" s="622"/>
      <c r="CT6" s="622"/>
      <c r="CU6" s="622"/>
      <c r="CV6" s="622"/>
      <c r="CW6" s="622"/>
      <c r="CX6" s="622"/>
      <c r="CY6" s="623"/>
      <c r="CZ6" s="703">
        <v>1.3</v>
      </c>
      <c r="DA6" s="685"/>
      <c r="DB6" s="685"/>
      <c r="DC6" s="705"/>
      <c r="DD6" s="627">
        <v>1491</v>
      </c>
      <c r="DE6" s="622"/>
      <c r="DF6" s="622"/>
      <c r="DG6" s="622"/>
      <c r="DH6" s="622"/>
      <c r="DI6" s="622"/>
      <c r="DJ6" s="622"/>
      <c r="DK6" s="622"/>
      <c r="DL6" s="622"/>
      <c r="DM6" s="622"/>
      <c r="DN6" s="622"/>
      <c r="DO6" s="622"/>
      <c r="DP6" s="623"/>
      <c r="DQ6" s="627">
        <v>85016</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456</v>
      </c>
      <c r="S7" s="622"/>
      <c r="T7" s="622"/>
      <c r="U7" s="622"/>
      <c r="V7" s="622"/>
      <c r="W7" s="622"/>
      <c r="X7" s="622"/>
      <c r="Y7" s="623"/>
      <c r="Z7" s="659">
        <v>0</v>
      </c>
      <c r="AA7" s="659"/>
      <c r="AB7" s="659"/>
      <c r="AC7" s="659"/>
      <c r="AD7" s="660">
        <v>456</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464287</v>
      </c>
      <c r="BH7" s="622"/>
      <c r="BI7" s="622"/>
      <c r="BJ7" s="622"/>
      <c r="BK7" s="622"/>
      <c r="BL7" s="622"/>
      <c r="BM7" s="622"/>
      <c r="BN7" s="623"/>
      <c r="BO7" s="659">
        <v>31.9</v>
      </c>
      <c r="BP7" s="659"/>
      <c r="BQ7" s="659"/>
      <c r="BR7" s="659"/>
      <c r="BS7" s="660" t="s">
        <v>230</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999937</v>
      </c>
      <c r="CS7" s="622"/>
      <c r="CT7" s="622"/>
      <c r="CU7" s="622"/>
      <c r="CV7" s="622"/>
      <c r="CW7" s="622"/>
      <c r="CX7" s="622"/>
      <c r="CY7" s="623"/>
      <c r="CZ7" s="659">
        <v>15.7</v>
      </c>
      <c r="DA7" s="659"/>
      <c r="DB7" s="659"/>
      <c r="DC7" s="659"/>
      <c r="DD7" s="627">
        <v>40879</v>
      </c>
      <c r="DE7" s="622"/>
      <c r="DF7" s="622"/>
      <c r="DG7" s="622"/>
      <c r="DH7" s="622"/>
      <c r="DI7" s="622"/>
      <c r="DJ7" s="622"/>
      <c r="DK7" s="622"/>
      <c r="DL7" s="622"/>
      <c r="DM7" s="622"/>
      <c r="DN7" s="622"/>
      <c r="DO7" s="622"/>
      <c r="DP7" s="623"/>
      <c r="DQ7" s="627">
        <v>907596</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2584</v>
      </c>
      <c r="S8" s="622"/>
      <c r="T8" s="622"/>
      <c r="U8" s="622"/>
      <c r="V8" s="622"/>
      <c r="W8" s="622"/>
      <c r="X8" s="622"/>
      <c r="Y8" s="623"/>
      <c r="Z8" s="659">
        <v>0</v>
      </c>
      <c r="AA8" s="659"/>
      <c r="AB8" s="659"/>
      <c r="AC8" s="659"/>
      <c r="AD8" s="660">
        <v>2584</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18903</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2066825</v>
      </c>
      <c r="CS8" s="622"/>
      <c r="CT8" s="622"/>
      <c r="CU8" s="622"/>
      <c r="CV8" s="622"/>
      <c r="CW8" s="622"/>
      <c r="CX8" s="622"/>
      <c r="CY8" s="623"/>
      <c r="CZ8" s="659">
        <v>32.6</v>
      </c>
      <c r="DA8" s="659"/>
      <c r="DB8" s="659"/>
      <c r="DC8" s="659"/>
      <c r="DD8" s="627">
        <v>2299</v>
      </c>
      <c r="DE8" s="622"/>
      <c r="DF8" s="622"/>
      <c r="DG8" s="622"/>
      <c r="DH8" s="622"/>
      <c r="DI8" s="622"/>
      <c r="DJ8" s="622"/>
      <c r="DK8" s="622"/>
      <c r="DL8" s="622"/>
      <c r="DM8" s="622"/>
      <c r="DN8" s="622"/>
      <c r="DO8" s="622"/>
      <c r="DP8" s="623"/>
      <c r="DQ8" s="627">
        <v>858978</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1728</v>
      </c>
      <c r="S9" s="622"/>
      <c r="T9" s="622"/>
      <c r="U9" s="622"/>
      <c r="V9" s="622"/>
      <c r="W9" s="622"/>
      <c r="X9" s="622"/>
      <c r="Y9" s="623"/>
      <c r="Z9" s="659">
        <v>0</v>
      </c>
      <c r="AA9" s="659"/>
      <c r="AB9" s="659"/>
      <c r="AC9" s="659"/>
      <c r="AD9" s="660">
        <v>1728</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403295</v>
      </c>
      <c r="BH9" s="622"/>
      <c r="BI9" s="622"/>
      <c r="BJ9" s="622"/>
      <c r="BK9" s="622"/>
      <c r="BL9" s="622"/>
      <c r="BM9" s="622"/>
      <c r="BN9" s="623"/>
      <c r="BO9" s="659">
        <v>27.7</v>
      </c>
      <c r="BP9" s="659"/>
      <c r="BQ9" s="659"/>
      <c r="BR9" s="659"/>
      <c r="BS9" s="660" t="s">
        <v>138</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436965</v>
      </c>
      <c r="CS9" s="622"/>
      <c r="CT9" s="622"/>
      <c r="CU9" s="622"/>
      <c r="CV9" s="622"/>
      <c r="CW9" s="622"/>
      <c r="CX9" s="622"/>
      <c r="CY9" s="623"/>
      <c r="CZ9" s="659">
        <v>6.9</v>
      </c>
      <c r="DA9" s="659"/>
      <c r="DB9" s="659"/>
      <c r="DC9" s="659"/>
      <c r="DD9" s="627">
        <v>12011</v>
      </c>
      <c r="DE9" s="622"/>
      <c r="DF9" s="622"/>
      <c r="DG9" s="622"/>
      <c r="DH9" s="622"/>
      <c r="DI9" s="622"/>
      <c r="DJ9" s="622"/>
      <c r="DK9" s="622"/>
      <c r="DL9" s="622"/>
      <c r="DM9" s="622"/>
      <c r="DN9" s="622"/>
      <c r="DO9" s="622"/>
      <c r="DP9" s="623"/>
      <c r="DQ9" s="627">
        <v>352773</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230</v>
      </c>
      <c r="AE10" s="660"/>
      <c r="AF10" s="660"/>
      <c r="AG10" s="660"/>
      <c r="AH10" s="660"/>
      <c r="AI10" s="660"/>
      <c r="AJ10" s="660"/>
      <c r="AK10" s="660"/>
      <c r="AL10" s="624" t="s">
        <v>230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18423</v>
      </c>
      <c r="BH10" s="622"/>
      <c r="BI10" s="622"/>
      <c r="BJ10" s="622"/>
      <c r="BK10" s="622"/>
      <c r="BL10" s="622"/>
      <c r="BM10" s="622"/>
      <c r="BN10" s="623"/>
      <c r="BO10" s="659">
        <v>1.3</v>
      </c>
      <c r="BP10" s="659"/>
      <c r="BQ10" s="659"/>
      <c r="BR10" s="659"/>
      <c r="BS10" s="660" t="s">
        <v>230</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67</v>
      </c>
      <c r="CS10" s="622"/>
      <c r="CT10" s="622"/>
      <c r="CU10" s="622"/>
      <c r="CV10" s="622"/>
      <c r="CW10" s="622"/>
      <c r="CX10" s="622"/>
      <c r="CY10" s="623"/>
      <c r="CZ10" s="659">
        <v>0</v>
      </c>
      <c r="DA10" s="659"/>
      <c r="DB10" s="659"/>
      <c r="DC10" s="659"/>
      <c r="DD10" s="627" t="s">
        <v>230</v>
      </c>
      <c r="DE10" s="622"/>
      <c r="DF10" s="622"/>
      <c r="DG10" s="622"/>
      <c r="DH10" s="622"/>
      <c r="DI10" s="622"/>
      <c r="DJ10" s="622"/>
      <c r="DK10" s="622"/>
      <c r="DL10" s="622"/>
      <c r="DM10" s="622"/>
      <c r="DN10" s="622"/>
      <c r="DO10" s="622"/>
      <c r="DP10" s="623"/>
      <c r="DQ10" s="627">
        <v>67</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244709</v>
      </c>
      <c r="S11" s="622"/>
      <c r="T11" s="622"/>
      <c r="U11" s="622"/>
      <c r="V11" s="622"/>
      <c r="W11" s="622"/>
      <c r="X11" s="622"/>
      <c r="Y11" s="623"/>
      <c r="Z11" s="624">
        <v>3.7</v>
      </c>
      <c r="AA11" s="625"/>
      <c r="AB11" s="625"/>
      <c r="AC11" s="626"/>
      <c r="AD11" s="627">
        <v>244709</v>
      </c>
      <c r="AE11" s="622"/>
      <c r="AF11" s="622"/>
      <c r="AG11" s="622"/>
      <c r="AH11" s="622"/>
      <c r="AI11" s="622"/>
      <c r="AJ11" s="622"/>
      <c r="AK11" s="623"/>
      <c r="AL11" s="624">
        <v>6.3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23666</v>
      </c>
      <c r="BH11" s="622"/>
      <c r="BI11" s="622"/>
      <c r="BJ11" s="622"/>
      <c r="BK11" s="622"/>
      <c r="BL11" s="622"/>
      <c r="BM11" s="622"/>
      <c r="BN11" s="623"/>
      <c r="BO11" s="659">
        <v>1.6</v>
      </c>
      <c r="BP11" s="659"/>
      <c r="BQ11" s="659"/>
      <c r="BR11" s="659"/>
      <c r="BS11" s="660" t="s">
        <v>130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369062</v>
      </c>
      <c r="CS11" s="622"/>
      <c r="CT11" s="622"/>
      <c r="CU11" s="622"/>
      <c r="CV11" s="622"/>
      <c r="CW11" s="622"/>
      <c r="CX11" s="622"/>
      <c r="CY11" s="623"/>
      <c r="CZ11" s="659">
        <v>5.8</v>
      </c>
      <c r="DA11" s="659"/>
      <c r="DB11" s="659"/>
      <c r="DC11" s="659"/>
      <c r="DD11" s="627">
        <v>8241</v>
      </c>
      <c r="DE11" s="622"/>
      <c r="DF11" s="622"/>
      <c r="DG11" s="622"/>
      <c r="DH11" s="622"/>
      <c r="DI11" s="622"/>
      <c r="DJ11" s="622"/>
      <c r="DK11" s="622"/>
      <c r="DL11" s="622"/>
      <c r="DM11" s="622"/>
      <c r="DN11" s="622"/>
      <c r="DO11" s="622"/>
      <c r="DP11" s="623"/>
      <c r="DQ11" s="627">
        <v>213288</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8222</v>
      </c>
      <c r="S12" s="622"/>
      <c r="T12" s="622"/>
      <c r="U12" s="622"/>
      <c r="V12" s="622"/>
      <c r="W12" s="622"/>
      <c r="X12" s="622"/>
      <c r="Y12" s="623"/>
      <c r="Z12" s="659">
        <v>0.1</v>
      </c>
      <c r="AA12" s="659"/>
      <c r="AB12" s="659"/>
      <c r="AC12" s="659"/>
      <c r="AD12" s="660">
        <v>8222</v>
      </c>
      <c r="AE12" s="660"/>
      <c r="AF12" s="660"/>
      <c r="AG12" s="660"/>
      <c r="AH12" s="660"/>
      <c r="AI12" s="660"/>
      <c r="AJ12" s="660"/>
      <c r="AK12" s="660"/>
      <c r="AL12" s="624">
        <v>0.2</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827282</v>
      </c>
      <c r="BH12" s="622"/>
      <c r="BI12" s="622"/>
      <c r="BJ12" s="622"/>
      <c r="BK12" s="622"/>
      <c r="BL12" s="622"/>
      <c r="BM12" s="622"/>
      <c r="BN12" s="623"/>
      <c r="BO12" s="659">
        <v>56.8</v>
      </c>
      <c r="BP12" s="659"/>
      <c r="BQ12" s="659"/>
      <c r="BR12" s="659"/>
      <c r="BS12" s="660" t="s">
        <v>130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144446</v>
      </c>
      <c r="CS12" s="622"/>
      <c r="CT12" s="622"/>
      <c r="CU12" s="622"/>
      <c r="CV12" s="622"/>
      <c r="CW12" s="622"/>
      <c r="CX12" s="622"/>
      <c r="CY12" s="623"/>
      <c r="CZ12" s="659">
        <v>2.2999999999999998</v>
      </c>
      <c r="DA12" s="659"/>
      <c r="DB12" s="659"/>
      <c r="DC12" s="659"/>
      <c r="DD12" s="627">
        <v>2294</v>
      </c>
      <c r="DE12" s="622"/>
      <c r="DF12" s="622"/>
      <c r="DG12" s="622"/>
      <c r="DH12" s="622"/>
      <c r="DI12" s="622"/>
      <c r="DJ12" s="622"/>
      <c r="DK12" s="622"/>
      <c r="DL12" s="622"/>
      <c r="DM12" s="622"/>
      <c r="DN12" s="622"/>
      <c r="DO12" s="622"/>
      <c r="DP12" s="623"/>
      <c r="DQ12" s="627">
        <v>92745</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59" t="s">
        <v>130</v>
      </c>
      <c r="AA13" s="659"/>
      <c r="AB13" s="659"/>
      <c r="AC13" s="659"/>
      <c r="AD13" s="660" t="s">
        <v>138</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827270</v>
      </c>
      <c r="BH13" s="622"/>
      <c r="BI13" s="622"/>
      <c r="BJ13" s="622"/>
      <c r="BK13" s="622"/>
      <c r="BL13" s="622"/>
      <c r="BM13" s="622"/>
      <c r="BN13" s="623"/>
      <c r="BO13" s="659">
        <v>56.8</v>
      </c>
      <c r="BP13" s="659"/>
      <c r="BQ13" s="659"/>
      <c r="BR13" s="659"/>
      <c r="BS13" s="660" t="s">
        <v>130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695769</v>
      </c>
      <c r="CS13" s="622"/>
      <c r="CT13" s="622"/>
      <c r="CU13" s="622"/>
      <c r="CV13" s="622"/>
      <c r="CW13" s="622"/>
      <c r="CX13" s="622"/>
      <c r="CY13" s="623"/>
      <c r="CZ13" s="659">
        <v>11</v>
      </c>
      <c r="DA13" s="659"/>
      <c r="DB13" s="659"/>
      <c r="DC13" s="659"/>
      <c r="DD13" s="627">
        <v>260819</v>
      </c>
      <c r="DE13" s="622"/>
      <c r="DF13" s="622"/>
      <c r="DG13" s="622"/>
      <c r="DH13" s="622"/>
      <c r="DI13" s="622"/>
      <c r="DJ13" s="622"/>
      <c r="DK13" s="622"/>
      <c r="DL13" s="622"/>
      <c r="DM13" s="622"/>
      <c r="DN13" s="622"/>
      <c r="DO13" s="622"/>
      <c r="DP13" s="623"/>
      <c r="DQ13" s="627">
        <v>528432</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350</v>
      </c>
      <c r="S14" s="622"/>
      <c r="T14" s="622"/>
      <c r="U14" s="622"/>
      <c r="V14" s="622"/>
      <c r="W14" s="622"/>
      <c r="X14" s="622"/>
      <c r="Y14" s="623"/>
      <c r="Z14" s="659">
        <v>0</v>
      </c>
      <c r="AA14" s="659"/>
      <c r="AB14" s="659"/>
      <c r="AC14" s="659"/>
      <c r="AD14" s="660">
        <v>350</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47266</v>
      </c>
      <c r="BH14" s="622"/>
      <c r="BI14" s="622"/>
      <c r="BJ14" s="622"/>
      <c r="BK14" s="622"/>
      <c r="BL14" s="622"/>
      <c r="BM14" s="622"/>
      <c r="BN14" s="623"/>
      <c r="BO14" s="659">
        <v>3.2</v>
      </c>
      <c r="BP14" s="659"/>
      <c r="BQ14" s="659"/>
      <c r="BR14" s="659"/>
      <c r="BS14" s="660" t="s">
        <v>130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276305</v>
      </c>
      <c r="CS14" s="622"/>
      <c r="CT14" s="622"/>
      <c r="CU14" s="622"/>
      <c r="CV14" s="622"/>
      <c r="CW14" s="622"/>
      <c r="CX14" s="622"/>
      <c r="CY14" s="623"/>
      <c r="CZ14" s="659">
        <v>4.4000000000000004</v>
      </c>
      <c r="DA14" s="659"/>
      <c r="DB14" s="659"/>
      <c r="DC14" s="659"/>
      <c r="DD14" s="627">
        <v>9148</v>
      </c>
      <c r="DE14" s="622"/>
      <c r="DF14" s="622"/>
      <c r="DG14" s="622"/>
      <c r="DH14" s="622"/>
      <c r="DI14" s="622"/>
      <c r="DJ14" s="622"/>
      <c r="DK14" s="622"/>
      <c r="DL14" s="622"/>
      <c r="DM14" s="622"/>
      <c r="DN14" s="622"/>
      <c r="DO14" s="622"/>
      <c r="DP14" s="623"/>
      <c r="DQ14" s="627">
        <v>272498</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98489</v>
      </c>
      <c r="BH15" s="622"/>
      <c r="BI15" s="622"/>
      <c r="BJ15" s="622"/>
      <c r="BK15" s="622"/>
      <c r="BL15" s="622"/>
      <c r="BM15" s="622"/>
      <c r="BN15" s="623"/>
      <c r="BO15" s="659">
        <v>6.8</v>
      </c>
      <c r="BP15" s="659"/>
      <c r="BQ15" s="659"/>
      <c r="BR15" s="659"/>
      <c r="BS15" s="660" t="s">
        <v>230</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781120</v>
      </c>
      <c r="CS15" s="622"/>
      <c r="CT15" s="622"/>
      <c r="CU15" s="622"/>
      <c r="CV15" s="622"/>
      <c r="CW15" s="622"/>
      <c r="CX15" s="622"/>
      <c r="CY15" s="623"/>
      <c r="CZ15" s="659">
        <v>12.3</v>
      </c>
      <c r="DA15" s="659"/>
      <c r="DB15" s="659"/>
      <c r="DC15" s="659"/>
      <c r="DD15" s="627">
        <v>326524</v>
      </c>
      <c r="DE15" s="622"/>
      <c r="DF15" s="622"/>
      <c r="DG15" s="622"/>
      <c r="DH15" s="622"/>
      <c r="DI15" s="622"/>
      <c r="DJ15" s="622"/>
      <c r="DK15" s="622"/>
      <c r="DL15" s="622"/>
      <c r="DM15" s="622"/>
      <c r="DN15" s="622"/>
      <c r="DO15" s="622"/>
      <c r="DP15" s="623"/>
      <c r="DQ15" s="627">
        <v>507231</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6142</v>
      </c>
      <c r="S16" s="622"/>
      <c r="T16" s="622"/>
      <c r="U16" s="622"/>
      <c r="V16" s="622"/>
      <c r="W16" s="622"/>
      <c r="X16" s="622"/>
      <c r="Y16" s="623"/>
      <c r="Z16" s="659">
        <v>0.1</v>
      </c>
      <c r="AA16" s="659"/>
      <c r="AB16" s="659"/>
      <c r="AC16" s="659"/>
      <c r="AD16" s="660">
        <v>6142</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59" t="s">
        <v>230</v>
      </c>
      <c r="BP16" s="659"/>
      <c r="BQ16" s="659"/>
      <c r="BR16" s="659"/>
      <c r="BS16" s="660" t="s">
        <v>130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49698</v>
      </c>
      <c r="CS16" s="622"/>
      <c r="CT16" s="622"/>
      <c r="CU16" s="622"/>
      <c r="CV16" s="622"/>
      <c r="CW16" s="622"/>
      <c r="CX16" s="622"/>
      <c r="CY16" s="623"/>
      <c r="CZ16" s="659">
        <v>0.8</v>
      </c>
      <c r="DA16" s="659"/>
      <c r="DB16" s="659"/>
      <c r="DC16" s="659"/>
      <c r="DD16" s="627" t="s">
        <v>230</v>
      </c>
      <c r="DE16" s="622"/>
      <c r="DF16" s="622"/>
      <c r="DG16" s="622"/>
      <c r="DH16" s="622"/>
      <c r="DI16" s="622"/>
      <c r="DJ16" s="622"/>
      <c r="DK16" s="622"/>
      <c r="DL16" s="622"/>
      <c r="DM16" s="622"/>
      <c r="DN16" s="622"/>
      <c r="DO16" s="622"/>
      <c r="DP16" s="623"/>
      <c r="DQ16" s="627">
        <v>29029</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12511</v>
      </c>
      <c r="S17" s="622"/>
      <c r="T17" s="622"/>
      <c r="U17" s="622"/>
      <c r="V17" s="622"/>
      <c r="W17" s="622"/>
      <c r="X17" s="622"/>
      <c r="Y17" s="623"/>
      <c r="Z17" s="659">
        <v>0.2</v>
      </c>
      <c r="AA17" s="659"/>
      <c r="AB17" s="659"/>
      <c r="AC17" s="659"/>
      <c r="AD17" s="660">
        <v>12511</v>
      </c>
      <c r="AE17" s="660"/>
      <c r="AF17" s="660"/>
      <c r="AG17" s="660"/>
      <c r="AH17" s="660"/>
      <c r="AI17" s="660"/>
      <c r="AJ17" s="660"/>
      <c r="AK17" s="660"/>
      <c r="AL17" s="624">
        <v>0.3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230</v>
      </c>
      <c r="BP17" s="659"/>
      <c r="BQ17" s="659"/>
      <c r="BR17" s="659"/>
      <c r="BS17" s="660" t="s">
        <v>130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443629</v>
      </c>
      <c r="CS17" s="622"/>
      <c r="CT17" s="622"/>
      <c r="CU17" s="622"/>
      <c r="CV17" s="622"/>
      <c r="CW17" s="622"/>
      <c r="CX17" s="622"/>
      <c r="CY17" s="623"/>
      <c r="CZ17" s="659">
        <v>7</v>
      </c>
      <c r="DA17" s="659"/>
      <c r="DB17" s="659"/>
      <c r="DC17" s="659"/>
      <c r="DD17" s="627" t="s">
        <v>230</v>
      </c>
      <c r="DE17" s="622"/>
      <c r="DF17" s="622"/>
      <c r="DG17" s="622"/>
      <c r="DH17" s="622"/>
      <c r="DI17" s="622"/>
      <c r="DJ17" s="622"/>
      <c r="DK17" s="622"/>
      <c r="DL17" s="622"/>
      <c r="DM17" s="622"/>
      <c r="DN17" s="622"/>
      <c r="DO17" s="622"/>
      <c r="DP17" s="623"/>
      <c r="DQ17" s="627">
        <v>410130</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17499</v>
      </c>
      <c r="S18" s="622"/>
      <c r="T18" s="622"/>
      <c r="U18" s="622"/>
      <c r="V18" s="622"/>
      <c r="W18" s="622"/>
      <c r="X18" s="622"/>
      <c r="Y18" s="623"/>
      <c r="Z18" s="659">
        <v>0.3</v>
      </c>
      <c r="AA18" s="659"/>
      <c r="AB18" s="659"/>
      <c r="AC18" s="659"/>
      <c r="AD18" s="660">
        <v>17499</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230</v>
      </c>
      <c r="DA18" s="659"/>
      <c r="DB18" s="659"/>
      <c r="DC18" s="659"/>
      <c r="DD18" s="627" t="s">
        <v>230</v>
      </c>
      <c r="DE18" s="622"/>
      <c r="DF18" s="622"/>
      <c r="DG18" s="622"/>
      <c r="DH18" s="622"/>
      <c r="DI18" s="622"/>
      <c r="DJ18" s="622"/>
      <c r="DK18" s="622"/>
      <c r="DL18" s="622"/>
      <c r="DM18" s="622"/>
      <c r="DN18" s="622"/>
      <c r="DO18" s="622"/>
      <c r="DP18" s="623"/>
      <c r="DQ18" s="627" t="s">
        <v>230</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17499</v>
      </c>
      <c r="S19" s="622"/>
      <c r="T19" s="622"/>
      <c r="U19" s="622"/>
      <c r="V19" s="622"/>
      <c r="W19" s="622"/>
      <c r="X19" s="622"/>
      <c r="Y19" s="623"/>
      <c r="Z19" s="659">
        <v>0.3</v>
      </c>
      <c r="AA19" s="659"/>
      <c r="AB19" s="659"/>
      <c r="AC19" s="659"/>
      <c r="AD19" s="660">
        <v>17499</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18269</v>
      </c>
      <c r="BH19" s="622"/>
      <c r="BI19" s="622"/>
      <c r="BJ19" s="622"/>
      <c r="BK19" s="622"/>
      <c r="BL19" s="622"/>
      <c r="BM19" s="622"/>
      <c r="BN19" s="623"/>
      <c r="BO19" s="659">
        <v>1.3</v>
      </c>
      <c r="BP19" s="659"/>
      <c r="BQ19" s="659"/>
      <c r="BR19" s="659"/>
      <c r="BS19" s="660" t="s">
        <v>230</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230</v>
      </c>
      <c r="DA19" s="659"/>
      <c r="DB19" s="659"/>
      <c r="DC19" s="659"/>
      <c r="DD19" s="627" t="s">
        <v>138</v>
      </c>
      <c r="DE19" s="622"/>
      <c r="DF19" s="622"/>
      <c r="DG19" s="622"/>
      <c r="DH19" s="622"/>
      <c r="DI19" s="622"/>
      <c r="DJ19" s="622"/>
      <c r="DK19" s="622"/>
      <c r="DL19" s="622"/>
      <c r="DM19" s="622"/>
      <c r="DN19" s="622"/>
      <c r="DO19" s="622"/>
      <c r="DP19" s="623"/>
      <c r="DQ19" s="627" t="s">
        <v>230</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t="s">
        <v>138</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18269</v>
      </c>
      <c r="BH20" s="622"/>
      <c r="BI20" s="622"/>
      <c r="BJ20" s="622"/>
      <c r="BK20" s="622"/>
      <c r="BL20" s="622"/>
      <c r="BM20" s="622"/>
      <c r="BN20" s="623"/>
      <c r="BO20" s="659">
        <v>1.3</v>
      </c>
      <c r="BP20" s="659"/>
      <c r="BQ20" s="659"/>
      <c r="BR20" s="659"/>
      <c r="BS20" s="660" t="s">
        <v>130</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6348839</v>
      </c>
      <c r="CS20" s="622"/>
      <c r="CT20" s="622"/>
      <c r="CU20" s="622"/>
      <c r="CV20" s="622"/>
      <c r="CW20" s="622"/>
      <c r="CX20" s="622"/>
      <c r="CY20" s="623"/>
      <c r="CZ20" s="659">
        <v>100</v>
      </c>
      <c r="DA20" s="659"/>
      <c r="DB20" s="659"/>
      <c r="DC20" s="659"/>
      <c r="DD20" s="627">
        <v>663706</v>
      </c>
      <c r="DE20" s="622"/>
      <c r="DF20" s="622"/>
      <c r="DG20" s="622"/>
      <c r="DH20" s="622"/>
      <c r="DI20" s="622"/>
      <c r="DJ20" s="622"/>
      <c r="DK20" s="622"/>
      <c r="DL20" s="622"/>
      <c r="DM20" s="622"/>
      <c r="DN20" s="622"/>
      <c r="DO20" s="622"/>
      <c r="DP20" s="623"/>
      <c r="DQ20" s="627">
        <v>4257783</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2293007</v>
      </c>
      <c r="S21" s="622"/>
      <c r="T21" s="622"/>
      <c r="U21" s="622"/>
      <c r="V21" s="622"/>
      <c r="W21" s="622"/>
      <c r="X21" s="622"/>
      <c r="Y21" s="623"/>
      <c r="Z21" s="659">
        <v>34.700000000000003</v>
      </c>
      <c r="AA21" s="659"/>
      <c r="AB21" s="659"/>
      <c r="AC21" s="659"/>
      <c r="AD21" s="660">
        <v>2070892</v>
      </c>
      <c r="AE21" s="660"/>
      <c r="AF21" s="660"/>
      <c r="AG21" s="660"/>
      <c r="AH21" s="660"/>
      <c r="AI21" s="660"/>
      <c r="AJ21" s="660"/>
      <c r="AK21" s="660"/>
      <c r="AL21" s="624">
        <v>53</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18269</v>
      </c>
      <c r="BH21" s="622"/>
      <c r="BI21" s="622"/>
      <c r="BJ21" s="622"/>
      <c r="BK21" s="622"/>
      <c r="BL21" s="622"/>
      <c r="BM21" s="622"/>
      <c r="BN21" s="623"/>
      <c r="BO21" s="659">
        <v>1.3</v>
      </c>
      <c r="BP21" s="659"/>
      <c r="BQ21" s="659"/>
      <c r="BR21" s="659"/>
      <c r="BS21" s="660" t="s">
        <v>230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2070892</v>
      </c>
      <c r="S22" s="622"/>
      <c r="T22" s="622"/>
      <c r="U22" s="622"/>
      <c r="V22" s="622"/>
      <c r="W22" s="622"/>
      <c r="X22" s="622"/>
      <c r="Y22" s="623"/>
      <c r="Z22" s="659">
        <v>31.3</v>
      </c>
      <c r="AA22" s="659"/>
      <c r="AB22" s="659"/>
      <c r="AC22" s="659"/>
      <c r="AD22" s="660">
        <v>2070892</v>
      </c>
      <c r="AE22" s="660"/>
      <c r="AF22" s="660"/>
      <c r="AG22" s="660"/>
      <c r="AH22" s="660"/>
      <c r="AI22" s="660"/>
      <c r="AJ22" s="660"/>
      <c r="AK22" s="660"/>
      <c r="AL22" s="624">
        <v>53</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222110</v>
      </c>
      <c r="S23" s="622"/>
      <c r="T23" s="622"/>
      <c r="U23" s="622"/>
      <c r="V23" s="622"/>
      <c r="W23" s="622"/>
      <c r="X23" s="622"/>
      <c r="Y23" s="623"/>
      <c r="Z23" s="659">
        <v>3.4</v>
      </c>
      <c r="AA23" s="659"/>
      <c r="AB23" s="659"/>
      <c r="AC23" s="659"/>
      <c r="AD23" s="660" t="s">
        <v>138</v>
      </c>
      <c r="AE23" s="660"/>
      <c r="AF23" s="660"/>
      <c r="AG23" s="660"/>
      <c r="AH23" s="660"/>
      <c r="AI23" s="660"/>
      <c r="AJ23" s="660"/>
      <c r="AK23" s="660"/>
      <c r="AL23" s="624" t="s">
        <v>130</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5</v>
      </c>
      <c r="S24" s="622"/>
      <c r="T24" s="622"/>
      <c r="U24" s="622"/>
      <c r="V24" s="622"/>
      <c r="W24" s="622"/>
      <c r="X24" s="622"/>
      <c r="Y24" s="623"/>
      <c r="Z24" s="659">
        <v>0</v>
      </c>
      <c r="AA24" s="659"/>
      <c r="AB24" s="659"/>
      <c r="AC24" s="659"/>
      <c r="AD24" s="660" t="s">
        <v>230</v>
      </c>
      <c r="AE24" s="660"/>
      <c r="AF24" s="660"/>
      <c r="AG24" s="660"/>
      <c r="AH24" s="660"/>
      <c r="AI24" s="660"/>
      <c r="AJ24" s="660"/>
      <c r="AK24" s="660"/>
      <c r="AL24" s="624" t="s">
        <v>230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2354030</v>
      </c>
      <c r="CS24" s="677"/>
      <c r="CT24" s="677"/>
      <c r="CU24" s="677"/>
      <c r="CV24" s="677"/>
      <c r="CW24" s="677"/>
      <c r="CX24" s="677"/>
      <c r="CY24" s="702"/>
      <c r="CZ24" s="703">
        <v>37.1</v>
      </c>
      <c r="DA24" s="685"/>
      <c r="DB24" s="685"/>
      <c r="DC24" s="705"/>
      <c r="DD24" s="701">
        <v>1440015</v>
      </c>
      <c r="DE24" s="677"/>
      <c r="DF24" s="677"/>
      <c r="DG24" s="677"/>
      <c r="DH24" s="677"/>
      <c r="DI24" s="677"/>
      <c r="DJ24" s="677"/>
      <c r="DK24" s="702"/>
      <c r="DL24" s="701">
        <v>1400876</v>
      </c>
      <c r="DM24" s="677"/>
      <c r="DN24" s="677"/>
      <c r="DO24" s="677"/>
      <c r="DP24" s="677"/>
      <c r="DQ24" s="677"/>
      <c r="DR24" s="677"/>
      <c r="DS24" s="677"/>
      <c r="DT24" s="677"/>
      <c r="DU24" s="677"/>
      <c r="DV24" s="702"/>
      <c r="DW24" s="703">
        <v>35.4</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4122579</v>
      </c>
      <c r="S25" s="622"/>
      <c r="T25" s="622"/>
      <c r="U25" s="622"/>
      <c r="V25" s="622"/>
      <c r="W25" s="622"/>
      <c r="X25" s="622"/>
      <c r="Y25" s="623"/>
      <c r="Z25" s="659">
        <v>62.4</v>
      </c>
      <c r="AA25" s="659"/>
      <c r="AB25" s="659"/>
      <c r="AC25" s="659"/>
      <c r="AD25" s="660">
        <v>3900464</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230</v>
      </c>
      <c r="BH25" s="622"/>
      <c r="BI25" s="622"/>
      <c r="BJ25" s="622"/>
      <c r="BK25" s="622"/>
      <c r="BL25" s="622"/>
      <c r="BM25" s="622"/>
      <c r="BN25" s="623"/>
      <c r="BO25" s="659" t="s">
        <v>138</v>
      </c>
      <c r="BP25" s="659"/>
      <c r="BQ25" s="659"/>
      <c r="BR25" s="659"/>
      <c r="BS25" s="660" t="s">
        <v>138</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755280</v>
      </c>
      <c r="CS25" s="634"/>
      <c r="CT25" s="634"/>
      <c r="CU25" s="634"/>
      <c r="CV25" s="634"/>
      <c r="CW25" s="634"/>
      <c r="CX25" s="634"/>
      <c r="CY25" s="635"/>
      <c r="CZ25" s="624">
        <v>11.9</v>
      </c>
      <c r="DA25" s="636"/>
      <c r="DB25" s="636"/>
      <c r="DC25" s="637"/>
      <c r="DD25" s="627">
        <v>732010</v>
      </c>
      <c r="DE25" s="634"/>
      <c r="DF25" s="634"/>
      <c r="DG25" s="634"/>
      <c r="DH25" s="634"/>
      <c r="DI25" s="634"/>
      <c r="DJ25" s="634"/>
      <c r="DK25" s="635"/>
      <c r="DL25" s="627">
        <v>712073</v>
      </c>
      <c r="DM25" s="634"/>
      <c r="DN25" s="634"/>
      <c r="DO25" s="634"/>
      <c r="DP25" s="634"/>
      <c r="DQ25" s="634"/>
      <c r="DR25" s="634"/>
      <c r="DS25" s="634"/>
      <c r="DT25" s="634"/>
      <c r="DU25" s="634"/>
      <c r="DV25" s="635"/>
      <c r="DW25" s="624">
        <v>18</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1462</v>
      </c>
      <c r="S26" s="622"/>
      <c r="T26" s="622"/>
      <c r="U26" s="622"/>
      <c r="V26" s="622"/>
      <c r="W26" s="622"/>
      <c r="X26" s="622"/>
      <c r="Y26" s="623"/>
      <c r="Z26" s="659">
        <v>0</v>
      </c>
      <c r="AA26" s="659"/>
      <c r="AB26" s="659"/>
      <c r="AC26" s="659"/>
      <c r="AD26" s="660">
        <v>1462</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138</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455030</v>
      </c>
      <c r="CS26" s="622"/>
      <c r="CT26" s="622"/>
      <c r="CU26" s="622"/>
      <c r="CV26" s="622"/>
      <c r="CW26" s="622"/>
      <c r="CX26" s="622"/>
      <c r="CY26" s="623"/>
      <c r="CZ26" s="624">
        <v>7.2</v>
      </c>
      <c r="DA26" s="636"/>
      <c r="DB26" s="636"/>
      <c r="DC26" s="637"/>
      <c r="DD26" s="627">
        <v>440979</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10673</v>
      </c>
      <c r="S27" s="622"/>
      <c r="T27" s="622"/>
      <c r="U27" s="622"/>
      <c r="V27" s="622"/>
      <c r="W27" s="622"/>
      <c r="X27" s="622"/>
      <c r="Y27" s="623"/>
      <c r="Z27" s="659">
        <v>0.2</v>
      </c>
      <c r="AA27" s="659"/>
      <c r="AB27" s="659"/>
      <c r="AC27" s="659"/>
      <c r="AD27" s="660" t="s">
        <v>230</v>
      </c>
      <c r="AE27" s="660"/>
      <c r="AF27" s="660"/>
      <c r="AG27" s="660"/>
      <c r="AH27" s="660"/>
      <c r="AI27" s="660"/>
      <c r="AJ27" s="660"/>
      <c r="AK27" s="660"/>
      <c r="AL27" s="624" t="s">
        <v>130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1455593</v>
      </c>
      <c r="BH27" s="622"/>
      <c r="BI27" s="622"/>
      <c r="BJ27" s="622"/>
      <c r="BK27" s="622"/>
      <c r="BL27" s="622"/>
      <c r="BM27" s="622"/>
      <c r="BN27" s="623"/>
      <c r="BO27" s="659">
        <v>100</v>
      </c>
      <c r="BP27" s="659"/>
      <c r="BQ27" s="659"/>
      <c r="BR27" s="659"/>
      <c r="BS27" s="660" t="s">
        <v>138</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1155121</v>
      </c>
      <c r="CS27" s="634"/>
      <c r="CT27" s="634"/>
      <c r="CU27" s="634"/>
      <c r="CV27" s="634"/>
      <c r="CW27" s="634"/>
      <c r="CX27" s="634"/>
      <c r="CY27" s="635"/>
      <c r="CZ27" s="624">
        <v>18.2</v>
      </c>
      <c r="DA27" s="636"/>
      <c r="DB27" s="636"/>
      <c r="DC27" s="637"/>
      <c r="DD27" s="627">
        <v>297875</v>
      </c>
      <c r="DE27" s="634"/>
      <c r="DF27" s="634"/>
      <c r="DG27" s="634"/>
      <c r="DH27" s="634"/>
      <c r="DI27" s="634"/>
      <c r="DJ27" s="634"/>
      <c r="DK27" s="635"/>
      <c r="DL27" s="627">
        <v>278673</v>
      </c>
      <c r="DM27" s="634"/>
      <c r="DN27" s="634"/>
      <c r="DO27" s="634"/>
      <c r="DP27" s="634"/>
      <c r="DQ27" s="634"/>
      <c r="DR27" s="634"/>
      <c r="DS27" s="634"/>
      <c r="DT27" s="634"/>
      <c r="DU27" s="634"/>
      <c r="DV27" s="635"/>
      <c r="DW27" s="624">
        <v>7</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32804</v>
      </c>
      <c r="S28" s="622"/>
      <c r="T28" s="622"/>
      <c r="U28" s="622"/>
      <c r="V28" s="622"/>
      <c r="W28" s="622"/>
      <c r="X28" s="622"/>
      <c r="Y28" s="623"/>
      <c r="Z28" s="659">
        <v>0.5</v>
      </c>
      <c r="AA28" s="659"/>
      <c r="AB28" s="659"/>
      <c r="AC28" s="659"/>
      <c r="AD28" s="660" t="s">
        <v>230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443629</v>
      </c>
      <c r="CS28" s="622"/>
      <c r="CT28" s="622"/>
      <c r="CU28" s="622"/>
      <c r="CV28" s="622"/>
      <c r="CW28" s="622"/>
      <c r="CX28" s="622"/>
      <c r="CY28" s="623"/>
      <c r="CZ28" s="624">
        <v>7</v>
      </c>
      <c r="DA28" s="636"/>
      <c r="DB28" s="636"/>
      <c r="DC28" s="637"/>
      <c r="DD28" s="627">
        <v>410130</v>
      </c>
      <c r="DE28" s="622"/>
      <c r="DF28" s="622"/>
      <c r="DG28" s="622"/>
      <c r="DH28" s="622"/>
      <c r="DI28" s="622"/>
      <c r="DJ28" s="622"/>
      <c r="DK28" s="623"/>
      <c r="DL28" s="627">
        <v>410130</v>
      </c>
      <c r="DM28" s="622"/>
      <c r="DN28" s="622"/>
      <c r="DO28" s="622"/>
      <c r="DP28" s="622"/>
      <c r="DQ28" s="622"/>
      <c r="DR28" s="622"/>
      <c r="DS28" s="622"/>
      <c r="DT28" s="622"/>
      <c r="DU28" s="622"/>
      <c r="DV28" s="623"/>
      <c r="DW28" s="624">
        <v>10.4</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6119</v>
      </c>
      <c r="S29" s="622"/>
      <c r="T29" s="622"/>
      <c r="U29" s="622"/>
      <c r="V29" s="622"/>
      <c r="W29" s="622"/>
      <c r="X29" s="622"/>
      <c r="Y29" s="623"/>
      <c r="Z29" s="659">
        <v>0.1</v>
      </c>
      <c r="AA29" s="659"/>
      <c r="AB29" s="659"/>
      <c r="AC29" s="659"/>
      <c r="AD29" s="660" t="s">
        <v>138</v>
      </c>
      <c r="AE29" s="660"/>
      <c r="AF29" s="660"/>
      <c r="AG29" s="660"/>
      <c r="AH29" s="660"/>
      <c r="AI29" s="660"/>
      <c r="AJ29" s="660"/>
      <c r="AK29" s="660"/>
      <c r="AL29" s="624" t="s">
        <v>138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443172</v>
      </c>
      <c r="CS29" s="634"/>
      <c r="CT29" s="634"/>
      <c r="CU29" s="634"/>
      <c r="CV29" s="634"/>
      <c r="CW29" s="634"/>
      <c r="CX29" s="634"/>
      <c r="CY29" s="635"/>
      <c r="CZ29" s="624">
        <v>7</v>
      </c>
      <c r="DA29" s="636"/>
      <c r="DB29" s="636"/>
      <c r="DC29" s="637"/>
      <c r="DD29" s="627">
        <v>409673</v>
      </c>
      <c r="DE29" s="634"/>
      <c r="DF29" s="634"/>
      <c r="DG29" s="634"/>
      <c r="DH29" s="634"/>
      <c r="DI29" s="634"/>
      <c r="DJ29" s="634"/>
      <c r="DK29" s="635"/>
      <c r="DL29" s="627">
        <v>409673</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737324</v>
      </c>
      <c r="S30" s="622"/>
      <c r="T30" s="622"/>
      <c r="U30" s="622"/>
      <c r="V30" s="622"/>
      <c r="W30" s="622"/>
      <c r="X30" s="622"/>
      <c r="Y30" s="623"/>
      <c r="Z30" s="659">
        <v>11.2</v>
      </c>
      <c r="AA30" s="659"/>
      <c r="AB30" s="659"/>
      <c r="AC30" s="659"/>
      <c r="AD30" s="660" t="s">
        <v>230</v>
      </c>
      <c r="AE30" s="660"/>
      <c r="AF30" s="660"/>
      <c r="AG30" s="660"/>
      <c r="AH30" s="660"/>
      <c r="AI30" s="660"/>
      <c r="AJ30" s="660"/>
      <c r="AK30" s="660"/>
      <c r="AL30" s="624" t="s">
        <v>230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420144</v>
      </c>
      <c r="CS30" s="622"/>
      <c r="CT30" s="622"/>
      <c r="CU30" s="622"/>
      <c r="CV30" s="622"/>
      <c r="CW30" s="622"/>
      <c r="CX30" s="622"/>
      <c r="CY30" s="623"/>
      <c r="CZ30" s="624">
        <v>6.6</v>
      </c>
      <c r="DA30" s="636"/>
      <c r="DB30" s="636"/>
      <c r="DC30" s="637"/>
      <c r="DD30" s="627">
        <v>386645</v>
      </c>
      <c r="DE30" s="622"/>
      <c r="DF30" s="622"/>
      <c r="DG30" s="622"/>
      <c r="DH30" s="622"/>
      <c r="DI30" s="622"/>
      <c r="DJ30" s="622"/>
      <c r="DK30" s="623"/>
      <c r="DL30" s="627">
        <v>386645</v>
      </c>
      <c r="DM30" s="622"/>
      <c r="DN30" s="622"/>
      <c r="DO30" s="622"/>
      <c r="DP30" s="622"/>
      <c r="DQ30" s="622"/>
      <c r="DR30" s="622"/>
      <c r="DS30" s="622"/>
      <c r="DT30" s="622"/>
      <c r="DU30" s="622"/>
      <c r="DV30" s="623"/>
      <c r="DW30" s="624">
        <v>9.8000000000000007</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138</v>
      </c>
      <c r="AM31" s="625"/>
      <c r="AN31" s="625"/>
      <c r="AO31" s="661"/>
      <c r="AP31" s="691" t="s">
        <v>313</v>
      </c>
      <c r="AQ31" s="692"/>
      <c r="AR31" s="692"/>
      <c r="AS31" s="692"/>
      <c r="AT31" s="693" t="s">
        <v>314</v>
      </c>
      <c r="AU31" s="218"/>
      <c r="AV31" s="218"/>
      <c r="AW31" s="218"/>
      <c r="AX31" s="679" t="s">
        <v>188</v>
      </c>
      <c r="AY31" s="680"/>
      <c r="AZ31" s="680"/>
      <c r="BA31" s="680"/>
      <c r="BB31" s="680"/>
      <c r="BC31" s="680"/>
      <c r="BD31" s="680"/>
      <c r="BE31" s="680"/>
      <c r="BF31" s="681"/>
      <c r="BG31" s="683">
        <v>99.6</v>
      </c>
      <c r="BH31" s="684"/>
      <c r="BI31" s="684"/>
      <c r="BJ31" s="684"/>
      <c r="BK31" s="684"/>
      <c r="BL31" s="684"/>
      <c r="BM31" s="685">
        <v>98.6</v>
      </c>
      <c r="BN31" s="684"/>
      <c r="BO31" s="684"/>
      <c r="BP31" s="684"/>
      <c r="BQ31" s="686"/>
      <c r="BR31" s="683">
        <v>99.4</v>
      </c>
      <c r="BS31" s="684"/>
      <c r="BT31" s="684"/>
      <c r="BU31" s="684"/>
      <c r="BV31" s="684"/>
      <c r="BW31" s="684"/>
      <c r="BX31" s="685">
        <v>98.2</v>
      </c>
      <c r="BY31" s="684"/>
      <c r="BZ31" s="684"/>
      <c r="CA31" s="684"/>
      <c r="CB31" s="686"/>
      <c r="CD31" s="642"/>
      <c r="CE31" s="643"/>
      <c r="CF31" s="618" t="s">
        <v>315</v>
      </c>
      <c r="CG31" s="619"/>
      <c r="CH31" s="619"/>
      <c r="CI31" s="619"/>
      <c r="CJ31" s="619"/>
      <c r="CK31" s="619"/>
      <c r="CL31" s="619"/>
      <c r="CM31" s="619"/>
      <c r="CN31" s="619"/>
      <c r="CO31" s="619"/>
      <c r="CP31" s="619"/>
      <c r="CQ31" s="620"/>
      <c r="CR31" s="621">
        <v>23028</v>
      </c>
      <c r="CS31" s="634"/>
      <c r="CT31" s="634"/>
      <c r="CU31" s="634"/>
      <c r="CV31" s="634"/>
      <c r="CW31" s="634"/>
      <c r="CX31" s="634"/>
      <c r="CY31" s="635"/>
      <c r="CZ31" s="624">
        <v>0.4</v>
      </c>
      <c r="DA31" s="636"/>
      <c r="DB31" s="636"/>
      <c r="DC31" s="637"/>
      <c r="DD31" s="627">
        <v>23028</v>
      </c>
      <c r="DE31" s="634"/>
      <c r="DF31" s="634"/>
      <c r="DG31" s="634"/>
      <c r="DH31" s="634"/>
      <c r="DI31" s="634"/>
      <c r="DJ31" s="634"/>
      <c r="DK31" s="635"/>
      <c r="DL31" s="627">
        <v>23028</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1072063</v>
      </c>
      <c r="S32" s="622"/>
      <c r="T32" s="622"/>
      <c r="U32" s="622"/>
      <c r="V32" s="622"/>
      <c r="W32" s="622"/>
      <c r="X32" s="622"/>
      <c r="Y32" s="623"/>
      <c r="Z32" s="659">
        <v>16.2</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317</v>
      </c>
      <c r="AX32" s="618" t="s">
        <v>318</v>
      </c>
      <c r="AY32" s="619"/>
      <c r="AZ32" s="619"/>
      <c r="BA32" s="619"/>
      <c r="BB32" s="619"/>
      <c r="BC32" s="619"/>
      <c r="BD32" s="619"/>
      <c r="BE32" s="619"/>
      <c r="BF32" s="620"/>
      <c r="BG32" s="687">
        <v>99.7</v>
      </c>
      <c r="BH32" s="634"/>
      <c r="BI32" s="634"/>
      <c r="BJ32" s="634"/>
      <c r="BK32" s="634"/>
      <c r="BL32" s="634"/>
      <c r="BM32" s="625">
        <v>99</v>
      </c>
      <c r="BN32" s="634"/>
      <c r="BO32" s="634"/>
      <c r="BP32" s="634"/>
      <c r="BQ32" s="657"/>
      <c r="BR32" s="687">
        <v>99.5</v>
      </c>
      <c r="BS32" s="634"/>
      <c r="BT32" s="634"/>
      <c r="BU32" s="634"/>
      <c r="BV32" s="634"/>
      <c r="BW32" s="634"/>
      <c r="BX32" s="625">
        <v>98.7</v>
      </c>
      <c r="BY32" s="634"/>
      <c r="BZ32" s="634"/>
      <c r="CA32" s="634"/>
      <c r="CB32" s="657"/>
      <c r="CD32" s="644"/>
      <c r="CE32" s="645"/>
      <c r="CF32" s="618" t="s">
        <v>319</v>
      </c>
      <c r="CG32" s="619"/>
      <c r="CH32" s="619"/>
      <c r="CI32" s="619"/>
      <c r="CJ32" s="619"/>
      <c r="CK32" s="619"/>
      <c r="CL32" s="619"/>
      <c r="CM32" s="619"/>
      <c r="CN32" s="619"/>
      <c r="CO32" s="619"/>
      <c r="CP32" s="619"/>
      <c r="CQ32" s="620"/>
      <c r="CR32" s="621">
        <v>457</v>
      </c>
      <c r="CS32" s="622"/>
      <c r="CT32" s="622"/>
      <c r="CU32" s="622"/>
      <c r="CV32" s="622"/>
      <c r="CW32" s="622"/>
      <c r="CX32" s="622"/>
      <c r="CY32" s="623"/>
      <c r="CZ32" s="624">
        <v>0</v>
      </c>
      <c r="DA32" s="636"/>
      <c r="DB32" s="636"/>
      <c r="DC32" s="637"/>
      <c r="DD32" s="627">
        <v>457</v>
      </c>
      <c r="DE32" s="622"/>
      <c r="DF32" s="622"/>
      <c r="DG32" s="622"/>
      <c r="DH32" s="622"/>
      <c r="DI32" s="622"/>
      <c r="DJ32" s="622"/>
      <c r="DK32" s="623"/>
      <c r="DL32" s="627">
        <v>457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17485</v>
      </c>
      <c r="S33" s="622"/>
      <c r="T33" s="622"/>
      <c r="U33" s="622"/>
      <c r="V33" s="622"/>
      <c r="W33" s="622"/>
      <c r="X33" s="622"/>
      <c r="Y33" s="623"/>
      <c r="Z33" s="659">
        <v>0.3</v>
      </c>
      <c r="AA33" s="659"/>
      <c r="AB33" s="659"/>
      <c r="AC33" s="659"/>
      <c r="AD33" s="660">
        <v>5210</v>
      </c>
      <c r="AE33" s="660"/>
      <c r="AF33" s="660"/>
      <c r="AG33" s="660"/>
      <c r="AH33" s="660"/>
      <c r="AI33" s="660"/>
      <c r="AJ33" s="660"/>
      <c r="AK33" s="660"/>
      <c r="AL33" s="624">
        <v>0.1</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99.5</v>
      </c>
      <c r="BH33" s="606"/>
      <c r="BI33" s="606"/>
      <c r="BJ33" s="606"/>
      <c r="BK33" s="606"/>
      <c r="BL33" s="606"/>
      <c r="BM33" s="652">
        <v>98.2</v>
      </c>
      <c r="BN33" s="606"/>
      <c r="BO33" s="606"/>
      <c r="BP33" s="606"/>
      <c r="BQ33" s="669"/>
      <c r="BR33" s="682">
        <v>99.2</v>
      </c>
      <c r="BS33" s="606"/>
      <c r="BT33" s="606"/>
      <c r="BU33" s="606"/>
      <c r="BV33" s="606"/>
      <c r="BW33" s="606"/>
      <c r="BX33" s="652">
        <v>97.8</v>
      </c>
      <c r="BY33" s="606"/>
      <c r="BZ33" s="606"/>
      <c r="CA33" s="606"/>
      <c r="CB33" s="669"/>
      <c r="CD33" s="618" t="s">
        <v>322</v>
      </c>
      <c r="CE33" s="619"/>
      <c r="CF33" s="619"/>
      <c r="CG33" s="619"/>
      <c r="CH33" s="619"/>
      <c r="CI33" s="619"/>
      <c r="CJ33" s="619"/>
      <c r="CK33" s="619"/>
      <c r="CL33" s="619"/>
      <c r="CM33" s="619"/>
      <c r="CN33" s="619"/>
      <c r="CO33" s="619"/>
      <c r="CP33" s="619"/>
      <c r="CQ33" s="620"/>
      <c r="CR33" s="621">
        <v>3281405</v>
      </c>
      <c r="CS33" s="634"/>
      <c r="CT33" s="634"/>
      <c r="CU33" s="634"/>
      <c r="CV33" s="634"/>
      <c r="CW33" s="634"/>
      <c r="CX33" s="634"/>
      <c r="CY33" s="635"/>
      <c r="CZ33" s="624">
        <v>51.7</v>
      </c>
      <c r="DA33" s="636"/>
      <c r="DB33" s="636"/>
      <c r="DC33" s="637"/>
      <c r="DD33" s="627">
        <v>2538215</v>
      </c>
      <c r="DE33" s="634"/>
      <c r="DF33" s="634"/>
      <c r="DG33" s="634"/>
      <c r="DH33" s="634"/>
      <c r="DI33" s="634"/>
      <c r="DJ33" s="634"/>
      <c r="DK33" s="635"/>
      <c r="DL33" s="627">
        <v>1989361</v>
      </c>
      <c r="DM33" s="634"/>
      <c r="DN33" s="634"/>
      <c r="DO33" s="634"/>
      <c r="DP33" s="634"/>
      <c r="DQ33" s="634"/>
      <c r="DR33" s="634"/>
      <c r="DS33" s="634"/>
      <c r="DT33" s="634"/>
      <c r="DU33" s="634"/>
      <c r="DV33" s="635"/>
      <c r="DW33" s="624">
        <v>50.2</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39890</v>
      </c>
      <c r="S34" s="622"/>
      <c r="T34" s="622"/>
      <c r="U34" s="622"/>
      <c r="V34" s="622"/>
      <c r="W34" s="622"/>
      <c r="X34" s="622"/>
      <c r="Y34" s="623"/>
      <c r="Z34" s="659">
        <v>0.6</v>
      </c>
      <c r="AA34" s="659"/>
      <c r="AB34" s="659"/>
      <c r="AC34" s="659"/>
      <c r="AD34" s="660" t="s">
        <v>130</v>
      </c>
      <c r="AE34" s="660"/>
      <c r="AF34" s="660"/>
      <c r="AG34" s="660"/>
      <c r="AH34" s="660"/>
      <c r="AI34" s="660"/>
      <c r="AJ34" s="660"/>
      <c r="AK34" s="660"/>
      <c r="AL34" s="624" t="s">
        <v>230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996311</v>
      </c>
      <c r="CS34" s="622"/>
      <c r="CT34" s="622"/>
      <c r="CU34" s="622"/>
      <c r="CV34" s="622"/>
      <c r="CW34" s="622"/>
      <c r="CX34" s="622"/>
      <c r="CY34" s="623"/>
      <c r="CZ34" s="624">
        <v>15.7</v>
      </c>
      <c r="DA34" s="636"/>
      <c r="DB34" s="636"/>
      <c r="DC34" s="637"/>
      <c r="DD34" s="627">
        <v>774824</v>
      </c>
      <c r="DE34" s="622"/>
      <c r="DF34" s="622"/>
      <c r="DG34" s="622"/>
      <c r="DH34" s="622"/>
      <c r="DI34" s="622"/>
      <c r="DJ34" s="622"/>
      <c r="DK34" s="623"/>
      <c r="DL34" s="627">
        <v>653789</v>
      </c>
      <c r="DM34" s="622"/>
      <c r="DN34" s="622"/>
      <c r="DO34" s="622"/>
      <c r="DP34" s="622"/>
      <c r="DQ34" s="622"/>
      <c r="DR34" s="622"/>
      <c r="DS34" s="622"/>
      <c r="DT34" s="622"/>
      <c r="DU34" s="622"/>
      <c r="DV34" s="623"/>
      <c r="DW34" s="624">
        <v>16.5</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38401</v>
      </c>
      <c r="S35" s="622"/>
      <c r="T35" s="622"/>
      <c r="U35" s="622"/>
      <c r="V35" s="622"/>
      <c r="W35" s="622"/>
      <c r="X35" s="622"/>
      <c r="Y35" s="623"/>
      <c r="Z35" s="659">
        <v>0.6</v>
      </c>
      <c r="AA35" s="659"/>
      <c r="AB35" s="659"/>
      <c r="AC35" s="659"/>
      <c r="AD35" s="660" t="s">
        <v>130</v>
      </c>
      <c r="AE35" s="660"/>
      <c r="AF35" s="660"/>
      <c r="AG35" s="660"/>
      <c r="AH35" s="660"/>
      <c r="AI35" s="660"/>
      <c r="AJ35" s="660"/>
      <c r="AK35" s="660"/>
      <c r="AL35" s="624" t="s">
        <v>230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112296</v>
      </c>
      <c r="CS35" s="634"/>
      <c r="CT35" s="634"/>
      <c r="CU35" s="634"/>
      <c r="CV35" s="634"/>
      <c r="CW35" s="634"/>
      <c r="CX35" s="634"/>
      <c r="CY35" s="635"/>
      <c r="CZ35" s="624">
        <v>1.8</v>
      </c>
      <c r="DA35" s="636"/>
      <c r="DB35" s="636"/>
      <c r="DC35" s="637"/>
      <c r="DD35" s="627">
        <v>94158</v>
      </c>
      <c r="DE35" s="634"/>
      <c r="DF35" s="634"/>
      <c r="DG35" s="634"/>
      <c r="DH35" s="634"/>
      <c r="DI35" s="634"/>
      <c r="DJ35" s="634"/>
      <c r="DK35" s="635"/>
      <c r="DL35" s="627">
        <v>88125</v>
      </c>
      <c r="DM35" s="634"/>
      <c r="DN35" s="634"/>
      <c r="DO35" s="634"/>
      <c r="DP35" s="634"/>
      <c r="DQ35" s="634"/>
      <c r="DR35" s="634"/>
      <c r="DS35" s="634"/>
      <c r="DT35" s="634"/>
      <c r="DU35" s="634"/>
      <c r="DV35" s="635"/>
      <c r="DW35" s="624">
        <v>2.2000000000000002</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98951</v>
      </c>
      <c r="S36" s="622"/>
      <c r="T36" s="622"/>
      <c r="U36" s="622"/>
      <c r="V36" s="622"/>
      <c r="W36" s="622"/>
      <c r="X36" s="622"/>
      <c r="Y36" s="623"/>
      <c r="Z36" s="659">
        <v>1.5</v>
      </c>
      <c r="AA36" s="659"/>
      <c r="AB36" s="659"/>
      <c r="AC36" s="659"/>
      <c r="AD36" s="660" t="s">
        <v>130</v>
      </c>
      <c r="AE36" s="660"/>
      <c r="AF36" s="660"/>
      <c r="AG36" s="660"/>
      <c r="AH36" s="660"/>
      <c r="AI36" s="660"/>
      <c r="AJ36" s="660"/>
      <c r="AK36" s="660"/>
      <c r="AL36" s="624" t="s">
        <v>138</v>
      </c>
      <c r="AM36" s="625"/>
      <c r="AN36" s="625"/>
      <c r="AO36" s="661"/>
      <c r="AP36" s="222"/>
      <c r="AQ36" s="670" t="s">
        <v>330</v>
      </c>
      <c r="AR36" s="671"/>
      <c r="AS36" s="671"/>
      <c r="AT36" s="671"/>
      <c r="AU36" s="671"/>
      <c r="AV36" s="671"/>
      <c r="AW36" s="671"/>
      <c r="AX36" s="671"/>
      <c r="AY36" s="672"/>
      <c r="AZ36" s="676">
        <v>1045186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34253</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990289</v>
      </c>
      <c r="CS36" s="622"/>
      <c r="CT36" s="622"/>
      <c r="CU36" s="622"/>
      <c r="CV36" s="622"/>
      <c r="CW36" s="622"/>
      <c r="CX36" s="622"/>
      <c r="CY36" s="623"/>
      <c r="CZ36" s="624">
        <v>15.6</v>
      </c>
      <c r="DA36" s="636"/>
      <c r="DB36" s="636"/>
      <c r="DC36" s="637"/>
      <c r="DD36" s="627">
        <v>598870</v>
      </c>
      <c r="DE36" s="622"/>
      <c r="DF36" s="622"/>
      <c r="DG36" s="622"/>
      <c r="DH36" s="622"/>
      <c r="DI36" s="622"/>
      <c r="DJ36" s="622"/>
      <c r="DK36" s="623"/>
      <c r="DL36" s="627">
        <v>455560</v>
      </c>
      <c r="DM36" s="622"/>
      <c r="DN36" s="622"/>
      <c r="DO36" s="622"/>
      <c r="DP36" s="622"/>
      <c r="DQ36" s="622"/>
      <c r="DR36" s="622"/>
      <c r="DS36" s="622"/>
      <c r="DT36" s="622"/>
      <c r="DU36" s="622"/>
      <c r="DV36" s="623"/>
      <c r="DW36" s="624">
        <v>11.5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64267</v>
      </c>
      <c r="S37" s="622"/>
      <c r="T37" s="622"/>
      <c r="U37" s="622"/>
      <c r="V37" s="622"/>
      <c r="W37" s="622"/>
      <c r="X37" s="622"/>
      <c r="Y37" s="623"/>
      <c r="Z37" s="659">
        <v>1</v>
      </c>
      <c r="AA37" s="659"/>
      <c r="AB37" s="659"/>
      <c r="AC37" s="659"/>
      <c r="AD37" s="660">
        <v>3507</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387908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19896</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380794</v>
      </c>
      <c r="CS37" s="634"/>
      <c r="CT37" s="634"/>
      <c r="CU37" s="634"/>
      <c r="CV37" s="634"/>
      <c r="CW37" s="634"/>
      <c r="CX37" s="634"/>
      <c r="CY37" s="635"/>
      <c r="CZ37" s="624">
        <v>6</v>
      </c>
      <c r="DA37" s="636"/>
      <c r="DB37" s="636"/>
      <c r="DC37" s="637"/>
      <c r="DD37" s="627">
        <v>380794</v>
      </c>
      <c r="DE37" s="634"/>
      <c r="DF37" s="634"/>
      <c r="DG37" s="634"/>
      <c r="DH37" s="634"/>
      <c r="DI37" s="634"/>
      <c r="DJ37" s="634"/>
      <c r="DK37" s="635"/>
      <c r="DL37" s="627">
        <v>380527</v>
      </c>
      <c r="DM37" s="634"/>
      <c r="DN37" s="634"/>
      <c r="DO37" s="634"/>
      <c r="DP37" s="634"/>
      <c r="DQ37" s="634"/>
      <c r="DR37" s="634"/>
      <c r="DS37" s="634"/>
      <c r="DT37" s="634"/>
      <c r="DU37" s="634"/>
      <c r="DV37" s="635"/>
      <c r="DW37" s="624">
        <v>9.6</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366628</v>
      </c>
      <c r="S38" s="622"/>
      <c r="T38" s="622"/>
      <c r="U38" s="622"/>
      <c r="V38" s="622"/>
      <c r="W38" s="622"/>
      <c r="X38" s="622"/>
      <c r="Y38" s="623"/>
      <c r="Z38" s="659">
        <v>5.5</v>
      </c>
      <c r="AA38" s="659"/>
      <c r="AB38" s="659"/>
      <c r="AC38" s="659"/>
      <c r="AD38" s="660" t="s">
        <v>230</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9000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1546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1032689</v>
      </c>
      <c r="CS38" s="622"/>
      <c r="CT38" s="622"/>
      <c r="CU38" s="622"/>
      <c r="CV38" s="622"/>
      <c r="CW38" s="622"/>
      <c r="CX38" s="622"/>
      <c r="CY38" s="623"/>
      <c r="CZ38" s="624">
        <v>16.3</v>
      </c>
      <c r="DA38" s="636"/>
      <c r="DB38" s="636"/>
      <c r="DC38" s="637"/>
      <c r="DD38" s="627">
        <v>926360</v>
      </c>
      <c r="DE38" s="622"/>
      <c r="DF38" s="622"/>
      <c r="DG38" s="622"/>
      <c r="DH38" s="622"/>
      <c r="DI38" s="622"/>
      <c r="DJ38" s="622"/>
      <c r="DK38" s="623"/>
      <c r="DL38" s="627">
        <v>791887</v>
      </c>
      <c r="DM38" s="622"/>
      <c r="DN38" s="622"/>
      <c r="DO38" s="622"/>
      <c r="DP38" s="622"/>
      <c r="DQ38" s="622"/>
      <c r="DR38" s="622"/>
      <c r="DS38" s="622"/>
      <c r="DT38" s="622"/>
      <c r="DU38" s="622"/>
      <c r="DV38" s="623"/>
      <c r="DW38" s="624">
        <v>20</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230</v>
      </c>
      <c r="AA39" s="659"/>
      <c r="AB39" s="659"/>
      <c r="AC39" s="659"/>
      <c r="AD39" s="660" t="s">
        <v>130</v>
      </c>
      <c r="AE39" s="660"/>
      <c r="AF39" s="660"/>
      <c r="AG39" s="660"/>
      <c r="AH39" s="660"/>
      <c r="AI39" s="660"/>
      <c r="AJ39" s="660"/>
      <c r="AK39" s="660"/>
      <c r="AL39" s="624" t="s">
        <v>138</v>
      </c>
      <c r="AM39" s="625"/>
      <c r="AN39" s="625"/>
      <c r="AO39" s="661"/>
      <c r="AQ39" s="654" t="s">
        <v>342</v>
      </c>
      <c r="AR39" s="655"/>
      <c r="AS39" s="655"/>
      <c r="AT39" s="655"/>
      <c r="AU39" s="655"/>
      <c r="AV39" s="655"/>
      <c r="AW39" s="655"/>
      <c r="AX39" s="655"/>
      <c r="AY39" s="656"/>
      <c r="AZ39" s="621">
        <v>3497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2474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149320</v>
      </c>
      <c r="CS39" s="634"/>
      <c r="CT39" s="634"/>
      <c r="CU39" s="634"/>
      <c r="CV39" s="634"/>
      <c r="CW39" s="634"/>
      <c r="CX39" s="634"/>
      <c r="CY39" s="635"/>
      <c r="CZ39" s="624">
        <v>2.4</v>
      </c>
      <c r="DA39" s="636"/>
      <c r="DB39" s="636"/>
      <c r="DC39" s="637"/>
      <c r="DD39" s="627">
        <v>144003</v>
      </c>
      <c r="DE39" s="634"/>
      <c r="DF39" s="634"/>
      <c r="DG39" s="634"/>
      <c r="DH39" s="634"/>
      <c r="DI39" s="634"/>
      <c r="DJ39" s="634"/>
      <c r="DK39" s="635"/>
      <c r="DL39" s="627" t="s">
        <v>230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49628</v>
      </c>
      <c r="S40" s="622"/>
      <c r="T40" s="622"/>
      <c r="U40" s="622"/>
      <c r="V40" s="622"/>
      <c r="W40" s="622"/>
      <c r="X40" s="622"/>
      <c r="Y40" s="623"/>
      <c r="Z40" s="659">
        <v>0.8</v>
      </c>
      <c r="AA40" s="659"/>
      <c r="AB40" s="659"/>
      <c r="AC40" s="659"/>
      <c r="AD40" s="660" t="s">
        <v>230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121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500</v>
      </c>
      <c r="CS40" s="622"/>
      <c r="CT40" s="622"/>
      <c r="CU40" s="622"/>
      <c r="CV40" s="622"/>
      <c r="CW40" s="622"/>
      <c r="CX40" s="622"/>
      <c r="CY40" s="623"/>
      <c r="CZ40" s="624">
        <v>0</v>
      </c>
      <c r="DA40" s="636"/>
      <c r="DB40" s="636"/>
      <c r="DC40" s="637"/>
      <c r="DD40" s="627" t="s">
        <v>230</v>
      </c>
      <c r="DE40" s="622"/>
      <c r="DF40" s="622"/>
      <c r="DG40" s="622"/>
      <c r="DH40" s="622"/>
      <c r="DI40" s="622"/>
      <c r="DJ40" s="622"/>
      <c r="DK40" s="623"/>
      <c r="DL40" s="627" t="s">
        <v>230</v>
      </c>
      <c r="DM40" s="622"/>
      <c r="DN40" s="622"/>
      <c r="DO40" s="622"/>
      <c r="DP40" s="622"/>
      <c r="DQ40" s="622"/>
      <c r="DR40" s="622"/>
      <c r="DS40" s="622"/>
      <c r="DT40" s="622"/>
      <c r="DU40" s="622"/>
      <c r="DV40" s="623"/>
      <c r="DW40" s="624" t="s">
        <v>230</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6608646</v>
      </c>
      <c r="S41" s="646"/>
      <c r="T41" s="646"/>
      <c r="U41" s="646"/>
      <c r="V41" s="646"/>
      <c r="W41" s="646"/>
      <c r="X41" s="646"/>
      <c r="Y41" s="649"/>
      <c r="Z41" s="650">
        <v>100</v>
      </c>
      <c r="AA41" s="650"/>
      <c r="AB41" s="650"/>
      <c r="AC41" s="650"/>
      <c r="AD41" s="651">
        <v>3910643</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256891</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230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387890</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300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713404</v>
      </c>
      <c r="CS42" s="634"/>
      <c r="CT42" s="634"/>
      <c r="CU42" s="634"/>
      <c r="CV42" s="634"/>
      <c r="CW42" s="634"/>
      <c r="CX42" s="634"/>
      <c r="CY42" s="635"/>
      <c r="CZ42" s="624">
        <v>11.2</v>
      </c>
      <c r="DA42" s="636"/>
      <c r="DB42" s="636"/>
      <c r="DC42" s="637"/>
      <c r="DD42" s="627">
        <v>279553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21772</v>
      </c>
      <c r="CS43" s="634"/>
      <c r="CT43" s="634"/>
      <c r="CU43" s="634"/>
      <c r="CV43" s="634"/>
      <c r="CW43" s="634"/>
      <c r="CX43" s="634"/>
      <c r="CY43" s="635"/>
      <c r="CZ43" s="624">
        <v>0.3</v>
      </c>
      <c r="DA43" s="636"/>
      <c r="DB43" s="636"/>
      <c r="DC43" s="637"/>
      <c r="DD43" s="627">
        <v>21772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663706</v>
      </c>
      <c r="CS44" s="622"/>
      <c r="CT44" s="622"/>
      <c r="CU44" s="622"/>
      <c r="CV44" s="622"/>
      <c r="CW44" s="622"/>
      <c r="CX44" s="622"/>
      <c r="CY44" s="623"/>
      <c r="CZ44" s="624">
        <v>10.5</v>
      </c>
      <c r="DA44" s="625"/>
      <c r="DB44" s="625"/>
      <c r="DC44" s="626"/>
      <c r="DD44" s="627">
        <v>250524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161218</v>
      </c>
      <c r="CS45" s="634"/>
      <c r="CT45" s="634"/>
      <c r="CU45" s="634"/>
      <c r="CV45" s="634"/>
      <c r="CW45" s="634"/>
      <c r="CX45" s="634"/>
      <c r="CY45" s="635"/>
      <c r="CZ45" s="624">
        <v>2.5</v>
      </c>
      <c r="DA45" s="636"/>
      <c r="DB45" s="636"/>
      <c r="DC45" s="637"/>
      <c r="DD45" s="627">
        <v>12633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494247</v>
      </c>
      <c r="CS46" s="622"/>
      <c r="CT46" s="622"/>
      <c r="CU46" s="622"/>
      <c r="CV46" s="622"/>
      <c r="CW46" s="622"/>
      <c r="CX46" s="622"/>
      <c r="CY46" s="623"/>
      <c r="CZ46" s="624">
        <v>7.8</v>
      </c>
      <c r="DA46" s="625"/>
      <c r="DB46" s="625"/>
      <c r="DC46" s="626"/>
      <c r="DD46" s="627">
        <v>236850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49698</v>
      </c>
      <c r="CS47" s="634"/>
      <c r="CT47" s="634"/>
      <c r="CU47" s="634"/>
      <c r="CV47" s="634"/>
      <c r="CW47" s="634"/>
      <c r="CX47" s="634"/>
      <c r="CY47" s="635"/>
      <c r="CZ47" s="624">
        <v>0.8</v>
      </c>
      <c r="DA47" s="636"/>
      <c r="DB47" s="636"/>
      <c r="DC47" s="637"/>
      <c r="DD47" s="627">
        <v>29029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6348839</v>
      </c>
      <c r="CS49" s="606"/>
      <c r="CT49" s="606"/>
      <c r="CU49" s="606"/>
      <c r="CV49" s="606"/>
      <c r="CW49" s="606"/>
      <c r="CX49" s="606"/>
      <c r="CY49" s="607"/>
      <c r="CZ49" s="608">
        <v>100</v>
      </c>
      <c r="DA49" s="609"/>
      <c r="DB49" s="609"/>
      <c r="DC49" s="610"/>
      <c r="DD49" s="611">
        <v>4257783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ZTWHvUAkAInpLhGWdLvgM3yWGSE+ox2FvsBeNqqLLO2EsNeTgQcsCgCq78s6nOegFmP8QOhuj0ldGlPsUSogQ==" saltValue="KgWnxX+Rl2UaqcTP7mBi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70" zoomScaleNormal="25" zoomScaleSheetLayoutView="70" workbookViewId="0">
      <selection activeCell="BE33" sqref="BE33:BI3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6609</v>
      </c>
      <c r="R7" s="1103"/>
      <c r="S7" s="1103"/>
      <c r="T7" s="1103"/>
      <c r="U7" s="1103"/>
      <c r="V7" s="1103">
        <v>6349</v>
      </c>
      <c r="W7" s="1103"/>
      <c r="X7" s="1103"/>
      <c r="Y7" s="1103"/>
      <c r="Z7" s="1103"/>
      <c r="AA7" s="1103">
        <v>260</v>
      </c>
      <c r="AB7" s="1103"/>
      <c r="AC7" s="1103"/>
      <c r="AD7" s="1103"/>
      <c r="AE7" s="1104"/>
      <c r="AF7" s="1105">
        <v>209</v>
      </c>
      <c r="AG7" s="1106"/>
      <c r="AH7" s="1106"/>
      <c r="AI7" s="1106"/>
      <c r="AJ7" s="1107"/>
      <c r="AK7" s="1108">
        <v>38</v>
      </c>
      <c r="AL7" s="1109"/>
      <c r="AM7" s="1109"/>
      <c r="AN7" s="1109"/>
      <c r="AO7" s="1109"/>
      <c r="AP7" s="1109">
        <v>3903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209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1210</v>
      </c>
      <c r="R28" s="1051"/>
      <c r="S28" s="1051"/>
      <c r="T28" s="1051"/>
      <c r="U28" s="1051"/>
      <c r="V28" s="1051">
        <v>1175</v>
      </c>
      <c r="W28" s="1051"/>
      <c r="X28" s="1051"/>
      <c r="Y28" s="1051"/>
      <c r="Z28" s="1051"/>
      <c r="AA28" s="1051">
        <v>34</v>
      </c>
      <c r="AB28" s="1051"/>
      <c r="AC28" s="1051"/>
      <c r="AD28" s="1051"/>
      <c r="AE28" s="1052"/>
      <c r="AF28" s="1053">
        <v>34</v>
      </c>
      <c r="AG28" s="1051"/>
      <c r="AH28" s="1051"/>
      <c r="AI28" s="1051"/>
      <c r="AJ28" s="1054"/>
      <c r="AK28" s="1042">
        <v>123</v>
      </c>
      <c r="AL28" s="1043"/>
      <c r="AM28" s="1043"/>
      <c r="AN28" s="1043"/>
      <c r="AO28" s="1043"/>
      <c r="AP28" s="1043">
        <v>114</v>
      </c>
      <c r="AQ28" s="1043"/>
      <c r="AR28" s="1043"/>
      <c r="AS28" s="1043"/>
      <c r="AT28" s="1043"/>
      <c r="AU28" s="1043" t="s">
        <v>604</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1440</v>
      </c>
      <c r="R29" s="1039"/>
      <c r="S29" s="1039"/>
      <c r="T29" s="1039"/>
      <c r="U29" s="1039"/>
      <c r="V29" s="1039">
        <v>1402</v>
      </c>
      <c r="W29" s="1039"/>
      <c r="X29" s="1039"/>
      <c r="Y29" s="1039"/>
      <c r="Z29" s="1039"/>
      <c r="AA29" s="1039">
        <v>37</v>
      </c>
      <c r="AB29" s="1039"/>
      <c r="AC29" s="1039"/>
      <c r="AD29" s="1039"/>
      <c r="AE29" s="1040"/>
      <c r="AF29" s="1035">
        <v>37</v>
      </c>
      <c r="AG29" s="1036"/>
      <c r="AH29" s="1036"/>
      <c r="AI29" s="1036"/>
      <c r="AJ29" s="1037"/>
      <c r="AK29" s="980">
        <v>249</v>
      </c>
      <c r="AL29" s="971"/>
      <c r="AM29" s="971"/>
      <c r="AN29" s="971"/>
      <c r="AO29" s="971"/>
      <c r="AP29" s="971" t="s">
        <v>595</v>
      </c>
      <c r="AQ29" s="971"/>
      <c r="AR29" s="971"/>
      <c r="AS29" s="971"/>
      <c r="AT29" s="971"/>
      <c r="AU29" s="971" t="s">
        <v>604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142</v>
      </c>
      <c r="R30" s="1039"/>
      <c r="S30" s="1039"/>
      <c r="T30" s="1039"/>
      <c r="U30" s="1039"/>
      <c r="V30" s="1039">
        <v>139</v>
      </c>
      <c r="W30" s="1039"/>
      <c r="X30" s="1039"/>
      <c r="Y30" s="1039"/>
      <c r="Z30" s="1039"/>
      <c r="AA30" s="1039">
        <v>3</v>
      </c>
      <c r="AB30" s="1039"/>
      <c r="AC30" s="1039"/>
      <c r="AD30" s="1039"/>
      <c r="AE30" s="1040"/>
      <c r="AF30" s="1035">
        <v>3</v>
      </c>
      <c r="AG30" s="1036"/>
      <c r="AH30" s="1036"/>
      <c r="AI30" s="1036"/>
      <c r="AJ30" s="1037"/>
      <c r="AK30" s="980">
        <v>50</v>
      </c>
      <c r="AL30" s="971"/>
      <c r="AM30" s="971"/>
      <c r="AN30" s="971"/>
      <c r="AO30" s="971"/>
      <c r="AP30" s="971" t="s">
        <v>595</v>
      </c>
      <c r="AQ30" s="971"/>
      <c r="AR30" s="971"/>
      <c r="AS30" s="971"/>
      <c r="AT30" s="971"/>
      <c r="AU30" s="971" t="s">
        <v>604</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416</v>
      </c>
      <c r="R31" s="1039"/>
      <c r="S31" s="1039"/>
      <c r="T31" s="1039"/>
      <c r="U31" s="1039"/>
      <c r="V31" s="1039">
        <v>412</v>
      </c>
      <c r="W31" s="1039"/>
      <c r="X31" s="1039"/>
      <c r="Y31" s="1039"/>
      <c r="Z31" s="1039"/>
      <c r="AA31" s="1039">
        <v>4</v>
      </c>
      <c r="AB31" s="1039"/>
      <c r="AC31" s="1039"/>
      <c r="AD31" s="1039"/>
      <c r="AE31" s="1040"/>
      <c r="AF31" s="1035" t="s">
        <v>408</v>
      </c>
      <c r="AG31" s="1036"/>
      <c r="AH31" s="1036"/>
      <c r="AI31" s="1036"/>
      <c r="AJ31" s="1037"/>
      <c r="AK31" s="980">
        <v>143</v>
      </c>
      <c r="AL31" s="971"/>
      <c r="AM31" s="971"/>
      <c r="AN31" s="971"/>
      <c r="AO31" s="971"/>
      <c r="AP31" s="971">
        <v>115</v>
      </c>
      <c r="AQ31" s="971"/>
      <c r="AR31" s="971"/>
      <c r="AS31" s="971"/>
      <c r="AT31" s="971"/>
      <c r="AU31" s="971">
        <v>115</v>
      </c>
      <c r="AV31" s="971"/>
      <c r="AW31" s="971"/>
      <c r="AX31" s="971"/>
      <c r="AY31" s="971"/>
      <c r="AZ31" s="1041"/>
      <c r="BA31" s="1041"/>
      <c r="BB31" s="1041"/>
      <c r="BC31" s="1041"/>
      <c r="BD31" s="1041"/>
      <c r="BE31" s="972" t="s">
        <v>605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787</v>
      </c>
      <c r="R32" s="1039"/>
      <c r="S32" s="1039"/>
      <c r="T32" s="1039"/>
      <c r="U32" s="1039"/>
      <c r="V32" s="1039">
        <v>782</v>
      </c>
      <c r="W32" s="1039"/>
      <c r="X32" s="1039"/>
      <c r="Y32" s="1039"/>
      <c r="Z32" s="1039"/>
      <c r="AA32" s="1039">
        <v>5</v>
      </c>
      <c r="AB32" s="1039"/>
      <c r="AC32" s="1039"/>
      <c r="AD32" s="1039"/>
      <c r="AE32" s="1040"/>
      <c r="AF32" s="1035" t="s">
        <v>410</v>
      </c>
      <c r="AG32" s="1036"/>
      <c r="AH32" s="1036"/>
      <c r="AI32" s="1036"/>
      <c r="AJ32" s="1037"/>
      <c r="AK32" s="980">
        <v>282</v>
      </c>
      <c r="AL32" s="971"/>
      <c r="AM32" s="971"/>
      <c r="AN32" s="971"/>
      <c r="AO32" s="971"/>
      <c r="AP32" s="971">
        <v>1760</v>
      </c>
      <c r="AQ32" s="971"/>
      <c r="AR32" s="971"/>
      <c r="AS32" s="971"/>
      <c r="AT32" s="971"/>
      <c r="AU32" s="971">
        <v>1760</v>
      </c>
      <c r="AV32" s="971"/>
      <c r="AW32" s="971"/>
      <c r="AX32" s="971"/>
      <c r="AY32" s="971"/>
      <c r="AZ32" s="1041"/>
      <c r="BA32" s="1041"/>
      <c r="BB32" s="1041"/>
      <c r="BC32" s="1041"/>
      <c r="BD32" s="1041"/>
      <c r="BE32" s="972" t="s">
        <v>606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143</v>
      </c>
      <c r="R33" s="1039"/>
      <c r="S33" s="1039"/>
      <c r="T33" s="1039"/>
      <c r="U33" s="1039"/>
      <c r="V33" s="1039">
        <v>143</v>
      </c>
      <c r="W33" s="1039"/>
      <c r="X33" s="1039"/>
      <c r="Y33" s="1039"/>
      <c r="Z33" s="1039"/>
      <c r="AA33" s="1039" t="s">
        <v>595</v>
      </c>
      <c r="AB33" s="1039"/>
      <c r="AC33" s="1039"/>
      <c r="AD33" s="1039"/>
      <c r="AE33" s="1040"/>
      <c r="AF33" s="1035" t="s">
        <v>412</v>
      </c>
      <c r="AG33" s="1036"/>
      <c r="AH33" s="1036"/>
      <c r="AI33" s="1036"/>
      <c r="AJ33" s="1037"/>
      <c r="AK33" s="980">
        <v>124</v>
      </c>
      <c r="AL33" s="971"/>
      <c r="AM33" s="971"/>
      <c r="AN33" s="971"/>
      <c r="AO33" s="971"/>
      <c r="AP33" s="971">
        <v>456</v>
      </c>
      <c r="AQ33" s="971"/>
      <c r="AR33" s="971"/>
      <c r="AS33" s="971"/>
      <c r="AT33" s="971"/>
      <c r="AU33" s="971">
        <v>456</v>
      </c>
      <c r="AV33" s="971"/>
      <c r="AW33" s="971"/>
      <c r="AX33" s="971"/>
      <c r="AY33" s="971"/>
      <c r="AZ33" s="1041"/>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765</v>
      </c>
      <c r="R68" s="982"/>
      <c r="S68" s="982"/>
      <c r="T68" s="982"/>
      <c r="U68" s="982"/>
      <c r="V68" s="982">
        <v>740</v>
      </c>
      <c r="W68" s="982"/>
      <c r="X68" s="982"/>
      <c r="Y68" s="982"/>
      <c r="Z68" s="982"/>
      <c r="AA68" s="982">
        <v>24</v>
      </c>
      <c r="AB68" s="982"/>
      <c r="AC68" s="982"/>
      <c r="AD68" s="982"/>
      <c r="AE68" s="982"/>
      <c r="AF68" s="982">
        <v>24</v>
      </c>
      <c r="AG68" s="982"/>
      <c r="AH68" s="982"/>
      <c r="AI68" s="982"/>
      <c r="AJ68" s="982"/>
      <c r="AK68" s="982">
        <v>24</v>
      </c>
      <c r="AL68" s="982"/>
      <c r="AM68" s="982"/>
      <c r="AN68" s="982"/>
      <c r="AO68" s="982"/>
      <c r="AP68" s="982">
        <v>670</v>
      </c>
      <c r="AQ68" s="982"/>
      <c r="AR68" s="982"/>
      <c r="AS68" s="982"/>
      <c r="AT68" s="982"/>
      <c r="AU68" s="982">
        <v>46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3771</v>
      </c>
      <c r="R69" s="971"/>
      <c r="S69" s="971"/>
      <c r="T69" s="971"/>
      <c r="U69" s="971"/>
      <c r="V69" s="971">
        <v>3636</v>
      </c>
      <c r="W69" s="971"/>
      <c r="X69" s="971"/>
      <c r="Y69" s="971"/>
      <c r="Z69" s="971"/>
      <c r="AA69" s="971">
        <v>135</v>
      </c>
      <c r="AB69" s="971"/>
      <c r="AC69" s="971"/>
      <c r="AD69" s="971"/>
      <c r="AE69" s="971"/>
      <c r="AF69" s="971">
        <v>135</v>
      </c>
      <c r="AG69" s="971"/>
      <c r="AH69" s="971"/>
      <c r="AI69" s="971"/>
      <c r="AJ69" s="971"/>
      <c r="AK69" s="971">
        <v>21</v>
      </c>
      <c r="AL69" s="971"/>
      <c r="AM69" s="971"/>
      <c r="AN69" s="971"/>
      <c r="AO69" s="971"/>
      <c r="AP69" s="971">
        <v>2353</v>
      </c>
      <c r="AQ69" s="971"/>
      <c r="AR69" s="971"/>
      <c r="AS69" s="971"/>
      <c r="AT69" s="971"/>
      <c r="AU69" s="971">
        <v>185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8394</v>
      </c>
      <c r="R70" s="971"/>
      <c r="S70" s="971"/>
      <c r="T70" s="971"/>
      <c r="U70" s="971"/>
      <c r="V70" s="971">
        <v>7886</v>
      </c>
      <c r="W70" s="971"/>
      <c r="X70" s="971"/>
      <c r="Y70" s="971"/>
      <c r="Z70" s="971"/>
      <c r="AA70" s="971">
        <v>508</v>
      </c>
      <c r="AB70" s="971"/>
      <c r="AC70" s="971"/>
      <c r="AD70" s="971"/>
      <c r="AE70" s="971"/>
      <c r="AF70" s="971">
        <v>6116</v>
      </c>
      <c r="AG70" s="971"/>
      <c r="AH70" s="971"/>
      <c r="AI70" s="971"/>
      <c r="AJ70" s="971"/>
      <c r="AK70" s="971">
        <v>63</v>
      </c>
      <c r="AL70" s="971"/>
      <c r="AM70" s="971"/>
      <c r="AN70" s="971"/>
      <c r="AO70" s="971"/>
      <c r="AP70" s="971">
        <v>10661</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532</v>
      </c>
      <c r="R71" s="971"/>
      <c r="S71" s="971"/>
      <c r="T71" s="971"/>
      <c r="U71" s="971"/>
      <c r="V71" s="971">
        <v>514</v>
      </c>
      <c r="W71" s="971"/>
      <c r="X71" s="971"/>
      <c r="Y71" s="971"/>
      <c r="Z71" s="971"/>
      <c r="AA71" s="971">
        <v>17</v>
      </c>
      <c r="AB71" s="971"/>
      <c r="AC71" s="971"/>
      <c r="AD71" s="971"/>
      <c r="AE71" s="971"/>
      <c r="AF71" s="971">
        <v>17</v>
      </c>
      <c r="AG71" s="971"/>
      <c r="AH71" s="971"/>
      <c r="AI71" s="971"/>
      <c r="AJ71" s="971"/>
      <c r="AK71" s="971">
        <v>9</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170790</v>
      </c>
      <c r="R72" s="971"/>
      <c r="S72" s="971"/>
      <c r="T72" s="971"/>
      <c r="U72" s="971"/>
      <c r="V72" s="971">
        <v>165043</v>
      </c>
      <c r="W72" s="971"/>
      <c r="X72" s="971"/>
      <c r="Y72" s="971"/>
      <c r="Z72" s="971"/>
      <c r="AA72" s="971">
        <v>5747</v>
      </c>
      <c r="AB72" s="971"/>
      <c r="AC72" s="971"/>
      <c r="AD72" s="971"/>
      <c r="AE72" s="971"/>
      <c r="AF72" s="971">
        <v>5743</v>
      </c>
      <c r="AG72" s="971"/>
      <c r="AH72" s="971"/>
      <c r="AI72" s="971"/>
      <c r="AJ72" s="971"/>
      <c r="AK72" s="971">
        <v>6172</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601</v>
      </c>
      <c r="C73" s="975"/>
      <c r="D73" s="975"/>
      <c r="E73" s="975"/>
      <c r="F73" s="975"/>
      <c r="G73" s="975"/>
      <c r="H73" s="975"/>
      <c r="I73" s="975"/>
      <c r="J73" s="975"/>
      <c r="K73" s="975"/>
      <c r="L73" s="975"/>
      <c r="M73" s="975"/>
      <c r="N73" s="975"/>
      <c r="O73" s="975"/>
      <c r="P73" s="976"/>
      <c r="Q73" s="977">
        <v>818</v>
      </c>
      <c r="R73" s="971"/>
      <c r="S73" s="971"/>
      <c r="T73" s="971"/>
      <c r="U73" s="971"/>
      <c r="V73" s="971">
        <v>803</v>
      </c>
      <c r="W73" s="971"/>
      <c r="X73" s="971"/>
      <c r="Y73" s="971"/>
      <c r="Z73" s="971"/>
      <c r="AA73" s="971">
        <v>16</v>
      </c>
      <c r="AB73" s="971"/>
      <c r="AC73" s="971"/>
      <c r="AD73" s="971"/>
      <c r="AE73" s="971"/>
      <c r="AF73" s="971">
        <v>16</v>
      </c>
      <c r="AG73" s="971"/>
      <c r="AH73" s="971"/>
      <c r="AI73" s="971"/>
      <c r="AJ73" s="971"/>
      <c r="AK73" s="971">
        <v>32</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602</v>
      </c>
      <c r="C74" s="975"/>
      <c r="D74" s="975"/>
      <c r="E74" s="975"/>
      <c r="F74" s="975"/>
      <c r="G74" s="975"/>
      <c r="H74" s="975"/>
      <c r="I74" s="975"/>
      <c r="J74" s="975"/>
      <c r="K74" s="975"/>
      <c r="L74" s="975"/>
      <c r="M74" s="975"/>
      <c r="N74" s="975"/>
      <c r="O74" s="975"/>
      <c r="P74" s="976"/>
      <c r="Q74" s="977">
        <v>149</v>
      </c>
      <c r="R74" s="971"/>
      <c r="S74" s="971"/>
      <c r="T74" s="971"/>
      <c r="U74" s="971"/>
      <c r="V74" s="971">
        <v>138</v>
      </c>
      <c r="W74" s="971"/>
      <c r="X74" s="971"/>
      <c r="Y74" s="971"/>
      <c r="Z74" s="971"/>
      <c r="AA74" s="971">
        <v>37</v>
      </c>
      <c r="AB74" s="971"/>
      <c r="AC74" s="971"/>
      <c r="AD74" s="971"/>
      <c r="AE74" s="971"/>
      <c r="AF74" s="971">
        <v>10</v>
      </c>
      <c r="AG74" s="971"/>
      <c r="AH74" s="971"/>
      <c r="AI74" s="971"/>
      <c r="AJ74" s="971"/>
      <c r="AK74" s="971">
        <v>5</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603</v>
      </c>
      <c r="C75" s="975"/>
      <c r="D75" s="975"/>
      <c r="E75" s="975"/>
      <c r="F75" s="975"/>
      <c r="G75" s="975"/>
      <c r="H75" s="975"/>
      <c r="I75" s="975"/>
      <c r="J75" s="975"/>
      <c r="K75" s="975"/>
      <c r="L75" s="975"/>
      <c r="M75" s="975"/>
      <c r="N75" s="975"/>
      <c r="O75" s="975"/>
      <c r="P75" s="976"/>
      <c r="Q75" s="978">
        <v>7101</v>
      </c>
      <c r="R75" s="979"/>
      <c r="S75" s="979"/>
      <c r="T75" s="979"/>
      <c r="U75" s="980"/>
      <c r="V75" s="981">
        <v>6737</v>
      </c>
      <c r="W75" s="979"/>
      <c r="X75" s="979"/>
      <c r="Y75" s="979"/>
      <c r="Z75" s="980"/>
      <c r="AA75" s="981">
        <v>364</v>
      </c>
      <c r="AB75" s="979"/>
      <c r="AC75" s="979"/>
      <c r="AD75" s="979"/>
      <c r="AE75" s="980"/>
      <c r="AF75" s="981">
        <v>364</v>
      </c>
      <c r="AG75" s="979"/>
      <c r="AH75" s="979"/>
      <c r="AI75" s="979"/>
      <c r="AJ75" s="980"/>
      <c r="AK75" s="981" t="s">
        <v>595</v>
      </c>
      <c r="AL75" s="979"/>
      <c r="AM75" s="979"/>
      <c r="AN75" s="979"/>
      <c r="AO75" s="980"/>
      <c r="AP75" s="981" t="s">
        <v>604</v>
      </c>
      <c r="AQ75" s="979"/>
      <c r="AR75" s="979"/>
      <c r="AS75" s="979"/>
      <c r="AT75" s="980"/>
      <c r="AU75" s="981" t="s">
        <v>604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459163</v>
      </c>
      <c r="AB110" s="889"/>
      <c r="AC110" s="889"/>
      <c r="AD110" s="889"/>
      <c r="AE110" s="890"/>
      <c r="AF110" s="891">
        <v>458800</v>
      </c>
      <c r="AG110" s="889"/>
      <c r="AH110" s="889"/>
      <c r="AI110" s="889"/>
      <c r="AJ110" s="890"/>
      <c r="AK110" s="891">
        <v>443172</v>
      </c>
      <c r="AL110" s="889"/>
      <c r="AM110" s="889"/>
      <c r="AN110" s="889"/>
      <c r="AO110" s="890"/>
      <c r="AP110" s="892">
        <v>12.7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4147291</v>
      </c>
      <c r="BR110" s="842"/>
      <c r="BS110" s="842"/>
      <c r="BT110" s="842"/>
      <c r="BU110" s="842"/>
      <c r="BV110" s="842">
        <v>3956909</v>
      </c>
      <c r="BW110" s="842"/>
      <c r="BX110" s="842"/>
      <c r="BY110" s="842"/>
      <c r="BZ110" s="842"/>
      <c r="CA110" s="842">
        <v>3903393</v>
      </c>
      <c r="CB110" s="842"/>
      <c r="CC110" s="842"/>
      <c r="CD110" s="842"/>
      <c r="CE110" s="842"/>
      <c r="CF110" s="866">
        <v>112.2</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408</v>
      </c>
      <c r="DR110" s="842"/>
      <c r="DS110" s="842"/>
      <c r="DT110" s="842"/>
      <c r="DU110" s="842"/>
      <c r="DV110" s="843" t="s">
        <v>444</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408</v>
      </c>
      <c r="AG111" s="919"/>
      <c r="AH111" s="919"/>
      <c r="AI111" s="919"/>
      <c r="AJ111" s="920"/>
      <c r="AK111" s="921" t="s">
        <v>444</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448</v>
      </c>
      <c r="BR111" s="817"/>
      <c r="BS111" s="817"/>
      <c r="BT111" s="817"/>
      <c r="BU111" s="817"/>
      <c r="BV111" s="817" t="s">
        <v>449</v>
      </c>
      <c r="BW111" s="817"/>
      <c r="BX111" s="817"/>
      <c r="BY111" s="817"/>
      <c r="BZ111" s="817"/>
      <c r="CA111" s="817" t="s">
        <v>450</v>
      </c>
      <c r="CB111" s="817"/>
      <c r="CC111" s="817"/>
      <c r="CD111" s="817"/>
      <c r="CE111" s="817"/>
      <c r="CF111" s="875" t="s">
        <v>451</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451</v>
      </c>
      <c r="DM111" s="817"/>
      <c r="DN111" s="817"/>
      <c r="DO111" s="817"/>
      <c r="DP111" s="817"/>
      <c r="DQ111" s="817" t="s">
        <v>416</v>
      </c>
      <c r="DR111" s="817"/>
      <c r="DS111" s="817"/>
      <c r="DT111" s="817"/>
      <c r="DU111" s="817"/>
      <c r="DV111" s="794" t="s">
        <v>444</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416</v>
      </c>
      <c r="AG112" s="780"/>
      <c r="AH112" s="780"/>
      <c r="AI112" s="780"/>
      <c r="AJ112" s="781"/>
      <c r="AK112" s="782" t="s">
        <v>443</v>
      </c>
      <c r="AL112" s="780"/>
      <c r="AM112" s="780"/>
      <c r="AN112" s="780"/>
      <c r="AO112" s="781"/>
      <c r="AP112" s="824" t="s">
        <v>416</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2435086</v>
      </c>
      <c r="BR112" s="817"/>
      <c r="BS112" s="817"/>
      <c r="BT112" s="817"/>
      <c r="BU112" s="817"/>
      <c r="BV112" s="817">
        <v>2370536</v>
      </c>
      <c r="BW112" s="817"/>
      <c r="BX112" s="817"/>
      <c r="BY112" s="817"/>
      <c r="BZ112" s="817"/>
      <c r="CA112" s="817">
        <v>2330380</v>
      </c>
      <c r="CB112" s="817"/>
      <c r="CC112" s="817"/>
      <c r="CD112" s="817"/>
      <c r="CE112" s="817"/>
      <c r="CF112" s="875">
        <v>67</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457</v>
      </c>
      <c r="DM112" s="817"/>
      <c r="DN112" s="817"/>
      <c r="DO112" s="817"/>
      <c r="DP112" s="817"/>
      <c r="DQ112" s="817" t="s">
        <v>443</v>
      </c>
      <c r="DR112" s="817"/>
      <c r="DS112" s="817"/>
      <c r="DT112" s="817"/>
      <c r="DU112" s="817"/>
      <c r="DV112" s="794" t="s">
        <v>458</v>
      </c>
      <c r="DW112" s="794"/>
      <c r="DX112" s="794"/>
      <c r="DY112" s="794"/>
      <c r="DZ112" s="795"/>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312014</v>
      </c>
      <c r="AB113" s="919"/>
      <c r="AC113" s="919"/>
      <c r="AD113" s="919"/>
      <c r="AE113" s="920"/>
      <c r="AF113" s="921">
        <v>317418</v>
      </c>
      <c r="AG113" s="919"/>
      <c r="AH113" s="919"/>
      <c r="AI113" s="919"/>
      <c r="AJ113" s="920"/>
      <c r="AK113" s="921">
        <v>314426</v>
      </c>
      <c r="AL113" s="919"/>
      <c r="AM113" s="919"/>
      <c r="AN113" s="919"/>
      <c r="AO113" s="920"/>
      <c r="AP113" s="922">
        <v>9</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270433</v>
      </c>
      <c r="BR113" s="817"/>
      <c r="BS113" s="817"/>
      <c r="BT113" s="817"/>
      <c r="BU113" s="817"/>
      <c r="BV113" s="817">
        <v>242974</v>
      </c>
      <c r="BW113" s="817"/>
      <c r="BX113" s="817"/>
      <c r="BY113" s="817"/>
      <c r="BZ113" s="817"/>
      <c r="CA113" s="817">
        <v>230505</v>
      </c>
      <c r="CB113" s="817"/>
      <c r="CC113" s="817"/>
      <c r="CD113" s="817"/>
      <c r="CE113" s="817"/>
      <c r="CF113" s="875">
        <v>6.6</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408</v>
      </c>
      <c r="DM113" s="780"/>
      <c r="DN113" s="780"/>
      <c r="DO113" s="780"/>
      <c r="DP113" s="781"/>
      <c r="DQ113" s="782" t="s">
        <v>451</v>
      </c>
      <c r="DR113" s="780"/>
      <c r="DS113" s="780"/>
      <c r="DT113" s="780"/>
      <c r="DU113" s="781"/>
      <c r="DV113" s="824" t="s">
        <v>462</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29180</v>
      </c>
      <c r="AB114" s="780"/>
      <c r="AC114" s="780"/>
      <c r="AD114" s="780"/>
      <c r="AE114" s="781"/>
      <c r="AF114" s="782">
        <v>28833</v>
      </c>
      <c r="AG114" s="780"/>
      <c r="AH114" s="780"/>
      <c r="AI114" s="780"/>
      <c r="AJ114" s="781"/>
      <c r="AK114" s="782">
        <v>17937</v>
      </c>
      <c r="AL114" s="780"/>
      <c r="AM114" s="780"/>
      <c r="AN114" s="780"/>
      <c r="AO114" s="781"/>
      <c r="AP114" s="824">
        <v>0.5</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100760</v>
      </c>
      <c r="BR114" s="817"/>
      <c r="BS114" s="817"/>
      <c r="BT114" s="817"/>
      <c r="BU114" s="817"/>
      <c r="BV114" s="817">
        <v>135916</v>
      </c>
      <c r="BW114" s="817"/>
      <c r="BX114" s="817"/>
      <c r="BY114" s="817"/>
      <c r="BZ114" s="817"/>
      <c r="CA114" s="817">
        <v>120127</v>
      </c>
      <c r="CB114" s="817"/>
      <c r="CC114" s="817"/>
      <c r="CD114" s="817"/>
      <c r="CE114" s="817"/>
      <c r="CF114" s="875">
        <v>3.5</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466</v>
      </c>
      <c r="DM114" s="780"/>
      <c r="DN114" s="780"/>
      <c r="DO114" s="780"/>
      <c r="DP114" s="781"/>
      <c r="DQ114" s="782" t="s">
        <v>462</v>
      </c>
      <c r="DR114" s="780"/>
      <c r="DS114" s="780"/>
      <c r="DT114" s="780"/>
      <c r="DU114" s="781"/>
      <c r="DV114" s="824" t="s">
        <v>443</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444</v>
      </c>
      <c r="AL115" s="919"/>
      <c r="AM115" s="919"/>
      <c r="AN115" s="919"/>
      <c r="AO115" s="920"/>
      <c r="AP115" s="922" t="s">
        <v>468</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408</v>
      </c>
      <c r="BR115" s="817"/>
      <c r="BS115" s="817"/>
      <c r="BT115" s="817"/>
      <c r="BU115" s="817"/>
      <c r="BV115" s="817" t="s">
        <v>408</v>
      </c>
      <c r="BW115" s="817"/>
      <c r="BX115" s="817"/>
      <c r="BY115" s="817"/>
      <c r="BZ115" s="817"/>
      <c r="CA115" s="817" t="s">
        <v>443</v>
      </c>
      <c r="CB115" s="817"/>
      <c r="CC115" s="817"/>
      <c r="CD115" s="817"/>
      <c r="CE115" s="817"/>
      <c r="CF115" s="875" t="s">
        <v>443</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451</v>
      </c>
      <c r="DM115" s="780"/>
      <c r="DN115" s="780"/>
      <c r="DO115" s="780"/>
      <c r="DP115" s="781"/>
      <c r="DQ115" s="782" t="s">
        <v>446</v>
      </c>
      <c r="DR115" s="780"/>
      <c r="DS115" s="780"/>
      <c r="DT115" s="780"/>
      <c r="DU115" s="781"/>
      <c r="DV115" s="824" t="s">
        <v>451</v>
      </c>
      <c r="DW115" s="825"/>
      <c r="DX115" s="825"/>
      <c r="DY115" s="825"/>
      <c r="DZ115" s="826"/>
    </row>
    <row r="116" spans="1:130" s="230" customFormat="1" ht="26.25" customHeight="1" x14ac:dyDescent="0.15">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209</v>
      </c>
      <c r="AB116" s="780"/>
      <c r="AC116" s="780"/>
      <c r="AD116" s="780"/>
      <c r="AE116" s="781"/>
      <c r="AF116" s="782">
        <v>138</v>
      </c>
      <c r="AG116" s="780"/>
      <c r="AH116" s="780"/>
      <c r="AI116" s="780"/>
      <c r="AJ116" s="781"/>
      <c r="AK116" s="782">
        <v>457</v>
      </c>
      <c r="AL116" s="780"/>
      <c r="AM116" s="780"/>
      <c r="AN116" s="780"/>
      <c r="AO116" s="781"/>
      <c r="AP116" s="824">
        <v>0</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468</v>
      </c>
      <c r="BR116" s="817"/>
      <c r="BS116" s="817"/>
      <c r="BT116" s="817"/>
      <c r="BU116" s="817"/>
      <c r="BV116" s="817" t="s">
        <v>451</v>
      </c>
      <c r="BW116" s="817"/>
      <c r="BX116" s="817"/>
      <c r="BY116" s="817"/>
      <c r="BZ116" s="817"/>
      <c r="CA116" s="817" t="s">
        <v>457</v>
      </c>
      <c r="CB116" s="817"/>
      <c r="CC116" s="817"/>
      <c r="CD116" s="817"/>
      <c r="CE116" s="817"/>
      <c r="CF116" s="875" t="s">
        <v>450</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466</v>
      </c>
      <c r="DH116" s="780"/>
      <c r="DI116" s="780"/>
      <c r="DJ116" s="780"/>
      <c r="DK116" s="781"/>
      <c r="DL116" s="782" t="s">
        <v>444</v>
      </c>
      <c r="DM116" s="780"/>
      <c r="DN116" s="780"/>
      <c r="DO116" s="780"/>
      <c r="DP116" s="781"/>
      <c r="DQ116" s="782" t="s">
        <v>450</v>
      </c>
      <c r="DR116" s="780"/>
      <c r="DS116" s="780"/>
      <c r="DT116" s="780"/>
      <c r="DU116" s="781"/>
      <c r="DV116" s="824" t="s">
        <v>451</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800566</v>
      </c>
      <c r="AB117" s="903"/>
      <c r="AC117" s="903"/>
      <c r="AD117" s="903"/>
      <c r="AE117" s="904"/>
      <c r="AF117" s="905">
        <v>805189</v>
      </c>
      <c r="AG117" s="903"/>
      <c r="AH117" s="903"/>
      <c r="AI117" s="903"/>
      <c r="AJ117" s="904"/>
      <c r="AK117" s="905">
        <v>775992</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416</v>
      </c>
      <c r="BR117" s="817"/>
      <c r="BS117" s="817"/>
      <c r="BT117" s="817"/>
      <c r="BU117" s="817"/>
      <c r="BV117" s="817" t="s">
        <v>443</v>
      </c>
      <c r="BW117" s="817"/>
      <c r="BX117" s="817"/>
      <c r="BY117" s="817"/>
      <c r="BZ117" s="817"/>
      <c r="CA117" s="817" t="s">
        <v>416</v>
      </c>
      <c r="CB117" s="817"/>
      <c r="CC117" s="817"/>
      <c r="CD117" s="817"/>
      <c r="CE117" s="817"/>
      <c r="CF117" s="875" t="s">
        <v>476</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468</v>
      </c>
      <c r="DH117" s="780"/>
      <c r="DI117" s="780"/>
      <c r="DJ117" s="780"/>
      <c r="DK117" s="781"/>
      <c r="DL117" s="782" t="s">
        <v>443</v>
      </c>
      <c r="DM117" s="780"/>
      <c r="DN117" s="780"/>
      <c r="DO117" s="780"/>
      <c r="DP117" s="781"/>
      <c r="DQ117" s="782" t="s">
        <v>408</v>
      </c>
      <c r="DR117" s="780"/>
      <c r="DS117" s="780"/>
      <c r="DT117" s="780"/>
      <c r="DU117" s="781"/>
      <c r="DV117" s="824" t="s">
        <v>450</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416</v>
      </c>
      <c r="BW118" s="845"/>
      <c r="BX118" s="845"/>
      <c r="BY118" s="845"/>
      <c r="BZ118" s="845"/>
      <c r="CA118" s="845" t="s">
        <v>446</v>
      </c>
      <c r="CB118" s="845"/>
      <c r="CC118" s="845"/>
      <c r="CD118" s="845"/>
      <c r="CE118" s="845"/>
      <c r="CF118" s="875" t="s">
        <v>443</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446</v>
      </c>
      <c r="DM118" s="780"/>
      <c r="DN118" s="780"/>
      <c r="DO118" s="780"/>
      <c r="DP118" s="781"/>
      <c r="DQ118" s="782" t="s">
        <v>476</v>
      </c>
      <c r="DR118" s="780"/>
      <c r="DS118" s="780"/>
      <c r="DT118" s="780"/>
      <c r="DU118" s="781"/>
      <c r="DV118" s="824" t="s">
        <v>408</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443</v>
      </c>
      <c r="AG119" s="889"/>
      <c r="AH119" s="889"/>
      <c r="AI119" s="889"/>
      <c r="AJ119" s="890"/>
      <c r="AK119" s="891" t="s">
        <v>444</v>
      </c>
      <c r="AL119" s="889"/>
      <c r="AM119" s="889"/>
      <c r="AN119" s="889"/>
      <c r="AO119" s="890"/>
      <c r="AP119" s="892" t="s">
        <v>468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480</v>
      </c>
      <c r="BP119" s="878"/>
      <c r="BQ119" s="879">
        <v>6953570</v>
      </c>
      <c r="BR119" s="845"/>
      <c r="BS119" s="845"/>
      <c r="BT119" s="845"/>
      <c r="BU119" s="845"/>
      <c r="BV119" s="845">
        <v>6706335</v>
      </c>
      <c r="BW119" s="845"/>
      <c r="BX119" s="845"/>
      <c r="BY119" s="845"/>
      <c r="BZ119" s="845"/>
      <c r="CA119" s="845">
        <v>6584405</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408</v>
      </c>
      <c r="DH119" s="764"/>
      <c r="DI119" s="764"/>
      <c r="DJ119" s="764"/>
      <c r="DK119" s="765"/>
      <c r="DL119" s="766" t="s">
        <v>450</v>
      </c>
      <c r="DM119" s="764"/>
      <c r="DN119" s="764"/>
      <c r="DO119" s="764"/>
      <c r="DP119" s="765"/>
      <c r="DQ119" s="766" t="s">
        <v>446</v>
      </c>
      <c r="DR119" s="764"/>
      <c r="DS119" s="764"/>
      <c r="DT119" s="764"/>
      <c r="DU119" s="765"/>
      <c r="DV119" s="848" t="s">
        <v>443</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408</v>
      </c>
      <c r="AG120" s="780"/>
      <c r="AH120" s="780"/>
      <c r="AI120" s="780"/>
      <c r="AJ120" s="781"/>
      <c r="AK120" s="782" t="s">
        <v>416</v>
      </c>
      <c r="AL120" s="780"/>
      <c r="AM120" s="780"/>
      <c r="AN120" s="780"/>
      <c r="AO120" s="781"/>
      <c r="AP120" s="824" t="s">
        <v>446</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2798014</v>
      </c>
      <c r="BR120" s="842"/>
      <c r="BS120" s="842"/>
      <c r="BT120" s="842"/>
      <c r="BU120" s="842"/>
      <c r="BV120" s="842">
        <v>3473001</v>
      </c>
      <c r="BW120" s="842"/>
      <c r="BX120" s="842"/>
      <c r="BY120" s="842"/>
      <c r="BZ120" s="842"/>
      <c r="CA120" s="842">
        <v>3759554</v>
      </c>
      <c r="CB120" s="842"/>
      <c r="CC120" s="842"/>
      <c r="CD120" s="842"/>
      <c r="CE120" s="842"/>
      <c r="CF120" s="866">
        <v>108.1</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1649348</v>
      </c>
      <c r="DH120" s="842"/>
      <c r="DI120" s="842"/>
      <c r="DJ120" s="842"/>
      <c r="DK120" s="842"/>
      <c r="DL120" s="842">
        <v>1691017</v>
      </c>
      <c r="DM120" s="842"/>
      <c r="DN120" s="842"/>
      <c r="DO120" s="842"/>
      <c r="DP120" s="842"/>
      <c r="DQ120" s="842">
        <v>1760086</v>
      </c>
      <c r="DR120" s="842"/>
      <c r="DS120" s="842"/>
      <c r="DT120" s="842"/>
      <c r="DU120" s="842"/>
      <c r="DV120" s="843">
        <v>50.6</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446</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252858</v>
      </c>
      <c r="BR121" s="817"/>
      <c r="BS121" s="817"/>
      <c r="BT121" s="817"/>
      <c r="BU121" s="817"/>
      <c r="BV121" s="817">
        <v>205462</v>
      </c>
      <c r="BW121" s="817"/>
      <c r="BX121" s="817"/>
      <c r="BY121" s="817"/>
      <c r="BZ121" s="817"/>
      <c r="CA121" s="817">
        <v>121614</v>
      </c>
      <c r="CB121" s="817"/>
      <c r="CC121" s="817"/>
      <c r="CD121" s="817"/>
      <c r="CE121" s="817"/>
      <c r="CF121" s="875">
        <v>3.5</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634170</v>
      </c>
      <c r="DH121" s="817"/>
      <c r="DI121" s="817"/>
      <c r="DJ121" s="817"/>
      <c r="DK121" s="817"/>
      <c r="DL121" s="817">
        <v>544359</v>
      </c>
      <c r="DM121" s="817"/>
      <c r="DN121" s="817"/>
      <c r="DO121" s="817"/>
      <c r="DP121" s="817"/>
      <c r="DQ121" s="817">
        <v>455741</v>
      </c>
      <c r="DR121" s="817"/>
      <c r="DS121" s="817"/>
      <c r="DT121" s="817"/>
      <c r="DU121" s="817"/>
      <c r="DV121" s="794">
        <v>13.1</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416</v>
      </c>
      <c r="AG122" s="780"/>
      <c r="AH122" s="780"/>
      <c r="AI122" s="780"/>
      <c r="AJ122" s="781"/>
      <c r="AK122" s="782" t="s">
        <v>408</v>
      </c>
      <c r="AL122" s="780"/>
      <c r="AM122" s="780"/>
      <c r="AN122" s="780"/>
      <c r="AO122" s="781"/>
      <c r="AP122" s="824" t="s">
        <v>408</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4201863</v>
      </c>
      <c r="BR122" s="845"/>
      <c r="BS122" s="845"/>
      <c r="BT122" s="845"/>
      <c r="BU122" s="845"/>
      <c r="BV122" s="845">
        <v>4256010</v>
      </c>
      <c r="BW122" s="845"/>
      <c r="BX122" s="845"/>
      <c r="BY122" s="845"/>
      <c r="BZ122" s="845"/>
      <c r="CA122" s="845">
        <v>4055845</v>
      </c>
      <c r="CB122" s="845"/>
      <c r="CC122" s="845"/>
      <c r="CD122" s="845"/>
      <c r="CE122" s="845"/>
      <c r="CF122" s="846">
        <v>116.6</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v>151568</v>
      </c>
      <c r="DH122" s="817"/>
      <c r="DI122" s="817"/>
      <c r="DJ122" s="817"/>
      <c r="DK122" s="817"/>
      <c r="DL122" s="817">
        <v>135160</v>
      </c>
      <c r="DM122" s="817"/>
      <c r="DN122" s="817"/>
      <c r="DO122" s="817"/>
      <c r="DP122" s="817"/>
      <c r="DQ122" s="817">
        <v>114553</v>
      </c>
      <c r="DR122" s="817"/>
      <c r="DS122" s="817"/>
      <c r="DT122" s="817"/>
      <c r="DU122" s="817"/>
      <c r="DV122" s="794">
        <v>3.3</v>
      </c>
      <c r="DW122" s="794"/>
      <c r="DX122" s="794"/>
      <c r="DY122" s="794"/>
      <c r="DZ122" s="795"/>
    </row>
    <row r="123" spans="1:130" s="230" customFormat="1" ht="26.25" customHeight="1" x14ac:dyDescent="0.15">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446</v>
      </c>
      <c r="AG123" s="780"/>
      <c r="AH123" s="780"/>
      <c r="AI123" s="780"/>
      <c r="AJ123" s="781"/>
      <c r="AK123" s="782" t="s">
        <v>458</v>
      </c>
      <c r="AL123" s="780"/>
      <c r="AM123" s="780"/>
      <c r="AN123" s="780"/>
      <c r="AO123" s="781"/>
      <c r="AP123" s="824" t="s">
        <v>468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490</v>
      </c>
      <c r="BP123" s="878"/>
      <c r="BQ123" s="832">
        <v>7252735</v>
      </c>
      <c r="BR123" s="833"/>
      <c r="BS123" s="833"/>
      <c r="BT123" s="833"/>
      <c r="BU123" s="833"/>
      <c r="BV123" s="833">
        <v>7934473</v>
      </c>
      <c r="BW123" s="833"/>
      <c r="BX123" s="833"/>
      <c r="BY123" s="833"/>
      <c r="BZ123" s="833"/>
      <c r="CA123" s="833">
        <v>7937013</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446</v>
      </c>
      <c r="DM123" s="780"/>
      <c r="DN123" s="780"/>
      <c r="DO123" s="780"/>
      <c r="DP123" s="781"/>
      <c r="DQ123" s="782" t="s">
        <v>468</v>
      </c>
      <c r="DR123" s="780"/>
      <c r="DS123" s="780"/>
      <c r="DT123" s="780"/>
      <c r="DU123" s="781"/>
      <c r="DV123" s="824" t="s">
        <v>458</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416</v>
      </c>
      <c r="AB124" s="780"/>
      <c r="AC124" s="780"/>
      <c r="AD124" s="780"/>
      <c r="AE124" s="781"/>
      <c r="AF124" s="782" t="s">
        <v>443</v>
      </c>
      <c r="AG124" s="780"/>
      <c r="AH124" s="780"/>
      <c r="AI124" s="780"/>
      <c r="AJ124" s="781"/>
      <c r="AK124" s="782" t="s">
        <v>468</v>
      </c>
      <c r="AL124" s="780"/>
      <c r="AM124" s="780"/>
      <c r="AN124" s="780"/>
      <c r="AO124" s="781"/>
      <c r="AP124" s="824" t="s">
        <v>476</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450</v>
      </c>
      <c r="BW124" s="831"/>
      <c r="BX124" s="831"/>
      <c r="BY124" s="831"/>
      <c r="BZ124" s="831"/>
      <c r="CA124" s="831" t="s">
        <v>450</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416</v>
      </c>
      <c r="DH124" s="764"/>
      <c r="DI124" s="764"/>
      <c r="DJ124" s="764"/>
      <c r="DK124" s="765"/>
      <c r="DL124" s="766" t="s">
        <v>443</v>
      </c>
      <c r="DM124" s="764"/>
      <c r="DN124" s="764"/>
      <c r="DO124" s="764"/>
      <c r="DP124" s="765"/>
      <c r="DQ124" s="766" t="s">
        <v>443</v>
      </c>
      <c r="DR124" s="764"/>
      <c r="DS124" s="764"/>
      <c r="DT124" s="764"/>
      <c r="DU124" s="765"/>
      <c r="DV124" s="848" t="s">
        <v>443</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458</v>
      </c>
      <c r="AB125" s="780"/>
      <c r="AC125" s="780"/>
      <c r="AD125" s="780"/>
      <c r="AE125" s="781"/>
      <c r="AF125" s="782" t="s">
        <v>443</v>
      </c>
      <c r="AG125" s="780"/>
      <c r="AH125" s="780"/>
      <c r="AI125" s="780"/>
      <c r="AJ125" s="781"/>
      <c r="AK125" s="782" t="s">
        <v>458</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416</v>
      </c>
      <c r="DH125" s="842"/>
      <c r="DI125" s="842"/>
      <c r="DJ125" s="842"/>
      <c r="DK125" s="842"/>
      <c r="DL125" s="842" t="s">
        <v>458</v>
      </c>
      <c r="DM125" s="842"/>
      <c r="DN125" s="842"/>
      <c r="DO125" s="842"/>
      <c r="DP125" s="842"/>
      <c r="DQ125" s="842" t="s">
        <v>458</v>
      </c>
      <c r="DR125" s="842"/>
      <c r="DS125" s="842"/>
      <c r="DT125" s="842"/>
      <c r="DU125" s="842"/>
      <c r="DV125" s="843" t="s">
        <v>416</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416</v>
      </c>
      <c r="AB126" s="780"/>
      <c r="AC126" s="780"/>
      <c r="AD126" s="780"/>
      <c r="AE126" s="781"/>
      <c r="AF126" s="782" t="s">
        <v>443</v>
      </c>
      <c r="AG126" s="780"/>
      <c r="AH126" s="780"/>
      <c r="AI126" s="780"/>
      <c r="AJ126" s="781"/>
      <c r="AK126" s="782" t="s">
        <v>458</v>
      </c>
      <c r="AL126" s="780"/>
      <c r="AM126" s="780"/>
      <c r="AN126" s="780"/>
      <c r="AO126" s="781"/>
      <c r="AP126" s="824" t="s">
        <v>443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443</v>
      </c>
      <c r="DH126" s="817"/>
      <c r="DI126" s="817"/>
      <c r="DJ126" s="817"/>
      <c r="DK126" s="817"/>
      <c r="DL126" s="817" t="s">
        <v>443</v>
      </c>
      <c r="DM126" s="817"/>
      <c r="DN126" s="817"/>
      <c r="DO126" s="817"/>
      <c r="DP126" s="817"/>
      <c r="DQ126" s="817" t="s">
        <v>443</v>
      </c>
      <c r="DR126" s="817"/>
      <c r="DS126" s="817"/>
      <c r="DT126" s="817"/>
      <c r="DU126" s="817"/>
      <c r="DV126" s="794" t="s">
        <v>443</v>
      </c>
      <c r="DW126" s="794"/>
      <c r="DX126" s="794"/>
      <c r="DY126" s="794"/>
      <c r="DZ126" s="795"/>
    </row>
    <row r="127" spans="1:130" s="230" customFormat="1" ht="26.25" customHeight="1" x14ac:dyDescent="0.15">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443</v>
      </c>
      <c r="AB127" s="780"/>
      <c r="AC127" s="780"/>
      <c r="AD127" s="780"/>
      <c r="AE127" s="781"/>
      <c r="AF127" s="782" t="s">
        <v>450</v>
      </c>
      <c r="AG127" s="780"/>
      <c r="AH127" s="780"/>
      <c r="AI127" s="780"/>
      <c r="AJ127" s="781"/>
      <c r="AK127" s="782" t="s">
        <v>443</v>
      </c>
      <c r="AL127" s="780"/>
      <c r="AM127" s="780"/>
      <c r="AN127" s="780"/>
      <c r="AO127" s="781"/>
      <c r="AP127" s="824" t="s">
        <v>443</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458</v>
      </c>
      <c r="DH127" s="817"/>
      <c r="DI127" s="817"/>
      <c r="DJ127" s="817"/>
      <c r="DK127" s="817"/>
      <c r="DL127" s="817" t="s">
        <v>458</v>
      </c>
      <c r="DM127" s="817"/>
      <c r="DN127" s="817"/>
      <c r="DO127" s="817"/>
      <c r="DP127" s="817"/>
      <c r="DQ127" s="817" t="s">
        <v>443</v>
      </c>
      <c r="DR127" s="817"/>
      <c r="DS127" s="817"/>
      <c r="DT127" s="817"/>
      <c r="DU127" s="817"/>
      <c r="DV127" s="794" t="s">
        <v>458</v>
      </c>
      <c r="DW127" s="794"/>
      <c r="DX127" s="794"/>
      <c r="DY127" s="794"/>
      <c r="DZ127" s="795"/>
    </row>
    <row r="128" spans="1:130" s="230" customFormat="1" ht="26.25" customHeight="1" thickBot="1" x14ac:dyDescent="0.2">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27764</v>
      </c>
      <c r="AB128" s="801"/>
      <c r="AC128" s="801"/>
      <c r="AD128" s="801"/>
      <c r="AE128" s="802"/>
      <c r="AF128" s="803">
        <v>29969</v>
      </c>
      <c r="AG128" s="801"/>
      <c r="AH128" s="801"/>
      <c r="AI128" s="801"/>
      <c r="AJ128" s="802"/>
      <c r="AK128" s="803">
        <v>33621</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450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408</v>
      </c>
      <c r="DH128" s="791"/>
      <c r="DI128" s="791"/>
      <c r="DJ128" s="791"/>
      <c r="DK128" s="791"/>
      <c r="DL128" s="791" t="s">
        <v>408</v>
      </c>
      <c r="DM128" s="791"/>
      <c r="DN128" s="791"/>
      <c r="DO128" s="791"/>
      <c r="DP128" s="791"/>
      <c r="DQ128" s="791" t="s">
        <v>408</v>
      </c>
      <c r="DR128" s="791"/>
      <c r="DS128" s="791"/>
      <c r="DT128" s="791"/>
      <c r="DU128" s="791"/>
      <c r="DV128" s="792" t="s">
        <v>408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3732446</v>
      </c>
      <c r="AB129" s="780"/>
      <c r="AC129" s="780"/>
      <c r="AD129" s="780"/>
      <c r="AE129" s="781"/>
      <c r="AF129" s="782">
        <v>4002960</v>
      </c>
      <c r="AG129" s="780"/>
      <c r="AH129" s="780"/>
      <c r="AI129" s="780"/>
      <c r="AJ129" s="781"/>
      <c r="AK129" s="782">
        <v>3944440</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509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504456</v>
      </c>
      <c r="AB130" s="780"/>
      <c r="AC130" s="780"/>
      <c r="AD130" s="780"/>
      <c r="AE130" s="781"/>
      <c r="AF130" s="782">
        <v>486837</v>
      </c>
      <c r="AG130" s="780"/>
      <c r="AH130" s="780"/>
      <c r="AI130" s="780"/>
      <c r="AJ130" s="781"/>
      <c r="AK130" s="782">
        <v>466233</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3227990</v>
      </c>
      <c r="AB131" s="764"/>
      <c r="AC131" s="764"/>
      <c r="AD131" s="764"/>
      <c r="AE131" s="765"/>
      <c r="AF131" s="766">
        <v>3516123</v>
      </c>
      <c r="AG131" s="764"/>
      <c r="AH131" s="764"/>
      <c r="AI131" s="764"/>
      <c r="AJ131" s="765"/>
      <c r="AK131" s="766">
        <v>3478207</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t="s">
        <v>515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8.3130988630000004</v>
      </c>
      <c r="AB132" s="745"/>
      <c r="AC132" s="745"/>
      <c r="AD132" s="745"/>
      <c r="AE132" s="746"/>
      <c r="AF132" s="747">
        <v>8.2017324190000007</v>
      </c>
      <c r="AG132" s="745"/>
      <c r="AH132" s="745"/>
      <c r="AI132" s="745"/>
      <c r="AJ132" s="746"/>
      <c r="AK132" s="747">
        <v>7.9390904569999998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8.6</v>
      </c>
      <c r="AB133" s="724"/>
      <c r="AC133" s="724"/>
      <c r="AD133" s="724"/>
      <c r="AE133" s="725"/>
      <c r="AF133" s="723">
        <v>8.3000000000000007</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HmZDc5pIo7kYH3Ppe9x5qC5AuF5sv9bweGv8lUedtFAfk4Alp9n7H6FvTi2lRg7e867Sd6XtM3k4iW8tR637w==" saltValue="t2refGwHwaZB0JU4M/qC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BJ76"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ZknhLtwvrq4beZS9TKjLvJ9TUJrlUzMOJA87QBbyB0lFztdVlCImiR0SIdryCTijMwmNsJxnbRz+BdsjSxnmA==" saltValue="9jzIq8ltg/UvpgL7/pYW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3" zoomScaleNormal="100" zoomScaleSheetLayoutView="55" workbookViewId="0">
      <selection activeCell="BA73" sqref="BA7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J8AbOHu6akHSG2rtbvrstXZ4FVkITFKmKUfqBAj+FRIxuJNh+x7F3eTuZt7F5eiOZU66E8AS5cBJUcfL9NFLA==" saltValue="FyeJA8dCD/D/Hcc0j3qP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80" zoomScaleSheetLayoutView="80" workbookViewId="0">
      <selection activeCell="BA73" sqref="BA7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755280</v>
      </c>
      <c r="AP9" s="281">
        <v>69701</v>
      </c>
      <c r="AQ9" s="282">
        <v>104296</v>
      </c>
      <c r="AR9" s="283">
        <v>-33.200000000000003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214798</v>
      </c>
      <c r="AP10" s="284">
        <v>19823</v>
      </c>
      <c r="AQ10" s="285">
        <v>16614</v>
      </c>
      <c r="AR10" s="286">
        <v>19.3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t="s">
        <v>530</v>
      </c>
      <c r="AP11" s="284" t="s">
        <v>530</v>
      </c>
      <c r="AQ11" s="285">
        <v>799</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531</v>
      </c>
      <c r="AL12" s="1131"/>
      <c r="AM12" s="1131"/>
      <c r="AN12" s="1132"/>
      <c r="AO12" s="284" t="s">
        <v>530</v>
      </c>
      <c r="AP12" s="284" t="s">
        <v>530</v>
      </c>
      <c r="AQ12" s="285" t="s">
        <v>530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204979</v>
      </c>
      <c r="AP13" s="284">
        <v>18916</v>
      </c>
      <c r="AQ13" s="285">
        <v>4504</v>
      </c>
      <c r="AR13" s="286">
        <v>320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21772</v>
      </c>
      <c r="AP14" s="284">
        <v>2009</v>
      </c>
      <c r="AQ14" s="285">
        <v>2125</v>
      </c>
      <c r="AR14" s="286">
        <v>-5.5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-59989</v>
      </c>
      <c r="AP15" s="284">
        <v>-5536</v>
      </c>
      <c r="AQ15" s="285">
        <v>-7352</v>
      </c>
      <c r="AR15" s="286">
        <v>-24.7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1136840</v>
      </c>
      <c r="AP16" s="284">
        <v>104913</v>
      </c>
      <c r="AQ16" s="285">
        <v>120986</v>
      </c>
      <c r="AR16" s="286">
        <v>-13.3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7.29</v>
      </c>
      <c r="AP21" s="298">
        <v>10.56</v>
      </c>
      <c r="AQ21" s="299">
        <v>-3.27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95.8</v>
      </c>
      <c r="AP22" s="303">
        <v>96.8</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443172</v>
      </c>
      <c r="AP32" s="312">
        <v>40898</v>
      </c>
      <c r="AQ32" s="313">
        <v>60627</v>
      </c>
      <c r="AR32" s="314">
        <v>-32.5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314426</v>
      </c>
      <c r="AP35" s="312">
        <v>29017</v>
      </c>
      <c r="AQ35" s="313">
        <v>21887</v>
      </c>
      <c r="AR35" s="314">
        <v>32.6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17937</v>
      </c>
      <c r="AP36" s="312">
        <v>1655</v>
      </c>
      <c r="AQ36" s="313">
        <v>5351</v>
      </c>
      <c r="AR36" s="314">
        <v>-69.099999999999994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t="s">
        <v>530</v>
      </c>
      <c r="AP37" s="312" t="s">
        <v>530</v>
      </c>
      <c r="AQ37" s="313">
        <v>569</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v>457</v>
      </c>
      <c r="AP38" s="315">
        <v>42</v>
      </c>
      <c r="AQ38" s="316">
        <v>12</v>
      </c>
      <c r="AR38" s="304">
        <v>250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-33621</v>
      </c>
      <c r="AP39" s="312">
        <v>-3103</v>
      </c>
      <c r="AQ39" s="313">
        <v>-1532</v>
      </c>
      <c r="AR39" s="314">
        <v>102.5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-466233</v>
      </c>
      <c r="AP40" s="312">
        <v>-43026</v>
      </c>
      <c r="AQ40" s="313">
        <v>-57744</v>
      </c>
      <c r="AR40" s="314">
        <v>-25.5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276138</v>
      </c>
      <c r="AP41" s="312">
        <v>25483</v>
      </c>
      <c r="AQ41" s="313">
        <v>29170</v>
      </c>
      <c r="AR41" s="314">
        <v>-12.6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1131119</v>
      </c>
      <c r="AN51" s="334">
        <v>102521</v>
      </c>
      <c r="AO51" s="335">
        <v>108</v>
      </c>
      <c r="AP51" s="336">
        <v>115050</v>
      </c>
      <c r="AQ51" s="337">
        <v>1</v>
      </c>
      <c r="AR51" s="338">
        <v>107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729049</v>
      </c>
      <c r="AN52" s="342">
        <v>66079</v>
      </c>
      <c r="AO52" s="343">
        <v>103.9</v>
      </c>
      <c r="AP52" s="344">
        <v>53792</v>
      </c>
      <c r="AQ52" s="345">
        <v>1.2</v>
      </c>
      <c r="AR52" s="346">
        <v>102.7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586511</v>
      </c>
      <c r="AN53" s="334">
        <v>53160</v>
      </c>
      <c r="AO53" s="335">
        <v>-48.1</v>
      </c>
      <c r="AP53" s="336">
        <v>118252</v>
      </c>
      <c r="AQ53" s="337">
        <v>2.8</v>
      </c>
      <c r="AR53" s="338">
        <v>-50.9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379719</v>
      </c>
      <c r="AN54" s="342">
        <v>34417</v>
      </c>
      <c r="AO54" s="343">
        <v>-47.9</v>
      </c>
      <c r="AP54" s="344">
        <v>49994</v>
      </c>
      <c r="AQ54" s="345">
        <v>-7.1</v>
      </c>
      <c r="AR54" s="346">
        <v>-40.799999999999997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935742</v>
      </c>
      <c r="AN55" s="334">
        <v>85472</v>
      </c>
      <c r="AO55" s="335">
        <v>60.8</v>
      </c>
      <c r="AP55" s="336">
        <v>120302</v>
      </c>
      <c r="AQ55" s="337">
        <v>1.7</v>
      </c>
      <c r="AR55" s="338">
        <v>59.1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398453</v>
      </c>
      <c r="AN56" s="342">
        <v>36395</v>
      </c>
      <c r="AO56" s="343">
        <v>5.7</v>
      </c>
      <c r="AP56" s="344">
        <v>59328</v>
      </c>
      <c r="AQ56" s="345">
        <v>18.7</v>
      </c>
      <c r="AR56" s="346">
        <v>-13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445478</v>
      </c>
      <c r="AN57" s="334">
        <v>40821</v>
      </c>
      <c r="AO57" s="335">
        <v>-52.2</v>
      </c>
      <c r="AP57" s="336">
        <v>85942</v>
      </c>
      <c r="AQ57" s="337">
        <v>-28.6</v>
      </c>
      <c r="AR57" s="338">
        <v>-23.6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384077</v>
      </c>
      <c r="AN58" s="342">
        <v>35194</v>
      </c>
      <c r="AO58" s="343">
        <v>-3.3</v>
      </c>
      <c r="AP58" s="344">
        <v>48630</v>
      </c>
      <c r="AQ58" s="345">
        <v>-18</v>
      </c>
      <c r="AR58" s="346">
        <v>14.7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663706</v>
      </c>
      <c r="AN59" s="334">
        <v>61250</v>
      </c>
      <c r="AO59" s="335">
        <v>50</v>
      </c>
      <c r="AP59" s="336">
        <v>95007</v>
      </c>
      <c r="AQ59" s="337">
        <v>10.5</v>
      </c>
      <c r="AR59" s="338">
        <v>39.5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494247</v>
      </c>
      <c r="AN60" s="342">
        <v>45612</v>
      </c>
      <c r="AO60" s="343">
        <v>29.6</v>
      </c>
      <c r="AP60" s="344">
        <v>48509</v>
      </c>
      <c r="AQ60" s="345">
        <v>-0.2</v>
      </c>
      <c r="AR60" s="346">
        <v>29.8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752511</v>
      </c>
      <c r="AN61" s="349">
        <v>68645</v>
      </c>
      <c r="AO61" s="350">
        <v>23.7</v>
      </c>
      <c r="AP61" s="351">
        <v>106911</v>
      </c>
      <c r="AQ61" s="352">
        <v>-2.5</v>
      </c>
      <c r="AR61" s="338">
        <v>26.2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477109</v>
      </c>
      <c r="AN62" s="342">
        <v>43539</v>
      </c>
      <c r="AO62" s="343">
        <v>17.600000000000001</v>
      </c>
      <c r="AP62" s="344">
        <v>52051</v>
      </c>
      <c r="AQ62" s="345">
        <v>-1.1000000000000001</v>
      </c>
      <c r="AR62" s="346">
        <v>18.7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GXGkripPCA197Yj4kjHB+HXcbbkaH7TjRFzBUcZgCBlnF73LLDFzGj2XP66A5QjX7hHcXUeOIF92NLnsF/9OQ==" saltValue="dKwtmlDlYfCD8wmF9oGC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A73" sqref="BA7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vGOad7H47YH5Y5xirO4jgWGgp67HhIBR0Xet4Yh8gcBYqIWi+9L0q2xd3Jr8JVIHhekBVMf0zuIEZaPnXXOIlA==" saltValue="FgRYZaChTeSwPlWEQ7P9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73" zoomScaleNormal="100" zoomScaleSheetLayoutView="55" workbookViewId="0">
      <selection activeCell="BA73" sqref="BA7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lbXZAVDTLO3viOeSvqaSv8pAWSXI5ATkR8v8JZMcY697FavQW5fi5oIAJdmpPK7+H53VDm93BRkMoxbjnAkg0Q==" saltValue="4+Z+AYAgvkdvKyPFjzYd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15.68</v>
      </c>
      <c r="G47" s="12">
        <v>15.58</v>
      </c>
      <c r="H47" s="12">
        <v>17.239999999999998</v>
      </c>
      <c r="I47" s="12">
        <v>19.61</v>
      </c>
      <c r="J47" s="13">
        <v>21.17</v>
      </c>
    </row>
    <row r="48" spans="2:10" ht="57.75" customHeight="1" x14ac:dyDescent="0.15">
      <c r="B48" s="14"/>
      <c r="C48" s="1141" t="s">
        <v>4</v>
      </c>
      <c r="D48" s="1141"/>
      <c r="E48" s="1142"/>
      <c r="F48" s="15">
        <v>7.69</v>
      </c>
      <c r="G48" s="16">
        <v>4.58</v>
      </c>
      <c r="H48" s="16">
        <v>2.3199999999999998</v>
      </c>
      <c r="I48" s="16">
        <v>4.95</v>
      </c>
      <c r="J48" s="17">
        <v>5.31</v>
      </c>
    </row>
    <row r="49" spans="2:10" ht="57.75" customHeight="1" thickBot="1" x14ac:dyDescent="0.2">
      <c r="B49" s="18"/>
      <c r="C49" s="1143" t="s">
        <v>5</v>
      </c>
      <c r="D49" s="1143"/>
      <c r="E49" s="1144"/>
      <c r="F49" s="19" t="s">
        <v>577</v>
      </c>
      <c r="G49" s="20" t="s">
        <v>578</v>
      </c>
      <c r="H49" s="20" t="s">
        <v>579</v>
      </c>
      <c r="I49" s="20">
        <v>4.51</v>
      </c>
      <c r="J49" s="21">
        <v>1.56</v>
      </c>
    </row>
    <row r="50" spans="2:10" x14ac:dyDescent="0.15"/>
  </sheetData>
  <sheetProtection algorithmName="SHA-512" hashValue="NQ+s+gM8SXGRFEbGGiVGhLqKceQhA0itNXgGL7eyXEbTgXVwhDFdtB5mKA2x5K5xFJWvbFM9+5kE/PXk1bm8MA==" saltValue="h0p1MHH1FIpB28llFmwI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企画財政３</cp:lastModifiedBy>
  <cp:lastPrinted>2024-03-17T23:55:14Z</cp:lastPrinted>
  <dcterms:created xsi:type="dcterms:W3CDTF">2024-02-04T23:51:23Z</dcterms:created>
  <dcterms:modified xsi:type="dcterms:W3CDTF">2024-03-17T23:55:17Z</dcterms:modified>
  <cp:category/>
</cp:coreProperties>
</file>