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4D4C1B9-ACDC-42B2-BC2D-E7A00A41C77A}" xr6:coauthVersionLast="47" xr6:coauthVersionMax="47" xr10:uidLastSave="{00000000-0000-0000-0000-000000000000}"/>
  <bookViews>
    <workbookView xWindow="25140" yWindow="-237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W34" i="10"/>
  <c r="BW35" i="10" s="1"/>
  <c r="BW36" i="10" s="1"/>
  <c r="BW37" i="10" s="1"/>
  <c r="BW38" i="10" s="1"/>
  <c r="BW39" i="10" s="1"/>
  <c r="BW40" i="10" s="1"/>
  <c r="BW41" i="10" s="1"/>
  <c r="BW42" i="10" s="1"/>
  <c r="CO34" i="10"/>
  <c r="CO35" i="10" s="1"/>
</calcChain>
</file>

<file path=xl/sharedStrings.xml><?xml version="1.0" encoding="utf-8"?>
<sst xmlns="http://schemas.openxmlformats.org/spreadsheetml/2006/main" count="1128" uniqueCount="609">
  <si>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</si>
  <si>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</si>
  <si>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</si>
  <si>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</si>
  <si>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</si>
  <si>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</si>
  <si>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</si>
  <si>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</si>
  <si>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</si>
  <si>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</si>
  <si>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</si>
  <si>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</si>
  <si>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</si>
  <si>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</si>
  <si>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</si>
  <si>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</si>
  <si>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</si>
  <si>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</si>
  <si>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</si>
  <si>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</si>
  <si>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</si>
  <si>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</si>
  <si>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</si>
  <si>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</si>
  <si>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</si>
  <si>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</si>
  <si>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</si>
  <si>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</si>
  <si>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</si>
  <si>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</si>
  <si>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</si>
  <si>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</si>
  <si>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</si>
  <si>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</si>
  <si>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</si>
  <si>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</si>
  <si>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</si>
  <si>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</si>
  <si>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</si>
  <si>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</si>
  <si>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</si>
  <si>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</si>
  <si>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</si>
  <si>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</si>
  <si>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</si>
  <si>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</si>
  <si>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</si>
  <si>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</si>
  <si>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</si>
  <si>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</si>
  <si>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</si>
  <si>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</si>
  <si>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</si>
  <si>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</si>
  <si>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</si>
  <si>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</si>
  <si>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</si>
  <si>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</si>
  <si>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</si>
  <si>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</si>
  <si>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</si>
  <si>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</si>
  <si>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</si>
  <si>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</si>
  <si>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</si>
  <si>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</si>
  <si>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</si>
  <si>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</si>
  <si>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</si>
  <si>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</si>
  <si>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</si>
  <si>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</si>
  <si>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</si>
  <si>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</si>
  <si>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</si>
  <si>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</si>
  <si>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</si>
  <si>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</si>
  <si>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</si>
  <si>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</si>
  <si>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</si>
  <si>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</si>
  <si>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</si>
  <si>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</si>
  <si>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</si>
  <si>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</si>
  <si>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</si>
  <si>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</si>
  <si>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</si>
  <si>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</si>
  <si>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</si>
  <si>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</si>
  <si>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</si>
  <si>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</si>
  <si>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</si>
  <si>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</si>
  <si>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</si>
  <si>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</si>
  <si>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</si>
  <si>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</si>
  <si>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</si>
  <si>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</si>
  <si>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</si>
  <si>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</si>
  <si>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</si>
  <si>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</si>
  <si>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</si>
  <si>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</si>
  <si>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</si>
  <si>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</si>
  <si>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</si>
  <si>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</si>
  <si>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</si>
  <si>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</si>
  <si>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</si>
  <si>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</si>
  <si>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</si>
  <si>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</si>
  <si>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</si>
  <si>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</si>
  <si>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</si>
  <si>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</si>
  <si>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</si>
  <si>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</si>
  <si>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</si>
  <si>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</si>
  <si>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</si>
  <si>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</si>
  <si>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</si>
  <si>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</si>
  <si>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</si>
  <si>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</si>
  <si>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</si>
  <si>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</si>
  <si>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</si>
  <si>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</si>
  <si>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</si>
  <si>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</si>
  <si>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</si>
  <si>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</si>
  <si>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</si>
  <si>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</si>
  <si>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</si>
  <si>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</si>
  <si>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</si>
  <si>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</si>
  <si>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</si>
  <si>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</si>
  <si>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</si>
  <si>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</si>
  <si>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</si>
  <si>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</si>
  <si>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</si>
  <si>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</si>
  <si>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</si>
  <si>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</si>
  <si>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</si>
  <si>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</si>
  <si>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</si>
  <si>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</si>
  <si>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</si>
  <si>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</si>
  <si>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</si>
  <si>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</si>
  <si>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</si>
  <si>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</si>
  <si>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</si>
  <si>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</si>
  <si>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</si>
  <si>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</si>
  <si>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</si>
  <si>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</si>
  <si>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</si>
  <si>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</si>
  <si>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</si>
  <si>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</si>
  <si>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</si>
  <si>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</si>
  <si>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</si>
  <si>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</si>
  <si>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</si>
  <si>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</si>
  <si>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</si>
  <si>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</si>
  <si>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</si>
  <si>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</si>
  <si>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</si>
  <si>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</si>
  <si>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</si>
  <si>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</si>
  <si>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</si>
  <si>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</si>
  <si>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</si>
  <si>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</si>
  <si>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</si>
  <si>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</si>
  <si>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</si>
  <si>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</si>
  <si>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</si>
  <si>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</si>
  <si>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</si>
  <si>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</si>
  <si>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</si>
  <si>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</si>
  <si>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</si>
  <si>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</si>
  <si>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</si>
  <si>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</si>
  <si>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</si>
  <si>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</si>
  <si>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</si>
  <si>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</si>
  <si>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青森県野辺地町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</si>
  <si>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</si>
  <si>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</si>
  <si>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</si>
  <si>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</si>
  <si>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</si>
  <si>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</si>
  <si>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</si>
  <si>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</si>
  <si>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</si>
  <si>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</si>
  <si>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</si>
  <si>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</si>
  <si>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</si>
  <si>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</si>
  <si>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</si>
  <si>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</si>
  <si>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</si>
  <si>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</si>
  <si>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</si>
  <si>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</si>
  <si>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</si>
  <si>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</si>
  <si>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</si>
  <si>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</si>
  <si>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</si>
  <si>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</si>
  <si>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</si>
  <si>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</si>
  <si>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</si>
  <si>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</si>
  <si>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</si>
  <si>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</si>
  <si>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</si>
  <si>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</si>
  <si>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</si>
  <si>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</si>
  <si>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</si>
  <si>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</si>
  <si>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</si>
  <si>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</si>
  <si>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</si>
  <si>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</si>
  <si>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</si>
  <si>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</si>
  <si>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</si>
  <si>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</si>
  <si>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</si>
  <si>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</si>
  <si>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</si>
  <si>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</si>
  <si>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</si>
  <si>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</si>
  <si>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</si>
  <si>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</si>
  <si>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</si>
  <si>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</si>
  <si>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</si>
  <si>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</si>
  <si>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</si>
  <si>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</si>
  <si>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</si>
  <si>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</si>
  <si>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</si>
  <si>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</si>
  <si>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</si>
  <si>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</si>
  <si>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</si>
  <si>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</si>
  <si>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</si>
  <si>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</si>
  <si>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</si>
  <si>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</si>
  <si>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</si>
  <si>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</si>
  <si>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</si>
  <si>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</si>
  <si>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</si>
  <si>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</si>
  <si>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</si>
  <si>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</si>
  <si>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</si>
  <si>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</si>
  <si>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</si>
  <si>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</si>
  <si>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</si>
  <si>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</si>
  <si>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</si>
  <si>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</si>
  <si>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</si>
  <si>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</si>
  <si>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</si>
  <si>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</si>
  <si>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</si>
  <si>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</si>
  <si>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</si>
  <si>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</si>
  <si>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</si>
  <si>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</si>
  <si>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</si>
  <si>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</si>
  <si>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</si>
  <si>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</si>
  <si>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</si>
  <si>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</si>
  <si>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</si>
  <si>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</si>
  <si>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</si>
  <si>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</si>
  <si>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</si>
  <si>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</si>
  <si>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</si>
  <si>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</si>
  <si>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</si>
  <si>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</si>
  <si>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</si>
  <si>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</si>
  <si>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</si>
  <si>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</si>
  <si>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</si>
  <si>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</si>
  <si>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</si>
  <si>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</si>
  <si>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</si>
  <si>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</si>
  <si>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</si>
  <si>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</si>
  <si>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</si>
  <si>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</si>
  <si>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</si>
  <si>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</si>
  <si>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</si>
  <si>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</si>
  <si>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</si>
  <si>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</si>
  <si>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</si>
  <si>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</si>
  <si>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</si>
  <si>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</si>
  <si>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</si>
  <si>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</si>
  <si>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</si>
  <si>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</si>
  <si>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</si>
  <si>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</si>
  <si>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</si>
  <si>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</si>
  <si>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</si>
  <si>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</si>
  <si>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</si>
  <si>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</si>
  <si>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</si>
  <si>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</si>
  <si>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</si>
  <si>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</si>
  <si>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青森県野辺地町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</si>
  <si>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</si>
  <si>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</si>
  <si>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</si>
  <si>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</si>
  <si>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</si>
  <si>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</si>
  <si>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</si>
  <si>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</si>
  <si>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</si>
  <si>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</si>
  <si>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</si>
  <si>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</si>
  <si>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</si>
  <si>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</si>
  <si>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</si>
  <si>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</si>
  <si>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</si>
  <si>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</si>
  <si>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</si>
  <si>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</si>
  <si>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</si>
  <si>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</si>
  <si>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</si>
  <si>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</si>
  <si>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</si>
  <si>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</si>
  <si>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</si>
  <si>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</si>
  <si>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</si>
  <si>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</si>
  <si>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</si>
  <si>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</si>
  <si>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</si>
  <si>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</si>
  <si>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</si>
  <si>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</si>
  <si>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</si>
  <si>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</si>
  <si>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</si>
  <si>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</si>
  <si>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</si>
  <si>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</si>
  <si>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</si>
  <si>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</si>
  <si>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</si>
  <si>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</si>
  <si>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</si>
  <si>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</si>
  <si>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</si>
  <si>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</si>
  <si>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</si>
  <si>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</si>
  <si>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</si>
  <si>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</si>
  <si>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</si>
  <si>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</si>
  <si>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</si>
  <si>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</si>
  <si>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</si>
  <si>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</si>
  <si>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</si>
  <si>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</si>
  <si>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</si>
  <si>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</si>
  <si>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</si>
  <si>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</si>
  <si>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</si>
  <si>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</si>
  <si>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</si>
  <si>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</si>
  <si>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</si>
  <si>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</si>
  <si>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</si>
  <si>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</si>
  <si>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</si>
  <si>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</si>
  <si>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</si>
  <si>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</si>
  <si>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</si>
  <si>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</si>
  <si>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</si>
  <si>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</si>
  <si>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</si>
  <si>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</si>
  <si>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</si>
  <si>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</si>
  <si>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</si>
  <si>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</si>
  <si>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</si>
  <si>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</si>
  <si>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</si>
  <si>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</si>
  <si>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</si>
  <si>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</si>
  <si>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</si>
  <si>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</si>
  <si>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</si>
  <si>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</si>
  <si>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</si>
  <si>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</si>
  <si>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</si>
  <si>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</si>
  <si>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</si>
  <si>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</si>
  <si>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</si>
  <si>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</si>
  <si>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</si>
  <si>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</si>
  <si>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</si>
  <si>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</si>
  <si>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</si>
  <si>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</si>
  <si>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</si>
  <si>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</si>
  <si>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</si>
  <si>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</si>
  <si>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</si>
  <si>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</si>
  <si>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</si>
  <si>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</si>
  <si>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</si>
  <si>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</si>
  <si>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</si>
  <si>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</si>
  <si>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</si>
  <si>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</si>
  <si>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</si>
  <si>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</si>
  <si>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</si>
  <si>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</si>
  <si>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</si>
  <si>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</si>
  <si>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</si>
  <si>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</si>
  <si>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</si>
  <si>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</si>
  <si>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</si>
  <si>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</si>
  <si>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</si>
  <si>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</si>
  <si>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</si>
  <si>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</si>
  <si>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</si>
  <si>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</si>
  <si>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</si>
  <si>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</si>
  <si>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</si>
  <si>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</si>
  <si>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</si>
  <si>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</si>
  <si>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</si>
  <si>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</si>
  <si>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</si>
  <si>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</si>
  <si>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</si>
  <si>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</si>
  <si>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</si>
  <si>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</si>
  <si>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</si>
  <si>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</si>
  <si>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</si>
  <si>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</si>
  <si>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</si>
  <si>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</si>
  <si>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</si>
  <si>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</si>
  <si>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</si>
  <si>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</si>
  <si>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</si>
  <si>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</si>
  <si>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</si>
  <si>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</si>
  <si>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</si>
  <si>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</si>
  <si>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</si>
  <si>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</si>
  <si>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</si>
  <si>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</si>
  <si>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</si>
  <si>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</si>
  <si>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</si>
  <si>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</si>
  <si>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</si>
  <si>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</si>
  <si>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</si>
  <si>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</si>
  <si>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</si>
  <si>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</si>
  <si>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</si>
  <si>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</si>
  <si>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</si>
  <si>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</si>
  <si>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</si>
  <si>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</si>
  <si>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</si>
  <si>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2.87</t>
  </si>
  <si>
    <t>一般会計</t>
  </si>
  <si>
    <t>水道事業特別会計</t>
  </si>
  <si>
    <t>介護保険事業特別会計</t>
  </si>
  <si>
    <t>国民健康保険事業特別会計</t>
  </si>
  <si>
    <t>後期高齢者医療特別会計</t>
  </si>
  <si>
    <t>介護サービス事業特別会計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</si>
  <si>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</si>
  <si>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</si>
  <si>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</si>
  <si>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</si>
  <si>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</si>
  <si>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</si>
  <si>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</si>
  <si>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</si>
  <si>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</si>
  <si>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</si>
  <si>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北部上北広域事務組合（一般会計）</t>
    <rPh sb="0" eb="10">
      <t>ホクブカミキタコウイキジムクミアイ</t>
    </rPh>
    <rPh sb="11" eb="13">
      <t>イッパン</t>
    </rPh>
    <rPh sb="13" eb="15">
      <t>カイケイ</t>
    </rPh>
    <phoneticPr fontId="2"/>
  </si>
  <si>
    <t>北部上北広域事務組合（病院事業）</t>
    <rPh sb="11" eb="13">
      <t>ビョウイン</t>
    </rPh>
    <rPh sb="13" eb="15">
      <t>ジギョウ</t>
    </rPh>
    <phoneticPr fontId="2"/>
  </si>
  <si>
    <t>下北地域広域行政事務組合</t>
  </si>
  <si>
    <t>上北地方教育・福祉事務組合</t>
  </si>
  <si>
    <t>青森県市町村総合事務組合</t>
  </si>
  <si>
    <t>青森県市町村職員退職手当組合</t>
  </si>
  <si>
    <t>青森県交通災害共済組合</t>
  </si>
  <si>
    <t>青森県後期高齢者医療広域連合（一般会計）</t>
    <rPh sb="15" eb="19">
      <t>イッパンカイケイ</t>
    </rPh>
    <phoneticPr fontId="2"/>
  </si>
  <si>
    <t>青森県後期高齢者医療広域連合（後期高齢者医療特別会計）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</si>
  <si>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</si>
  <si>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野辺地町土地開発公社</t>
    <rPh sb="0" eb="4">
      <t>ノヘジマチ</t>
    </rPh>
    <rPh sb="4" eb="10">
      <t>トチカイハツコウシャ</t>
    </rPh>
    <phoneticPr fontId="2"/>
  </si>
  <si>
    <t>野辺地町観光協会</t>
    <rPh sb="0" eb="4">
      <t>ノヘジマチ</t>
    </rPh>
    <rPh sb="4" eb="6">
      <t>カンコウ</t>
    </rPh>
    <rPh sb="6" eb="8">
      <t>キョウカイ</t>
    </rPh>
    <phoneticPr fontId="2"/>
  </si>
  <si>
    <t>-</t>
    <phoneticPr fontId="2"/>
  </si>
  <si>
    <t>役場庁舎建設基金</t>
    <rPh sb="0" eb="2">
      <t>ヤクバ</t>
    </rPh>
    <rPh sb="2" eb="4">
      <t>チョウシャ</t>
    </rPh>
    <rPh sb="4" eb="6">
      <t>ケンセツ</t>
    </rPh>
    <rPh sb="6" eb="8">
      <t>キキン</t>
    </rPh>
    <phoneticPr fontId="5"/>
  </si>
  <si>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</si>
  <si>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</si>
  <si>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みちのく丸地域活性化基金</t>
    <rPh sb="4" eb="5">
      <t>マル</t>
    </rPh>
    <rPh sb="5" eb="7">
      <t>チイキ</t>
    </rPh>
    <rPh sb="7" eb="10">
      <t>カッセイカ</t>
    </rPh>
    <rPh sb="10" eb="12">
      <t>キキン</t>
    </rPh>
    <phoneticPr fontId="5"/>
  </si>
  <si>
    <t>ふるさとづくり基金</t>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</si>
  <si>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</si>
  <si>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</si>
  <si>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部事務組合で実施してきた大規模改修事業に係る地方債の償還が終了してきていることに加え、過疎債等地方債の元金償還の開始や発行額の抑制等により、将来負担比率が低下している。一方で、有形固定資産減価償却率は類似団体よりも高く、役場庁舎は改築を進めているが、築３０年以上の施設が多数あるため、引き続き、公共施設等総合管理計画に基づき、老朽化対策に積極的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</si>
  <si>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</si>
  <si>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</si>
  <si>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</si>
  <si>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</si>
  <si>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</si>
  <si>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</si>
  <si>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傾向にあるが、依然として類似団体平均値と比較して高い水準にある。一方、実質公債費比率は類似団体と比較して低い水準にある。実質公債比率が減少している主な要因としては、普通交付税及び臨時財政対策債発行可能額の増等により標準財政規模が増加したためである。現在、役場庁舎建設等をすすめており、今後、将来負担比率が上昇していく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</si>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</sst>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79D8CC-4225-4C2D-82ED-1E300DB559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3BE-42F3-906D-468CFB70C9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29310</c:v>
                </c:pt>
                <c:pt idx="1">
                  <c:v>47861</c:v>
                </c:pt>
                <c:pt idx="2">
                  <c:v>27750</c:v>
                </c:pt>
                <c:pt idx="3">
                  <c:v>41727</c:v>
                </c:pt>
                <c:pt idx="4">
                  <c:v>53166</c:v>
                </c:pt>
              </c:numCache>
            </c:numRef>
          </c:val>
          <c:smooth val="0"/>
          <c:extLst>
            <c:ext xmlns:c16="http://schemas.microsoft.com/office/drawing/2014/chart" uri="{C3380CC4-5D6E-409C-BE32-E72D297353CC}">
              <c16:uniqueId val="{00000001-03BE-42F3-906D-468CFB70C9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0.12</c:v>
                </c:pt>
                <c:pt idx="1">
                  <c:v>3.92</c:v>
                </c:pt>
                <c:pt idx="2">
                  <c:v>0.16</c:v>
                </c:pt>
                <c:pt idx="3">
                  <c:v>3.58</c:v>
                </c:pt>
                <c:pt idx="4">
                  <c:v>9.11</c:v>
                </c:pt>
              </c:numCache>
            </c:numRef>
          </c:val>
          <c:extLst>
            <c:ext xmlns:c16="http://schemas.microsoft.com/office/drawing/2014/chart" uri="{C3380CC4-5D6E-409C-BE32-E72D297353CC}">
              <c16:uniqueId val="{00000000-3567-423B-8A44-C2D41BA2C9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17.8</c:v>
                </c:pt>
                <c:pt idx="1">
                  <c:v>17.579999999999998</c:v>
                </c:pt>
                <c:pt idx="2">
                  <c:v>18.75</c:v>
                </c:pt>
                <c:pt idx="3">
                  <c:v>18.100000000000001</c:v>
                </c:pt>
                <c:pt idx="4">
                  <c:v>18.41</c:v>
                </c:pt>
              </c:numCache>
            </c:numRef>
          </c:val>
          <c:extLst>
            <c:ext xmlns:c16="http://schemas.microsoft.com/office/drawing/2014/chart" uri="{C3380CC4-5D6E-409C-BE32-E72D297353CC}">
              <c16:uniqueId val="{00000001-3567-423B-8A44-C2D41BA2C9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1.77</c:v>
                </c:pt>
                <c:pt idx="1">
                  <c:v>3.86</c:v>
                </c:pt>
                <c:pt idx="2">
                  <c:v>-2.87</c:v>
                </c:pt>
                <c:pt idx="3">
                  <c:v>3.51</c:v>
                </c:pt>
                <c:pt idx="4">
                  <c:v>7.45</c:v>
                </c:pt>
              </c:numCache>
            </c:numRef>
          </c:val>
          <c:smooth val="0"/>
          <c:extLst>
            <c:ext xmlns:c16="http://schemas.microsoft.com/office/drawing/2014/chart" uri="{C3380CC4-5D6E-409C-BE32-E72D297353CC}">
              <c16:uniqueId val="{00000002-3567-423B-8A44-C2D41BA2C9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B3-4FB7-BCA7-5E1E146AF6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B3-4FB7-BCA7-5E1E146AF6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B3-4FB7-BCA7-5E1E146AF68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B3-4FB7-BCA7-5E1E146AF688}"/>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4-2FB3-4FB7-BCA7-5E1E146AF6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5-2FB3-4FB7-BCA7-5E1E146AF68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0.65</c:v>
                </c:pt>
                <c:pt idx="4">
                  <c:v>#N/A</c:v>
                </c:pt>
                <c:pt idx="5">
                  <c:v>0.28000000000000003</c:v>
                </c:pt>
                <c:pt idx="6">
                  <c:v>#N/A</c:v>
                </c:pt>
                <c:pt idx="7">
                  <c:v>0.4</c:v>
                </c:pt>
                <c:pt idx="8">
                  <c:v>#N/A</c:v>
                </c:pt>
                <c:pt idx="9">
                  <c:v>1.1000000000000001</c:v>
                </c:pt>
              </c:numCache>
            </c:numRef>
          </c:val>
          <c:extLst>
            <c:ext xmlns:c16="http://schemas.microsoft.com/office/drawing/2014/chart" uri="{C3380CC4-5D6E-409C-BE32-E72D297353CC}">
              <c16:uniqueId val="{00000006-2FB3-4FB7-BCA7-5E1E146AF68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1.64</c:v>
                </c:pt>
                <c:pt idx="2">
                  <c:v>#N/A</c:v>
                </c:pt>
                <c:pt idx="3">
                  <c:v>2.1</c:v>
                </c:pt>
                <c:pt idx="4">
                  <c:v>#N/A</c:v>
                </c:pt>
                <c:pt idx="5">
                  <c:v>1.31</c:v>
                </c:pt>
                <c:pt idx="6">
                  <c:v>#N/A</c:v>
                </c:pt>
                <c:pt idx="7">
                  <c:v>1.78</c:v>
                </c:pt>
                <c:pt idx="8">
                  <c:v>#N/A</c:v>
                </c:pt>
                <c:pt idx="9">
                  <c:v>1.86</c:v>
                </c:pt>
              </c:numCache>
            </c:numRef>
          </c:val>
          <c:extLst>
            <c:ext xmlns:c16="http://schemas.microsoft.com/office/drawing/2014/chart" uri="{C3380CC4-5D6E-409C-BE32-E72D297353CC}">
              <c16:uniqueId val="{00000007-2FB3-4FB7-BCA7-5E1E146AF68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6.19</c:v>
                </c:pt>
                <c:pt idx="2">
                  <c:v>#N/A</c:v>
                </c:pt>
                <c:pt idx="3">
                  <c:v>6.41</c:v>
                </c:pt>
                <c:pt idx="4">
                  <c:v>#N/A</c:v>
                </c:pt>
                <c:pt idx="5">
                  <c:v>6.98</c:v>
                </c:pt>
                <c:pt idx="6">
                  <c:v>#N/A</c:v>
                </c:pt>
                <c:pt idx="7">
                  <c:v>6.93</c:v>
                </c:pt>
                <c:pt idx="8">
                  <c:v>#N/A</c:v>
                </c:pt>
                <c:pt idx="9">
                  <c:v>6.81</c:v>
                </c:pt>
              </c:numCache>
            </c:numRef>
          </c:val>
          <c:extLst>
            <c:ext xmlns:c16="http://schemas.microsoft.com/office/drawing/2014/chart" uri="{C3380CC4-5D6E-409C-BE32-E72D297353CC}">
              <c16:uniqueId val="{00000008-2FB3-4FB7-BCA7-5E1E146AF6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0.12</c:v>
                </c:pt>
                <c:pt idx="2">
                  <c:v>#N/A</c:v>
                </c:pt>
                <c:pt idx="3">
                  <c:v>3.92</c:v>
                </c:pt>
                <c:pt idx="4">
                  <c:v>#N/A</c:v>
                </c:pt>
                <c:pt idx="5">
                  <c:v>0.15</c:v>
                </c:pt>
                <c:pt idx="6">
                  <c:v>#N/A</c:v>
                </c:pt>
                <c:pt idx="7">
                  <c:v>3.58</c:v>
                </c:pt>
                <c:pt idx="8">
                  <c:v>#N/A</c:v>
                </c:pt>
                <c:pt idx="9">
                  <c:v>9.1</c:v>
                </c:pt>
              </c:numCache>
            </c:numRef>
          </c:val>
          <c:extLst>
            <c:ext xmlns:c16="http://schemas.microsoft.com/office/drawing/2014/chart" uri="{C3380CC4-5D6E-409C-BE32-E72D297353CC}">
              <c16:uniqueId val="{00000009-2FB3-4FB7-BCA7-5E1E146AF6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485</c:v>
                </c:pt>
                <c:pt idx="5">
                  <c:v>509</c:v>
                </c:pt>
                <c:pt idx="8">
                  <c:v>531</c:v>
                </c:pt>
                <c:pt idx="11">
                  <c:v>544</c:v>
                </c:pt>
                <c:pt idx="14">
                  <c:v>569</c:v>
                </c:pt>
              </c:numCache>
            </c:numRef>
          </c:val>
          <c:extLst>
            <c:ext xmlns:c16="http://schemas.microsoft.com/office/drawing/2014/chart" uri="{C3380CC4-5D6E-409C-BE32-E72D297353CC}">
              <c16:uniqueId val="{00000000-C30A-41C3-99AF-CF8159A203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A-41C3-99AF-CF8159A203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C30A-41C3-99AF-CF8159A203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130</c:v>
                </c:pt>
                <c:pt idx="3">
                  <c:v>127</c:v>
                </c:pt>
                <c:pt idx="6">
                  <c:v>128</c:v>
                </c:pt>
                <c:pt idx="9">
                  <c:v>119</c:v>
                </c:pt>
                <c:pt idx="12">
                  <c:v>89</c:v>
                </c:pt>
              </c:numCache>
            </c:numRef>
          </c:val>
          <c:extLst>
            <c:ext xmlns:c16="http://schemas.microsoft.com/office/drawing/2014/chart" uri="{C3380CC4-5D6E-409C-BE32-E72D297353CC}">
              <c16:uniqueId val="{00000003-C30A-41C3-99AF-CF8159A203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21</c:v>
                </c:pt>
                <c:pt idx="6">
                  <c:v>24</c:v>
                </c:pt>
                <c:pt idx="9">
                  <c:v>24</c:v>
                </c:pt>
                <c:pt idx="12">
                  <c:v>29</c:v>
                </c:pt>
              </c:numCache>
            </c:numRef>
          </c:val>
          <c:extLst>
            <c:ext xmlns:c16="http://schemas.microsoft.com/office/drawing/2014/chart" uri="{C3380CC4-5D6E-409C-BE32-E72D297353CC}">
              <c16:uniqueId val="{00000004-C30A-41C3-99AF-CF8159A203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A-41C3-99AF-CF8159A203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A-41C3-99AF-CF8159A203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567</c:v>
                </c:pt>
                <c:pt idx="3">
                  <c:v>592</c:v>
                </c:pt>
                <c:pt idx="6">
                  <c:v>630</c:v>
                </c:pt>
                <c:pt idx="9">
                  <c:v>652</c:v>
                </c:pt>
                <c:pt idx="12">
                  <c:v>699</c:v>
                </c:pt>
              </c:numCache>
            </c:numRef>
          </c:val>
          <c:extLst>
            <c:ext xmlns:c16="http://schemas.microsoft.com/office/drawing/2014/chart" uri="{C3380CC4-5D6E-409C-BE32-E72D297353CC}">
              <c16:uniqueId val="{00000007-C30A-41C3-99AF-CF8159A203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246</c:v>
                </c:pt>
                <c:pt idx="2">
                  <c:v>#N/A</c:v>
                </c:pt>
                <c:pt idx="3">
                  <c:v>#N/A</c:v>
                </c:pt>
                <c:pt idx="4">
                  <c:v>246</c:v>
                </c:pt>
                <c:pt idx="5">
                  <c:v>#N/A</c:v>
                </c:pt>
                <c:pt idx="6">
                  <c:v>#N/A</c:v>
                </c:pt>
                <c:pt idx="7">
                  <c:v>266</c:v>
                </c:pt>
                <c:pt idx="8">
                  <c:v>#N/A</c:v>
                </c:pt>
                <c:pt idx="9">
                  <c:v>#N/A</c:v>
                </c:pt>
                <c:pt idx="10">
                  <c:v>266</c:v>
                </c:pt>
                <c:pt idx="11">
                  <c:v>#N/A</c:v>
                </c:pt>
                <c:pt idx="12">
                  <c:v>#N/A</c:v>
                </c:pt>
                <c:pt idx="13">
                  <c:v>263</c:v>
                </c:pt>
                <c:pt idx="14">
                  <c:v>#N/A</c:v>
                </c:pt>
              </c:numCache>
            </c:numRef>
          </c:val>
          <c:smooth val="0"/>
          <c:extLst>
            <c:ext xmlns:c16="http://schemas.microsoft.com/office/drawing/2014/chart" uri="{C3380CC4-5D6E-409C-BE32-E72D297353CC}">
              <c16:uniqueId val="{00000008-C30A-41C3-99AF-CF8159A203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5402</c:v>
                </c:pt>
                <c:pt idx="5">
                  <c:v>5433</c:v>
                </c:pt>
                <c:pt idx="8">
                  <c:v>5338</c:v>
                </c:pt>
                <c:pt idx="11">
                  <c:v>5216</c:v>
                </c:pt>
                <c:pt idx="14">
                  <c:v>4916</c:v>
                </c:pt>
              </c:numCache>
            </c:numRef>
          </c:val>
          <c:extLst>
            <c:ext xmlns:c16="http://schemas.microsoft.com/office/drawing/2014/chart" uri="{C3380CC4-5D6E-409C-BE32-E72D297353CC}">
              <c16:uniqueId val="{00000000-9A18-45A3-B9D5-43988FDCB6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18-45A3-B9D5-43988FDCB6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1452</c:v>
                </c:pt>
                <c:pt idx="5">
                  <c:v>1469</c:v>
                </c:pt>
                <c:pt idx="8">
                  <c:v>1570</c:v>
                </c:pt>
                <c:pt idx="11">
                  <c:v>1668</c:v>
                </c:pt>
                <c:pt idx="14">
                  <c:v>2029</c:v>
                </c:pt>
              </c:numCache>
            </c:numRef>
          </c:val>
          <c:extLst>
            <c:ext xmlns:c16="http://schemas.microsoft.com/office/drawing/2014/chart" uri="{C3380CC4-5D6E-409C-BE32-E72D297353CC}">
              <c16:uniqueId val="{00000002-9A18-45A3-B9D5-43988FDCB6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38</c:v>
                </c:pt>
                <c:pt idx="6">
                  <c:v>60</c:v>
                </c:pt>
                <c:pt idx="9">
                  <c:v>0</c:v>
                </c:pt>
                <c:pt idx="12">
                  <c:v>0</c:v>
                </c:pt>
              </c:numCache>
            </c:numRef>
          </c:val>
          <c:extLst>
            <c:ext xmlns:c16="http://schemas.microsoft.com/office/drawing/2014/chart" uri="{C3380CC4-5D6E-409C-BE32-E72D297353CC}">
              <c16:uniqueId val="{00000003-9A18-45A3-B9D5-43988FDCB6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18-45A3-B9D5-43988FDCB6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18-45A3-B9D5-43988FDCB6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1208</c:v>
                </c:pt>
                <c:pt idx="3">
                  <c:v>1087</c:v>
                </c:pt>
                <c:pt idx="6">
                  <c:v>1041</c:v>
                </c:pt>
                <c:pt idx="9">
                  <c:v>1003</c:v>
                </c:pt>
                <c:pt idx="12">
                  <c:v>986</c:v>
                </c:pt>
              </c:numCache>
            </c:numRef>
          </c:val>
          <c:extLst>
            <c:ext xmlns:c16="http://schemas.microsoft.com/office/drawing/2014/chart" uri="{C3380CC4-5D6E-409C-BE32-E72D297353CC}">
              <c16:uniqueId val="{00000006-9A18-45A3-B9D5-43988FDCB6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555</c:v>
                </c:pt>
                <c:pt idx="3">
                  <c:v>454</c:v>
                </c:pt>
                <c:pt idx="6">
                  <c:v>381</c:v>
                </c:pt>
                <c:pt idx="9">
                  <c:v>271</c:v>
                </c:pt>
                <c:pt idx="12">
                  <c:v>185</c:v>
                </c:pt>
              </c:numCache>
            </c:numRef>
          </c:val>
          <c:extLst>
            <c:ext xmlns:c16="http://schemas.microsoft.com/office/drawing/2014/chart" uri="{C3380CC4-5D6E-409C-BE32-E72D297353CC}">
              <c16:uniqueId val="{00000007-9A18-45A3-B9D5-43988FDCB6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c:v>
                </c:pt>
                <c:pt idx="3">
                  <c:v>331</c:v>
                </c:pt>
                <c:pt idx="6">
                  <c:v>308</c:v>
                </c:pt>
                <c:pt idx="9">
                  <c:v>284</c:v>
                </c:pt>
                <c:pt idx="12">
                  <c:v>259</c:v>
                </c:pt>
              </c:numCache>
            </c:numRef>
          </c:val>
          <c:extLst>
            <c:ext xmlns:c16="http://schemas.microsoft.com/office/drawing/2014/chart" uri="{C3380CC4-5D6E-409C-BE32-E72D297353CC}">
              <c16:uniqueId val="{00000008-9A18-45A3-B9D5-43988FDCB6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68</c:v>
                </c:pt>
                <c:pt idx="3">
                  <c:v>55</c:v>
                </c:pt>
                <c:pt idx="6">
                  <c:v>41</c:v>
                </c:pt>
                <c:pt idx="9">
                  <c:v>27</c:v>
                </c:pt>
                <c:pt idx="12">
                  <c:v>15</c:v>
                </c:pt>
              </c:numCache>
            </c:numRef>
          </c:val>
          <c:extLst>
            <c:ext xmlns:c16="http://schemas.microsoft.com/office/drawing/2014/chart" uri="{C3380CC4-5D6E-409C-BE32-E72D297353CC}">
              <c16:uniqueId val="{00000009-9A18-45A3-B9D5-43988FDCB6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6172</c:v>
                </c:pt>
                <c:pt idx="3">
                  <c:v>6261</c:v>
                </c:pt>
                <c:pt idx="6">
                  <c:v>6168</c:v>
                </c:pt>
                <c:pt idx="9">
                  <c:v>6050</c:v>
                </c:pt>
                <c:pt idx="12">
                  <c:v>5830</c:v>
                </c:pt>
              </c:numCache>
            </c:numRef>
          </c:val>
          <c:extLst>
            <c:ext xmlns:c16="http://schemas.microsoft.com/office/drawing/2014/chart" uri="{C3380CC4-5D6E-409C-BE32-E72D297353CC}">
              <c16:uniqueId val="{0000000A-9A18-45A3-B9D5-43988FDCB6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1501</c:v>
                </c:pt>
                <c:pt idx="2">
                  <c:v>#N/A</c:v>
                </c:pt>
                <c:pt idx="3">
                  <c:v>#N/A</c:v>
                </c:pt>
                <c:pt idx="4">
                  <c:v>1324</c:v>
                </c:pt>
                <c:pt idx="5">
                  <c:v>#N/A</c:v>
                </c:pt>
                <c:pt idx="6">
                  <c:v>#N/A</c:v>
                </c:pt>
                <c:pt idx="7">
                  <c:v>1092</c:v>
                </c:pt>
                <c:pt idx="8">
                  <c:v>#N/A</c:v>
                </c:pt>
                <c:pt idx="9">
                  <c:v>#N/A</c:v>
                </c:pt>
                <c:pt idx="10">
                  <c:v>751</c:v>
                </c:pt>
                <c:pt idx="11">
                  <c:v>#N/A</c:v>
                </c:pt>
                <c:pt idx="12">
                  <c:v>#N/A</c:v>
                </c:pt>
                <c:pt idx="13">
                  <c:v>328</c:v>
                </c:pt>
                <c:pt idx="14">
                  <c:v>#N/A</c:v>
                </c:pt>
              </c:numCache>
            </c:numRef>
          </c:val>
          <c:smooth val="0"/>
          <c:extLst>
            <c:ext xmlns:c16="http://schemas.microsoft.com/office/drawing/2014/chart" uri="{C3380CC4-5D6E-409C-BE32-E72D297353CC}">
              <c16:uniqueId val="{0000000B-9A18-45A3-B9D5-43988FDCB6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719</c:v>
                </c:pt>
                <c:pt idx="1">
                  <c:v>722</c:v>
                </c:pt>
                <c:pt idx="2">
                  <c:v>794</c:v>
                </c:pt>
              </c:numCache>
            </c:numRef>
          </c:val>
          <c:extLst>
            <c:ext xmlns:c16="http://schemas.microsoft.com/office/drawing/2014/chart" uri="{C3380CC4-5D6E-409C-BE32-E72D297353CC}">
              <c16:uniqueId val="{00000000-79D3-4BEB-8DA6-24A68191EB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9D3-4BEB-8DA6-24A68191EB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716</c:v>
                </c:pt>
                <c:pt idx="1">
                  <c:v>781</c:v>
                </c:pt>
                <c:pt idx="2">
                  <c:v>1055</c:v>
                </c:pt>
              </c:numCache>
            </c:numRef>
          </c:val>
          <c:extLst>
            <c:ext xmlns:c16="http://schemas.microsoft.com/office/drawing/2014/chart" uri="{C3380CC4-5D6E-409C-BE32-E72D297353CC}">
              <c16:uniqueId val="{00000002-79D3-4BEB-8DA6-24A68191EB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{2ECBB08F-1F43-45B3-9199-609F98ECB6C8}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CE-4552-9FF2-B8E67293D6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{F12EE78A-7C49-4C05-A6AC-9DD379C690D2}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CE-4552-9FF2-B8E67293D6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{CE742257-8395-41A1-AA0D-98F79AEACF21}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CE-4552-9FF2-B8E67293D6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{387C5BA8-B398-4525-A2C8-AD178C261666}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CE-4552-9FF2-B8E67293D6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{E60E06C0-9A8C-4E1C-AB0E-2864E98DF4EA}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CE-4552-9FF2-B8E67293D6B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{D2B370FB-8D1B-4693-877A-63CF756EB369}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CE-4552-9FF2-B8E67293D6B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{23081DC4-4951-4217-A28D-B8D47BDDEDAA}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CE-4552-9FF2-B8E67293D6B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{4C724959-E3C9-43D6-8B78-E150CD68AE67}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CE-4552-9FF2-B8E67293D6B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{69E59DEE-EEB2-46DE-BCBE-C74AE695090C}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CE-4552-9FF2-B8E67293D6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72.400000000000006</c:v>
                </c:pt>
                <c:pt idx="16">
                  <c:v>73.400000000000006</c:v>
                </c:pt>
                <c:pt idx="24">
                  <c:v>74.2</c:v>
                </c:pt>
                <c:pt idx="32">
                  <c:v>74.5</c:v>
                </c:pt>
              </c:numCache>
            </c:numRef>
          </c:xVal>
          <c:yVal>
            <c:numRef>
              <c:f>公会計指標分析・財政指標組合せ分析表!$BP$51:$DC$51</c:f>
              <c:numCache>
                <c:formatCode>#,##0.0;"▲ "#,##0.0</c:formatCode>
                <c:ptCount val="40"/>
                <c:pt idx="0">
                  <c:v>44.9</c:v>
                </c:pt>
                <c:pt idx="8">
                  <c:v>39.200000000000003</c:v>
                </c:pt>
                <c:pt idx="16">
                  <c:v>33</c:v>
                </c:pt>
                <c:pt idx="24">
                  <c:v>21.7</c:v>
                </c:pt>
                <c:pt idx="32">
                  <c:v>8.6999999999999993</c:v>
                </c:pt>
              </c:numCache>
            </c:numRef>
          </c:yVal>
          <c:smooth val="0"/>
          <c:extLst>
            <c:ext xmlns:c16="http://schemas.microsoft.com/office/drawing/2014/chart" uri="{C3380CC4-5D6E-409C-BE32-E72D297353CC}">
              <c16:uniqueId val="{00000009-92CE-4552-9FF2-B8E67293D6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{7A3DFF81-FC44-43B5-B807-FBD4530DED58}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CE-4552-9FF2-B8E67293D6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{06E5E60E-7A9E-4023-89A4-A1C44249F077}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CE-4552-9FF2-B8E67293D6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{5F47844C-BD65-4AF6-81D4-3A9834E40325}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CE-4552-9FF2-B8E67293D6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{C3669698-CBF0-4A6F-87BC-CAE62C204B20}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CE-4552-9FF2-B8E67293D6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{C73C2EE3-7E3F-4C37-9F7B-03C0BCD6F8E1}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CE-4552-9FF2-B8E67293D6B6}"/>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{818C268B-AC30-4A77-8490-4672F333A4E0}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CE-4552-9FF2-B8E67293D6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{53DB910B-2518-43D6-BE17-C94E6BDF0057}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CE-4552-9FF2-B8E67293D6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{E980648B-ADE2-4615-BABB-E8EBCC6FF035}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CE-4552-9FF2-B8E67293D6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{674B30E1-94C1-4557-A586-BCC6130815E5}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CE-4552-9FF2-B8E67293D6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92CE-4552-9FF2-B8E67293D6B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{43C0DF83-D695-415D-9E2E-E3305C62DB54}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83-487C-BB1C-C47B0673E0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{7C8845AC-B8C5-4EDD-8EDD-6A1740EBABBB}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83-487C-BB1C-C47B0673E0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{401769CE-2E8B-40B8-8E5F-445D8502F057}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83-487C-BB1C-C47B0673E0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{3118E85B-3C01-4708-8319-D98CF822D8EF}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83-487C-BB1C-C47B0673E0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{A4A33904-7855-4888-8E32-565D9DA493F3}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83-487C-BB1C-C47B0673E0E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{A75FF93A-CF5A-4EFD-828E-EC9A4C6997EB}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83-487C-BB1C-C47B0673E0E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{3E2D9F57-8BCA-4B09-A5C1-5508227E6A9A}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83-487C-BB1C-C47B0673E0E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{1B413D69-855D-4F13-A17B-7E5704799DB7}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83-487C-BB1C-C47B0673E0E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{C5BFAA35-6AEC-43EB-A049-00F0C46BCF87}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83-487C-BB1C-C47B0673E0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6.9</c:v>
                </c:pt>
                <c:pt idx="16">
                  <c:v>7.5</c:v>
                </c:pt>
                <c:pt idx="24">
                  <c:v>7.6</c:v>
                </c:pt>
                <c:pt idx="32">
                  <c:v>7.5</c:v>
                </c:pt>
              </c:numCache>
            </c:numRef>
          </c:xVal>
          <c:yVal>
            <c:numRef>
              <c:f>公会計指標分析・財政指標組合せ分析表!$BP$73:$DC$73</c:f>
              <c:numCache>
                <c:formatCode>#,##0.0;"▲ "#,##0.0</c:formatCode>
                <c:ptCount val="40"/>
                <c:pt idx="0">
                  <c:v>44.9</c:v>
                </c:pt>
                <c:pt idx="8">
                  <c:v>39.200000000000003</c:v>
                </c:pt>
                <c:pt idx="16">
                  <c:v>33</c:v>
                </c:pt>
                <c:pt idx="24">
                  <c:v>21.7</c:v>
                </c:pt>
                <c:pt idx="32">
                  <c:v>8.6999999999999993</c:v>
                </c:pt>
              </c:numCache>
            </c:numRef>
          </c:yVal>
          <c:smooth val="0"/>
          <c:extLst>
            <c:ext xmlns:c16="http://schemas.microsoft.com/office/drawing/2014/chart" uri="{C3380CC4-5D6E-409C-BE32-E72D297353CC}">
              <c16:uniqueId val="{00000009-3783-487C-BB1C-C47B0673E0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68256950613977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{91FCAFEC-13AE-462F-B8B2-EEB83EC2BFF2}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83-487C-BB1C-C47B0673E0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{09943B3F-5473-4F03-A463-A0B4C9F34A7F}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83-487C-BB1C-C47B0673E0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{DDDB37E9-435B-4675-A45D-71A5696FD4FC}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83-487C-BB1C-C47B0673E0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{2298788A-0308-44D6-BE46-37F3DD883823}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83-487C-BB1C-C47B0673E0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{706BAE7D-058F-4721-8BAE-584298F41117}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83-487C-BB1C-C47B0673E0E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{FA1D4260-CC8D-4428-BAFD-E969D3D3989E}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83-487C-BB1C-C47B0673E0E9}"/>
                </c:ext>
              </c:extLst>
            </c:dLbl>
            <c:dLbl>
              <c:idx val="16"/>
              <c:layout>
                <c:manualLayout>
                  <c:x val="0"/>
                  <c:y val="1.6682569506139375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{0163C27E-F0E4-4710-AB64-C63E2264EF93}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83-487C-BB1C-C47B0673E0E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{B7B48BE9-88B3-4863-9305-F3D2276D25F1}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83-487C-BB1C-C47B0673E0E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{468245A9-77E8-46EC-8376-13D2442FFEFB}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83-487C-BB1C-C47B0673E0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3783-487C-BB1C-C47B0673E0E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実質公債費比率の分子構造は、過疎対策事業債の元金償還が始まったことにより、増加している。今後も役場庁舎建設や過疎対策事業債の償還等により増加していくものと思われる。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算入公債費等は、毎年の臨時財政対策債及び過疎対策事業債の発行等により増加している。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一般会計等に係る地方債の現在高は、地方債の償還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及び発行抑制に伴い減となっている。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組合等負担等見込額は、一部事務組合が起こした地方債の償還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等により減少傾向にあるが、今後は施設や設備の改修等が見込まれており、財源を地方債とすることから増加することが見込まれる。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退職手当負担見込額は、職員数の減少に伴い減少傾向にある。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充当可能基金については、新庁舎建設のため原子力立地給付金相当分の一部を積み立てしたほか、歳計剰余金等の積み立てにより増加した。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積み立みてを行いつつ基金を取り崩さずに済んだため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百万円の増となり、役場庁舎建設基金は、原子力立地給付金相当分の積み立てや庁舎建設予定地であった土地の購入代金相当分を積み戻したこと等により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事業の見直し等を図り、財政調整基金を取り崩すことのないよう予算措置を行っていく。また、役場庁舎建設基金や学校建設基金については、今後取り崩していく予定ではあるが、基金全体について、それぞれの目的に沿う事業を行うため計画的に積み立て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役場庁舎建設基金：役場庁舎建設費用に充てるもの。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みちのく丸地域活性化基金：みちのく丸の維持管理と運営及びみちのく丸を核とした地域の活性化を推進するための事業に充てるもの。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ふるさとづくり基金：寄附金を効果的に運用するための基金であり、寄附者の目的に沿う施策に充てるもの。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役場庁舎建設基金：原子力立地給付金の町民・企業が受け取る分を町が受け取ることとし、浮いた一般財源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庁舎建設予定地であった土地の購入代金相当分を積み戻したこと等により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公共施設整備基金：利子積立分等の増加。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年度に実施した小学校耐震化事業の起債償還金に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みちのく丸地域活性化基金：みちのく丸維持管理経費等に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ふるさとづくり基金：寄附金を積み立てたことによる増加。</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役場庁舎建設基金：役場庁舎建設は、起債以外の財源は基金で賄うこととしているため必要分を取り崩し、それ以降は起債の償還に充てることとしている。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学校建設基金：小学校耐震化事業の起債の償還に充てることとしているが、小学校の統廃合が検討されているため必要によっては積み立てていくこととなる。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それ以外の基金：それぞれの目的に沿う事業に充てるまでは積み立てていく。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適切な財源の確保と歳出の精査を行ったほか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町税</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、基金を取り崩さず歳計剰余金を積立てることができたことから増となっている。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見ると、歳入の減少が見込まれるため、財政調整基金に頼らざるを得ない状況となることが見込まれるが、事業の見直し等を図り、財政調整基金の取り崩しを回避できるように予算措置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令和７年度に地方債償還のピークを迎えるため、今後は繰上償還等に備えて毎年度計画的に積立てしていくことも検討している。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02C4FD-486E-4AAC-B1B0-74CDD5F89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06B828-1703-41FB-B768-EE0F12A87D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0D4F23-7251-471B-940D-31767D7016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462D86-FEF7-491A-8EB2-E48BEC1D52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177ECD-CE9E-4ECB-B312-6B370A9EED7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2BFAD03-CDEF-4E30-A9E7-43712519EE3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E659DC3-A44E-425C-A25C-775BAE2A24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7A6512-5BD0-4FA5-A922-1273AFF0E1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016E59-E0A2-41CB-AF4A-7E1F27F33E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55BD8E-9D93-4C1B-A444-98556CEF96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8024CC-BFCC-415F-A46C-9EB8A56C6C7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A538FB9-3A76-42CE-989E-39CC9F5A5D7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9D6E92-CA97-43B4-AE5F-023B43407DD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1B6F62-FC28-436E-AE09-84A3C9616A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74FEB1B-B612-4900-88FB-BC6BBF0EFA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ED8A3C-0D81-420C-98AE-8EF1DE1632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BDCB299-DF0C-4909-B930-70AE54EF6B2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E92031B-BD3E-406F-A616-AEE8832B98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F075BCF-FE9B-4835-8035-77EC33328C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DF40399-6F84-4E1B-AC4F-5D1F582056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FC44B0-DF0E-482B-B444-C14E6AA3AC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0B9C445-45E7-48E9-945B-3810C5308F4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A6E2662-730A-42B0-B925-62B26426D3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1999D69-4D24-43E9-9745-3F53F530F0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10DA91A-A86E-4062-8B18-821E55ED28B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A1AFBED-E30F-466B-A8B1-560818A448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A838544-BBB3-4338-8EDD-829B42B9EF9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10C4479-717D-4214-AD9C-431DC8DE12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034D269-2E6A-4E6D-9936-4F5B89F893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03ABE6-7B99-4393-94EB-6386E88D0A7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2B8BE2-4573-4AC7-8B11-2FB2F8F945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4687E65-7931-46C1-8E5C-CBAB166254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F1A5259-8D78-4175-99AD-21E8265A37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A78CCC-4D6C-4DCF-85AA-7ED85C3FC7D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C302418-BA3A-41B4-96A6-9B074203EA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C05909D-2DA9-44C8-AACB-CB72E19A9A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1B6173A-8F4B-4F93-A65E-400465C17B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98F924D-CD76-41DB-A848-C3EF23AE8D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B874B6E-1832-492D-9B52-8D50380B84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4BBD537-ED25-4579-93F9-215B11D6D00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F4AE3DD-AA49-4342-A4CD-F9A9FC07E3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6CDCFD0-D673-4EFC-99B8-B7225BE3DB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74A429D-249B-45AC-A135-EDC90563447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647A134-E184-44CD-9EA8-64FECD02BAB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D371840-FDC5-4D49-B523-5DA0DE7D4EF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6666A2-5BB8-48F5-A072-D220408FA8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344DE2A-819D-46B4-B013-A59C36380EC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有形固定資産減価償却率は、類似団体より高い水準にあるが、それぞれの公共施設等について個別施設計画を策定済みであり、当該計画に基づき、施設の改修や維持管理を適切に進めている。</a:t>
          </a:r>
          <a:endParaRPr lang="ja-JP" altLang="ja-JP">
            <a:effectLst/>
          </a:endParaRPr>
        </a:p>
        <a:p>
          <a:r>
            <a:rPr lang="ja-JP" altLang="ja-JP" sz="1100">
              <a:solidFill>
                <a:schemeClr val="dk1"/>
              </a:solidFill>
              <a:effectLst/>
              <a:latin typeface="+mn-lt"/>
              <a:ea typeface="+mn-ea"/>
              <a:cs typeface="+mn-cs"/>
            </a:rPr>
            <a:t>　なお、資産の内訳をみると、事業用資産が</a:t>
          </a:r>
          <a:r>
            <a:rPr lang="en-US" altLang="ja-JP" sz="1100">
              <a:solidFill>
                <a:schemeClr val="dk1"/>
              </a:solidFill>
              <a:effectLst/>
              <a:latin typeface="+mn-lt"/>
              <a:ea typeface="+mn-ea"/>
              <a:cs typeface="+mn-cs"/>
            </a:rPr>
            <a:t>72.6%</a:t>
          </a:r>
          <a:r>
            <a:rPr lang="ja-JP" altLang="ja-JP" sz="1100">
              <a:solidFill>
                <a:schemeClr val="dk1"/>
              </a:solidFill>
              <a:effectLst/>
              <a:latin typeface="+mn-lt"/>
              <a:ea typeface="+mn-ea"/>
              <a:cs typeface="+mn-cs"/>
            </a:rPr>
            <a:t>、インフラ資産が</a:t>
          </a:r>
          <a:r>
            <a:rPr lang="en-US" altLang="ja-JP" sz="1100">
              <a:solidFill>
                <a:schemeClr val="dk1"/>
              </a:solidFill>
              <a:effectLst/>
              <a:latin typeface="+mn-lt"/>
              <a:ea typeface="+mn-ea"/>
              <a:cs typeface="+mn-cs"/>
            </a:rPr>
            <a:t>76.8%</a:t>
          </a:r>
          <a:r>
            <a:rPr lang="ja-JP" altLang="ja-JP"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インフラ資産の方が若干高い水準となっており、計画的に維持補修を進めていく必要がある。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BFFE3AA-852B-4572-949B-75D7D07CFC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3AC68DF-C307-4749-8BAE-A8688EC821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09FB8B9-8490-4D1C-A097-9D3CB52E2F0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C1B3021-5E55-4661-8AD5-0478F7A1FD6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D934CDA-C623-4DFD-A930-6626747492E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0F5482A-2146-413A-A8A8-52FF3CC5DCF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586389A-E5A3-40A5-9EDF-99F6430B1D9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A1290C6-B562-4021-BAAC-EC2D5873D32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F3AA0F3-55B1-4E64-8731-4FF58A49BA6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4777B2C-460B-42D1-96FC-7EE3D62EC30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4CACCFF-F990-40F2-86B2-522AEDB1AD8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A2D09EB-3159-4402-9FE9-C7512CA4491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619F4C9-6852-4BF5-9081-5817DB8519D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BF3C399-B824-46CB-9E2E-01437C445C8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02FACDD-E73E-4686-8A45-B0AE3EB43C1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1C0B8A6-943D-4539-AAA3-5D656C3332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0139CDB-FDEB-4920-8FAA-A2D5EBE511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E09C767-FA0C-4F32-9C5B-FDA5BBC745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E3E83AC5-0457-4E28-9034-0E67CE442195}"/>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D530B567-D686-48A7-B4D9-2C579AF421A4}"/>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D4E77DB-FB5A-4B9F-A10B-360753EA931E}"/>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2EEB8C49-8C37-4EC2-928E-994E794C1C01}"/>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1FE54CE8-CCCE-4C49-A886-0F49A3D7D2AE}"/>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107D2F97-0E98-466A-9EF3-8DE7DBE31E55}"/>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7A6054D9-6CAD-42E2-BE80-73412A1404A7}"/>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E0AE7042-0ADD-413A-9396-B971E3357C12}"/>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43A0CEDC-2F98-4BF3-BBD6-94F47418CDF5}"/>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60DA052-F658-4FC3-9A57-448799D5A054}"/>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9611F25B-493A-4D43-A33D-28CCF131071F}"/>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865F77-BD38-458C-9303-388E5318CCA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AA1B8E5-C962-4DEC-BDF3-7BE6B85ECD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8145EC-973D-4603-8B57-B542567B2A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3B88166-2AAA-4883-83B2-4747527D61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10A2D8D-1EEE-42ED-998A-695E40E821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3" name="楕円 82">
          <a:extLst>
            <a:ext uri="{FF2B5EF4-FFF2-40B4-BE49-F238E27FC236}">
              <a16:creationId xmlns:a16="http://schemas.microsoft.com/office/drawing/2014/main" id="{EBBF2FCA-3A62-429A-AFB0-8A3BB290FA1C}"/>
            </a:ext>
          </a:extLst>
        </xdr:cNvPr>
        <xdr:cNvSpPr/>
      </xdr:nvSpPr>
      <xdr:spPr>
        <a:xfrm>
          <a:off x="47117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84" name="有形固定資産減価償却率該当値テキスト">
          <a:extLst>
            <a:ext uri="{FF2B5EF4-FFF2-40B4-BE49-F238E27FC236}">
              <a16:creationId xmlns:a16="http://schemas.microsoft.com/office/drawing/2014/main" id="{1E7467D7-3447-45ED-B17D-A5763A808F21}"/>
            </a:ext>
          </a:extLst>
        </xdr:cNvPr>
        <xdr:cNvSpPr txBox="1"/>
      </xdr:nvSpPr>
      <xdr:spPr>
        <a:xfrm>
          <a:off x="48133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5" name="楕円 84">
          <a:extLst>
            <a:ext uri="{FF2B5EF4-FFF2-40B4-BE49-F238E27FC236}">
              <a16:creationId xmlns:a16="http://schemas.microsoft.com/office/drawing/2014/main" id="{B80C04C7-0635-433F-A288-0B2965C274F1}"/>
            </a:ext>
          </a:extLst>
        </xdr:cNvPr>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67582</xdr:rowOff>
    </xdr:to>
    <xdr:cxnSp macro="">
      <xdr:nvCxnSpPr>
        <xdr:cNvPr id="86" name="直線コネクタ 85">
          <a:extLst>
            <a:ext uri="{FF2B5EF4-FFF2-40B4-BE49-F238E27FC236}">
              <a16:creationId xmlns:a16="http://schemas.microsoft.com/office/drawing/2014/main" id="{1D5FD3EC-87CA-410E-A0F3-E4590E77B720}"/>
            </a:ext>
          </a:extLst>
        </xdr:cNvPr>
        <xdr:cNvCxnSpPr/>
      </xdr:nvCxnSpPr>
      <xdr:spPr>
        <a:xfrm>
          <a:off x="4051300" y="631625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7" name="楕円 86">
          <a:extLst>
            <a:ext uri="{FF2B5EF4-FFF2-40B4-BE49-F238E27FC236}">
              <a16:creationId xmlns:a16="http://schemas.microsoft.com/office/drawing/2014/main" id="{A960ADBF-7309-434D-BE24-E527600782DD}"/>
            </a:ext>
          </a:extLst>
        </xdr:cNvPr>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58329</xdr:rowOff>
    </xdr:to>
    <xdr:cxnSp macro="">
      <xdr:nvCxnSpPr>
        <xdr:cNvPr id="88" name="直線コネクタ 87">
          <a:extLst>
            <a:ext uri="{FF2B5EF4-FFF2-40B4-BE49-F238E27FC236}">
              <a16:creationId xmlns:a16="http://schemas.microsoft.com/office/drawing/2014/main" id="{D2796F94-891A-43F8-96D9-02F7F9BE15CE}"/>
            </a:ext>
          </a:extLst>
        </xdr:cNvPr>
        <xdr:cNvCxnSpPr/>
      </xdr:nvCxnSpPr>
      <xdr:spPr>
        <a:xfrm>
          <a:off x="3289300" y="629158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123462</xdr:rowOff>
    </xdr:from>
    <xdr:to>
      <xdr:col>11</xdr:col>
      <xdr:colOff>187325</xdr:colOff>
      <xdr:row>32</xdr:row>
      <xdr:rowOff>53612</xdr:rowOff>
    </xdr:to>
    <xdr:sp macro="" textlink="">
      <xdr:nvSpPr>
        <xdr:cNvPr id="89" name="楕円 88">
          <a:extLst>
            <a:ext uri="{FF2B5EF4-FFF2-40B4-BE49-F238E27FC236}">
              <a16:creationId xmlns:a16="http://schemas.microsoft.com/office/drawing/2014/main" id="{A74178A0-800C-4CFB-B019-11C0EE6F5BA6}"/>
            </a:ext>
          </a:extLst>
        </xdr:cNvPr>
        <xdr:cNvSpPr/>
      </xdr:nvSpPr>
      <xdr:spPr>
        <a:xfrm>
          <a:off x="2476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2812</xdr:rowOff>
    </xdr:from>
    <xdr:to>
      <xdr:col>15</xdr:col>
      <xdr:colOff>136525</xdr:colOff>
      <xdr:row>32</xdr:row>
      <xdr:rowOff>33655</xdr:rowOff>
    </xdr:to>
    <xdr:cxnSp macro="">
      <xdr:nvCxnSpPr>
        <xdr:cNvPr id="90" name="直線コネクタ 89">
          <a:extLst>
            <a:ext uri="{FF2B5EF4-FFF2-40B4-BE49-F238E27FC236}">
              <a16:creationId xmlns:a16="http://schemas.microsoft.com/office/drawing/2014/main" id="{625BEE4A-710B-44D5-81DE-1D6829DFB19F}"/>
            </a:ext>
          </a:extLst>
        </xdr:cNvPr>
        <xdr:cNvCxnSpPr/>
      </xdr:nvCxnSpPr>
      <xdr:spPr>
        <a:xfrm>
          <a:off x="2527300" y="626073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92619</xdr:rowOff>
    </xdr:from>
    <xdr:to>
      <xdr:col>7</xdr:col>
      <xdr:colOff>187325</xdr:colOff>
      <xdr:row>32</xdr:row>
      <xdr:rowOff>22769</xdr:rowOff>
    </xdr:to>
    <xdr:sp macro="" textlink="">
      <xdr:nvSpPr>
        <xdr:cNvPr id="91" name="楕円 90">
          <a:extLst>
            <a:ext uri="{FF2B5EF4-FFF2-40B4-BE49-F238E27FC236}">
              <a16:creationId xmlns:a16="http://schemas.microsoft.com/office/drawing/2014/main" id="{CF998C82-7E57-441D-A8FB-0D513E8C0D9D}"/>
            </a:ext>
          </a:extLst>
        </xdr:cNvPr>
        <xdr:cNvSpPr/>
      </xdr:nvSpPr>
      <xdr:spPr>
        <a:xfrm>
          <a:off x="1714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143419</xdr:rowOff>
    </xdr:from>
    <xdr:to>
      <xdr:col>11</xdr:col>
      <xdr:colOff>136525</xdr:colOff>
      <xdr:row>32</xdr:row>
      <xdr:rowOff>2812</xdr:rowOff>
    </xdr:to>
    <xdr:cxnSp macro="">
      <xdr:nvCxnSpPr>
        <xdr:cNvPr id="92" name="直線コネクタ 91">
          <a:extLst>
            <a:ext uri="{FF2B5EF4-FFF2-40B4-BE49-F238E27FC236}">
              <a16:creationId xmlns:a16="http://schemas.microsoft.com/office/drawing/2014/main" id="{89B85F7D-E5E3-4AF6-9DE2-077423448691}"/>
            </a:ext>
          </a:extLst>
        </xdr:cNvPr>
        <xdr:cNvCxnSpPr/>
      </xdr:nvCxnSpPr>
      <xdr:spPr>
        <a:xfrm>
          <a:off x="1765300" y="622989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37A6B0D2-0502-4ACE-B862-2A0B73C63E3B}"/>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A6E6D5EC-E2C1-41FA-BCFA-CFD040F752DE}"/>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EA4C4D04-8E90-466A-9671-B70E15C8AE18}"/>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2E5B4875-BA2A-4B9A-973A-BA6684693338}"/>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97" name="n_1mainValue有形固定資産減価償却率">
          <a:extLst>
            <a:ext uri="{FF2B5EF4-FFF2-40B4-BE49-F238E27FC236}">
              <a16:creationId xmlns:a16="http://schemas.microsoft.com/office/drawing/2014/main" id="{553EC06A-B133-4009-A7A4-038E3010A6BB}"/>
            </a:ext>
          </a:extLst>
        </xdr:cNvPr>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8" name="n_2mainValue有形固定資産減価償却率">
          <a:extLst>
            <a:ext uri="{FF2B5EF4-FFF2-40B4-BE49-F238E27FC236}">
              <a16:creationId xmlns:a16="http://schemas.microsoft.com/office/drawing/2014/main" id="{48B04391-A32C-48A2-95C2-6E93864099D1}"/>
            </a:ext>
          </a:extLst>
        </xdr:cNvPr>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44739</xdr:rowOff>
    </xdr:from>
    <xdr:ext cx="405111" cy="259045"/>
    <xdr:sp macro="" textlink="">
      <xdr:nvSpPr>
        <xdr:cNvPr id="99" name="n_3mainValue有形固定資産減価償却率">
          <a:extLst>
            <a:ext uri="{FF2B5EF4-FFF2-40B4-BE49-F238E27FC236}">
              <a16:creationId xmlns:a16="http://schemas.microsoft.com/office/drawing/2014/main" id="{FE04F97C-53F6-4EC3-93C4-9102183863D5}"/>
            </a:ext>
          </a:extLst>
        </xdr:cNvPr>
        <xdr:cNvSpPr txBox="1"/>
      </xdr:nvSpPr>
      <xdr:spPr>
        <a:xfrm>
          <a:off x="2324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13896</xdr:rowOff>
    </xdr:from>
    <xdr:ext cx="405111" cy="259045"/>
    <xdr:sp macro="" textlink="">
      <xdr:nvSpPr>
        <xdr:cNvPr id="100" name="n_4mainValue有形固定資産減価償却率">
          <a:extLst>
            <a:ext uri="{FF2B5EF4-FFF2-40B4-BE49-F238E27FC236}">
              <a16:creationId xmlns:a16="http://schemas.microsoft.com/office/drawing/2014/main" id="{6CEDC099-9584-44B0-AAAD-0FAA16E2F523}"/>
            </a:ext>
          </a:extLst>
        </xdr:cNvPr>
        <xdr:cNvSpPr txBox="1"/>
      </xdr:nvSpPr>
      <xdr:spPr>
        <a:xfrm>
          <a:off x="1562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CA07078-B58C-4F33-B286-92CBFB277E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D65A3AB-0892-437F-B3F2-51B6414E711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8D91AD4-11A9-4B9B-B919-547DAD4A758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CACDC93-ED61-45C3-915F-445C00B5BD4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FC82ED0-5E5A-40F4-8D49-7A7DE3A72F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3217869-419E-4954-B8FB-E3DBDCED26F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AC8DE98-4990-48E5-87BE-1B73466B80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7188C0F-7088-4E94-8B32-8BC13A2DAF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D185C13-3914-4198-91B4-9FDA61A837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0FC5CCF-C969-4CCD-B9E4-4AF8581DB1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B595924-9B1F-449F-97EF-F97AB24475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6DEA29A-041A-461B-AF82-E60B4587B9A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3249203-65C2-47ED-A6E4-AA21CE11C7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債務償還比率は、既発債の繰上償還、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年度過疎債等地方債の元金償還の開始及び発行額抑制等により、地方債現在高が約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億円減少したことに加え、役場庁舎建設基金への積み戻し等により充当可能基金が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億円増加したため、大幅に改善した。しかし、現在、役場庁舎建設を進めていることから、地方債残高の増加と基金の減少が見込まれる。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6EA2E90-78D9-4FC8-958D-02B23D80E5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DCC367F-6322-4CBB-B25D-3E27FC466B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2A2476D-2FB0-4994-93CB-8E2DCB4FCF9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8553525-E8F1-4202-8A91-8E0DCB627EB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C8D5DCDF-C040-4764-BD97-446A435D450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27CAAD5-32EF-4AF7-BA46-8CA5BCFB638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340DB6B-E2DB-4A16-8315-B7CED80483C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E252222-08B4-4AB6-A443-7005EE41A4B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A0F7101-8849-4B9E-A4CE-7AA42CD1951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1D7EFBA-C264-477A-96F0-8C1F2353584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BAEE832-757C-454F-A384-3125E2D56E0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D581FBD-147A-4F1E-B24A-8D7595003F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394A340-A7B4-4692-9E8C-6E32A53704E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20AB44A-E605-4285-9950-393435498AC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2FED0A3-CBE3-4610-8DC2-B9C2D6D16D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243A79A7-6B23-4B06-BAD4-BEEAAC75DEC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6EF991DC-5BD1-48D1-92AF-C1914F90E15C}"/>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86BB5503-B322-4312-B5B9-9DD8A0A86066}"/>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EE9DF6D-93DB-4FF8-B599-6B06F3768C6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DC1607B-099A-4F77-A708-7F6577C5612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5307C3D9-77E3-4BF5-80A1-4EB39BA114DB}"/>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303725DF-E15C-40CB-B2D1-A45D6056A375}"/>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C2FEEC28-D6FC-4B17-B179-BE709AFC8A84}"/>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F57CF71B-7E4A-48CB-BD0E-8641BE513A4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9EA77E00-FE25-48A3-876B-A72C885F7F16}"/>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94529A0A-26BA-4468-A48B-8E1623F52834}"/>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EABE810-3BBF-4140-8812-CABA88E000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BA878AA-C93F-44DF-9309-A881B75108D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20C85B8-8F9D-4595-AC9D-48FABC81CF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1E05A37-7818-49E9-8A61-DB6C53938A5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4F66946-87FE-447C-8256-2F9441938A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23784</xdr:rowOff>
    </xdr:from>
    <xdr:to>
      <xdr:col>76</xdr:col>
      <xdr:colOff>73025</xdr:colOff>
      <xdr:row>29</xdr:row>
      <xdr:rowOff>125384</xdr:rowOff>
    </xdr:to>
    <xdr:sp macro="" textlink="">
      <xdr:nvSpPr>
        <xdr:cNvPr id="145" name="楕円 144">
          <a:extLst>
            <a:ext uri="{FF2B5EF4-FFF2-40B4-BE49-F238E27FC236}">
              <a16:creationId xmlns:a16="http://schemas.microsoft.com/office/drawing/2014/main" id="{36D19C9E-2E97-4F56-AB07-4C22747A04CD}"/>
            </a:ext>
          </a:extLst>
        </xdr:cNvPr>
        <xdr:cNvSpPr/>
      </xdr:nvSpPr>
      <xdr:spPr>
        <a:xfrm>
          <a:off x="14744700" y="57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2211</xdr:rowOff>
    </xdr:from>
    <xdr:ext cx="469744" cy="259045"/>
    <xdr:sp macro="" textlink="">
      <xdr:nvSpPr>
        <xdr:cNvPr id="146" name="債務償還比率該当値テキスト">
          <a:extLst>
            <a:ext uri="{FF2B5EF4-FFF2-40B4-BE49-F238E27FC236}">
              <a16:creationId xmlns:a16="http://schemas.microsoft.com/office/drawing/2014/main" id="{2EF4F015-AA22-4A02-997E-8E551626AAE4}"/>
            </a:ext>
          </a:extLst>
        </xdr:cNvPr>
        <xdr:cNvSpPr txBox="1"/>
      </xdr:nvSpPr>
      <xdr:spPr>
        <a:xfrm>
          <a:off x="14846300" y="57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85817</xdr:rowOff>
    </xdr:from>
    <xdr:to>
      <xdr:col>72</xdr:col>
      <xdr:colOff>123825</xdr:colOff>
      <xdr:row>32</xdr:row>
      <xdr:rowOff>15967</xdr:rowOff>
    </xdr:to>
    <xdr:sp macro="" textlink="">
      <xdr:nvSpPr>
        <xdr:cNvPr id="147" name="楕円 146">
          <a:extLst>
            <a:ext uri="{FF2B5EF4-FFF2-40B4-BE49-F238E27FC236}">
              <a16:creationId xmlns:a16="http://schemas.microsoft.com/office/drawing/2014/main" id="{09BA234F-BA3F-455E-AF1D-3BE1FC50EB25}"/>
            </a:ext>
          </a:extLst>
        </xdr:cNvPr>
        <xdr:cNvSpPr/>
      </xdr:nvSpPr>
      <xdr:spPr>
        <a:xfrm>
          <a:off x="14033500" y="61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74584</xdr:rowOff>
    </xdr:from>
    <xdr:to>
      <xdr:col>76</xdr:col>
      <xdr:colOff>22225</xdr:colOff>
      <xdr:row>31</xdr:row>
      <xdr:rowOff>136617</xdr:rowOff>
    </xdr:to>
    <xdr:cxnSp macro="">
      <xdr:nvCxnSpPr>
        <xdr:cNvPr id="148" name="直線コネクタ 147">
          <a:extLst>
            <a:ext uri="{FF2B5EF4-FFF2-40B4-BE49-F238E27FC236}">
              <a16:creationId xmlns:a16="http://schemas.microsoft.com/office/drawing/2014/main" id="{89E5583D-F8BF-4971-8B11-B0BCBF6B1154}"/>
            </a:ext>
          </a:extLst>
        </xdr:cNvPr>
        <xdr:cNvCxnSpPr/>
      </xdr:nvCxnSpPr>
      <xdr:spPr>
        <a:xfrm flipV="1">
          <a:off x="14084300" y="5818159"/>
          <a:ext cx="711200" cy="40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14111</xdr:rowOff>
    </xdr:from>
    <xdr:to>
      <xdr:col>68</xdr:col>
      <xdr:colOff>123825</xdr:colOff>
      <xdr:row>33</xdr:row>
      <xdr:rowOff>115711</xdr:rowOff>
    </xdr:to>
    <xdr:sp macro="" textlink="">
      <xdr:nvSpPr>
        <xdr:cNvPr id="149" name="楕円 148">
          <a:extLst>
            <a:ext uri="{FF2B5EF4-FFF2-40B4-BE49-F238E27FC236}">
              <a16:creationId xmlns:a16="http://schemas.microsoft.com/office/drawing/2014/main" id="{2F8CC1A4-4EC3-4B55-9231-9FF8415BED91}"/>
            </a:ext>
          </a:extLst>
        </xdr:cNvPr>
        <xdr:cNvSpPr/>
      </xdr:nvSpPr>
      <xdr:spPr>
        <a:xfrm>
          <a:off x="13271500" y="64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136617</xdr:rowOff>
    </xdr:from>
    <xdr:to>
      <xdr:col>72</xdr:col>
      <xdr:colOff>73025</xdr:colOff>
      <xdr:row>33</xdr:row>
      <xdr:rowOff>64911</xdr:rowOff>
    </xdr:to>
    <xdr:cxnSp macro="">
      <xdr:nvCxnSpPr>
        <xdr:cNvPr id="150" name="直線コネクタ 149">
          <a:extLst>
            <a:ext uri="{FF2B5EF4-FFF2-40B4-BE49-F238E27FC236}">
              <a16:creationId xmlns:a16="http://schemas.microsoft.com/office/drawing/2014/main" id="{D03FABD3-ACE0-4AB3-A732-1982FF8CC890}"/>
            </a:ext>
          </a:extLst>
        </xdr:cNvPr>
        <xdr:cNvCxnSpPr/>
      </xdr:nvCxnSpPr>
      <xdr:spPr>
        <a:xfrm flipV="1">
          <a:off x="13322300" y="6223092"/>
          <a:ext cx="762000" cy="27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109996</xdr:rowOff>
    </xdr:from>
    <xdr:to>
      <xdr:col>64</xdr:col>
      <xdr:colOff>123825</xdr:colOff>
      <xdr:row>33</xdr:row>
      <xdr:rowOff>40146</xdr:rowOff>
    </xdr:to>
    <xdr:sp macro="" textlink="">
      <xdr:nvSpPr>
        <xdr:cNvPr id="151" name="楕円 150">
          <a:extLst>
            <a:ext uri="{FF2B5EF4-FFF2-40B4-BE49-F238E27FC236}">
              <a16:creationId xmlns:a16="http://schemas.microsoft.com/office/drawing/2014/main" id="{23D55391-AA1D-422A-BA7A-9FE8AF129513}"/>
            </a:ext>
          </a:extLst>
        </xdr:cNvPr>
        <xdr:cNvSpPr/>
      </xdr:nvSpPr>
      <xdr:spPr>
        <a:xfrm>
          <a:off x="12509500" y="63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160796</xdr:rowOff>
    </xdr:from>
    <xdr:to>
      <xdr:col>68</xdr:col>
      <xdr:colOff>73025</xdr:colOff>
      <xdr:row>33</xdr:row>
      <xdr:rowOff>64911</xdr:rowOff>
    </xdr:to>
    <xdr:cxnSp macro="">
      <xdr:nvCxnSpPr>
        <xdr:cNvPr id="152" name="直線コネクタ 151">
          <a:extLst>
            <a:ext uri="{FF2B5EF4-FFF2-40B4-BE49-F238E27FC236}">
              <a16:creationId xmlns:a16="http://schemas.microsoft.com/office/drawing/2014/main" id="{D1195CC9-BF7F-4C30-A6B9-3891BCBE9A2C}"/>
            </a:ext>
          </a:extLst>
        </xdr:cNvPr>
        <xdr:cNvCxnSpPr/>
      </xdr:nvCxnSpPr>
      <xdr:spPr>
        <a:xfrm>
          <a:off x="12560300" y="6418721"/>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108028</xdr:rowOff>
    </xdr:from>
    <xdr:to>
      <xdr:col>60</xdr:col>
      <xdr:colOff>123825</xdr:colOff>
      <xdr:row>34</xdr:row>
      <xdr:rowOff>38178</xdr:rowOff>
    </xdr:to>
    <xdr:sp macro="" textlink="">
      <xdr:nvSpPr>
        <xdr:cNvPr id="153" name="楕円 152">
          <a:extLst>
            <a:ext uri="{FF2B5EF4-FFF2-40B4-BE49-F238E27FC236}">
              <a16:creationId xmlns:a16="http://schemas.microsoft.com/office/drawing/2014/main" id="{D9BDE036-0000-4436-8453-94EF86D1C7F4}"/>
            </a:ext>
          </a:extLst>
        </xdr:cNvPr>
        <xdr:cNvSpPr/>
      </xdr:nvSpPr>
      <xdr:spPr>
        <a:xfrm>
          <a:off x="11747500" y="65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160796</xdr:rowOff>
    </xdr:from>
    <xdr:to>
      <xdr:col>64</xdr:col>
      <xdr:colOff>73025</xdr:colOff>
      <xdr:row>33</xdr:row>
      <xdr:rowOff>158828</xdr:rowOff>
    </xdr:to>
    <xdr:cxnSp macro="">
      <xdr:nvCxnSpPr>
        <xdr:cNvPr id="154" name="直線コネクタ 153">
          <a:extLst>
            <a:ext uri="{FF2B5EF4-FFF2-40B4-BE49-F238E27FC236}">
              <a16:creationId xmlns:a16="http://schemas.microsoft.com/office/drawing/2014/main" id="{E8F6EB30-8686-479D-863B-9E6DC7C4D0B2}"/>
            </a:ext>
          </a:extLst>
        </xdr:cNvPr>
        <xdr:cNvCxnSpPr/>
      </xdr:nvCxnSpPr>
      <xdr:spPr>
        <a:xfrm flipV="1">
          <a:off x="11798300" y="6418721"/>
          <a:ext cx="762000" cy="16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2F874CCE-67F9-45AD-A974-108AEF72DCB3}"/>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1FC839E5-CCF0-43AD-AC5B-2E484889D92E}"/>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91AAA1D6-86DC-45E5-A8A4-8CA36BC09038}"/>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89035FE6-81B0-4B80-9750-3192FFD781D5}"/>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7094</xdr:rowOff>
    </xdr:from>
    <xdr:ext cx="469744" cy="259045"/>
    <xdr:sp macro="" textlink="">
      <xdr:nvSpPr>
        <xdr:cNvPr id="159" name="n_1mainValue債務償還比率">
          <a:extLst>
            <a:ext uri="{FF2B5EF4-FFF2-40B4-BE49-F238E27FC236}">
              <a16:creationId xmlns:a16="http://schemas.microsoft.com/office/drawing/2014/main" id="{174E7B6E-5CE3-49AC-AB90-281649F56393}"/>
            </a:ext>
          </a:extLst>
        </xdr:cNvPr>
        <xdr:cNvSpPr txBox="1"/>
      </xdr:nvSpPr>
      <xdr:spPr>
        <a:xfrm>
          <a:off x="13836727" y="62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106838</xdr:rowOff>
    </xdr:from>
    <xdr:ext cx="469744" cy="259045"/>
    <xdr:sp macro="" textlink="">
      <xdr:nvSpPr>
        <xdr:cNvPr id="160" name="n_2mainValue債務償還比率">
          <a:extLst>
            <a:ext uri="{FF2B5EF4-FFF2-40B4-BE49-F238E27FC236}">
              <a16:creationId xmlns:a16="http://schemas.microsoft.com/office/drawing/2014/main" id="{DA0233E8-EC52-415C-9D65-395A6240845C}"/>
            </a:ext>
          </a:extLst>
        </xdr:cNvPr>
        <xdr:cNvSpPr txBox="1"/>
      </xdr:nvSpPr>
      <xdr:spPr>
        <a:xfrm>
          <a:off x="13087427" y="653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31273</xdr:rowOff>
    </xdr:from>
    <xdr:ext cx="469744" cy="259045"/>
    <xdr:sp macro="" textlink="">
      <xdr:nvSpPr>
        <xdr:cNvPr id="161" name="n_3mainValue債務償還比率">
          <a:extLst>
            <a:ext uri="{FF2B5EF4-FFF2-40B4-BE49-F238E27FC236}">
              <a16:creationId xmlns:a16="http://schemas.microsoft.com/office/drawing/2014/main" id="{5E6EEC1E-D4CB-46B9-A045-3B2AB524021B}"/>
            </a:ext>
          </a:extLst>
        </xdr:cNvPr>
        <xdr:cNvSpPr txBox="1"/>
      </xdr:nvSpPr>
      <xdr:spPr>
        <a:xfrm>
          <a:off x="12325427" y="64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29305</xdr:rowOff>
    </xdr:from>
    <xdr:ext cx="560923" cy="259045"/>
    <xdr:sp macro="" textlink="">
      <xdr:nvSpPr>
        <xdr:cNvPr id="162" name="n_4mainValue債務償還比率">
          <a:extLst>
            <a:ext uri="{FF2B5EF4-FFF2-40B4-BE49-F238E27FC236}">
              <a16:creationId xmlns:a16="http://schemas.microsoft.com/office/drawing/2014/main" id="{5A1B5940-0FF2-47CC-A270-652E1702DACB}"/>
            </a:ext>
          </a:extLst>
        </xdr:cNvPr>
        <xdr:cNvSpPr txBox="1"/>
      </xdr:nvSpPr>
      <xdr:spPr>
        <a:xfrm>
          <a:off x="11517838" y="6630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933BF29-53E0-4AFD-9A9A-87F053F408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FCDF96D-7528-40D8-8DEA-DFB98B5F9A9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13C3BBE-6474-481B-8F61-9D75E01C6F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7465EAE-0146-442E-80FF-DAD5E55C21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B767D6E-AF1B-4637-B8DB-A6FF2B2B9D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34104A6-3B75-458A-9D19-4A14D74B75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6348D4-C129-4C9F-AA83-3C0A4B3E7C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CFF1C2-358E-4152-A7A6-36531DDCB1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7B8947-20F3-4830-99DC-F392DC62B8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75F372-8ED6-4661-8E9E-0B48A0F9B0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AC2136-D803-442F-91EA-06B0F05398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2CBFBC-27CB-427E-893D-C23C8A79C6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5D1A30-E593-4B5A-B0AE-419A968F8F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84C09C-0A44-4F12-9E31-5F28553103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59132E-D09D-414F-A79D-28D8E44F6B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B4E815-33DA-45D1-8CC4-A626BB3DA3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2605AC-1A21-445D-A732-CA58E9B8E3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852FFD-2B99-4390-9C18-617054E468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21ED86-E8D0-41EC-B730-992F15C90D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B3B8EF-A24C-4B6B-ADA5-C46A157CE7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6F7CB9-2C07-4142-AA7E-23B0C453DC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F75FA8-90AC-4DF2-8627-7BC3D19F4B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87435B-054F-4269-905E-0C3695F63B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1A2CCB-99E9-4DD8-9C21-06523C3FDA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7BFCD6-9110-4E36-A26F-6CB6B85F6B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ADD6D4-9569-4F3A-B5F3-9A437570E4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B9435C-4D80-4013-9BBB-2E26E4F942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09BB99-2241-4D1D-ACF8-02DBCB930F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07929E-5666-4895-8937-706097FBEB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806319-C5C7-4F17-8720-E970C70973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0C110D-E0B1-463D-B3F8-852A8DA314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2BBBFF-301B-4919-BD56-EF67966802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F1C8BB-CC7E-49FD-A4AE-CAEAFC3C8C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7BFBE2-4E77-4A12-9532-5E5D4C054E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DF1976-413E-4CBA-9E4E-7AE5BDACE4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603F1D-662A-4E14-82A2-6D2DC587C6A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0F9B9E-2C3F-4BC1-884F-4D7D455860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12E34C-63B6-4051-9366-EEF050CBB2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01F888-B75F-44B1-8178-B757F4F2F5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6FC8DB-E6A3-431D-B53A-076F824BE2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92207C-3E35-43DE-9110-6E28E54DB8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EEC34D-155E-48A0-A568-D100E4C6B1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2304C6-6932-47A3-8D43-6F92ACC62F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8CC5A8-A846-4A56-A9C0-3F15C39DFD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E256C2-E4F4-4770-A6CF-42AE7E6423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96CD1F-A11E-4108-89ED-F249BC042D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F04DB1-5B3B-435B-9C1F-9623B167F4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81A12B-9C2A-4CE0-A51B-489C85EDA5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148F486-1766-47B9-9D96-27D4A3225AC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E750FCB-F989-4E24-84CE-C365B5C9392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9EE437C-31A2-4312-8CFF-69346CD35B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0BAC3F4-DB74-4289-90E5-33B7A33DFD6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87B0306-95F1-468D-B242-A4D41F946B4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1AB4028-7EB4-4A55-8C7F-E91D92BB52E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861B8DA-8021-432F-B17D-90A11448BBF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021AEC7-BBD0-46B0-B820-52CFFA73005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729A819-25CD-4CA3-A1F9-FD1164FCD1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BC2E200-E2E3-42B4-8F1A-3F0E3CAC1CE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D658AAA-02DE-41A8-A288-267170D7FB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345CFFA5-7E4E-4F97-B261-2778BF24733C}"/>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37FD36EC-BD73-4DF1-B9FF-E5BE1FB2443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F1012AD9-2D6F-4163-BABA-FCBE4FA60C82}"/>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E719024A-9781-4F2E-9D43-E63508C9CB2F}"/>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A7A41A6D-4835-4970-AF54-55144634AFA8}"/>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E29BAAA6-5A6F-43C6-9D32-B2A012193771}"/>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D1804712-7B44-4F64-996F-4E1FE14B6B59}"/>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A8C9BF27-A08A-4935-9734-441041B08BED}"/>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5BA1E75D-246F-4C25-BC0F-7CF40404F181}"/>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B7C79840-AFF9-4D0F-9963-5C88C81C1B23}"/>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62EEF1B8-6FE2-473F-8699-0A298F03BA44}"/>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0C425E9-DB55-4340-945B-97401D87B0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EF416B1-3B5D-485E-A254-4E034E46F2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A23E0C-E954-43EE-93AD-6C8C678E7D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DBC155-4D0C-49B2-9E32-0477784243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93CB07-6259-430E-A5CD-3B7265DD02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27686</xdr:rowOff>
    </xdr:from>
    <xdr:to>
      <xdr:col>24</xdr:col>
      <xdr:colOff>114300</xdr:colOff>
      <xdr:row>39</xdr:row>
      <xdr:rowOff>129286</xdr:rowOff>
    </xdr:to>
    <xdr:sp macro="" textlink="">
      <xdr:nvSpPr>
        <xdr:cNvPr id="71" name="楕円 70">
          <a:extLst>
            <a:ext uri="{FF2B5EF4-FFF2-40B4-BE49-F238E27FC236}">
              <a16:creationId xmlns:a16="http://schemas.microsoft.com/office/drawing/2014/main" id="{A3E40C65-DA30-46DA-904F-C46E924AD261}"/>
            </a:ext>
          </a:extLst>
        </xdr:cNvPr>
        <xdr:cNvSpPr/>
      </xdr:nvSpPr>
      <xdr:spPr>
        <a:xfrm>
          <a:off x="4584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6113</xdr:rowOff>
    </xdr:from>
    <xdr:ext cx="405111" cy="259045"/>
    <xdr:sp macro="" textlink="">
      <xdr:nvSpPr>
        <xdr:cNvPr id="72" name="【道路】&#10;有形固定資産減価償却率該当値テキスト">
          <a:extLst>
            <a:ext uri="{FF2B5EF4-FFF2-40B4-BE49-F238E27FC236}">
              <a16:creationId xmlns:a16="http://schemas.microsoft.com/office/drawing/2014/main" id="{15997A7E-B295-4CD6-A3BF-05940724E367}"/>
            </a:ext>
          </a:extLst>
        </xdr:cNvPr>
        <xdr:cNvSpPr txBox="1"/>
      </xdr:nvSpPr>
      <xdr:spPr>
        <a:xfrm>
          <a:off x="4673600"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3" name="楕円 72">
          <a:extLst>
            <a:ext uri="{FF2B5EF4-FFF2-40B4-BE49-F238E27FC236}">
              <a16:creationId xmlns:a16="http://schemas.microsoft.com/office/drawing/2014/main" id="{82645CFB-D480-4E50-BBB9-1ED2FCE0E019}"/>
            </a:ext>
          </a:extLst>
        </xdr:cNvPr>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78486</xdr:rowOff>
    </xdr:to>
    <xdr:cxnSp macro="">
      <xdr:nvCxnSpPr>
        <xdr:cNvPr id="74" name="直線コネクタ 73">
          <a:extLst>
            <a:ext uri="{FF2B5EF4-FFF2-40B4-BE49-F238E27FC236}">
              <a16:creationId xmlns:a16="http://schemas.microsoft.com/office/drawing/2014/main" id="{B43CDD74-9575-4830-9036-043307F8AE65}"/>
            </a:ext>
          </a:extLst>
        </xdr:cNvPr>
        <xdr:cNvCxnSpPr/>
      </xdr:nvCxnSpPr>
      <xdr:spPr>
        <a:xfrm>
          <a:off x="3797300" y="6755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id="{6178FDB9-23C6-4E69-920B-B6B299785D12}"/>
            </a:ext>
          </a:extLst>
        </xdr:cNvPr>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69342</xdr:rowOff>
    </xdr:to>
    <xdr:cxnSp macro="">
      <xdr:nvCxnSpPr>
        <xdr:cNvPr id="76" name="直線コネクタ 75">
          <a:extLst>
            <a:ext uri="{FF2B5EF4-FFF2-40B4-BE49-F238E27FC236}">
              <a16:creationId xmlns:a16="http://schemas.microsoft.com/office/drawing/2014/main" id="{43C16FDE-F82E-4C88-A25D-04E41F1156F6}"/>
            </a:ext>
          </a:extLst>
        </xdr:cNvPr>
        <xdr:cNvCxnSpPr/>
      </xdr:nvCxnSpPr>
      <xdr:spPr>
        <a:xfrm>
          <a:off x="2908300" y="674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7" name="楕円 76">
          <a:extLst>
            <a:ext uri="{FF2B5EF4-FFF2-40B4-BE49-F238E27FC236}">
              <a16:creationId xmlns:a16="http://schemas.microsoft.com/office/drawing/2014/main" id="{A476EFB5-7E40-458A-884B-E14AD57E76B8}"/>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id="{EE425324-29FF-4FA4-B392-2E9B664B2653}"/>
            </a:ext>
          </a:extLst>
        </xdr:cNvPr>
        <xdr:cNvCxnSpPr/>
      </xdr:nvCxnSpPr>
      <xdr:spPr>
        <a:xfrm>
          <a:off x="2019300" y="67398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155702</xdr:rowOff>
    </xdr:from>
    <xdr:to>
      <xdr:col>6</xdr:col>
      <xdr:colOff>38100</xdr:colOff>
      <xdr:row>39</xdr:row>
      <xdr:rowOff>85852</xdr:rowOff>
    </xdr:to>
    <xdr:sp macro="" textlink="">
      <xdr:nvSpPr>
        <xdr:cNvPr id="79" name="楕円 78">
          <a:extLst>
            <a:ext uri="{FF2B5EF4-FFF2-40B4-BE49-F238E27FC236}">
              <a16:creationId xmlns:a16="http://schemas.microsoft.com/office/drawing/2014/main" id="{427CCCDC-0CDF-4D14-B74C-FCF557E9EC1C}"/>
            </a:ext>
          </a:extLst>
        </xdr:cNvPr>
        <xdr:cNvSpPr/>
      </xdr:nvSpPr>
      <xdr:spPr>
        <a:xfrm>
          <a:off x="1079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35052</xdr:rowOff>
    </xdr:from>
    <xdr:to>
      <xdr:col>10</xdr:col>
      <xdr:colOff>114300</xdr:colOff>
      <xdr:row>39</xdr:row>
      <xdr:rowOff>53340</xdr:rowOff>
    </xdr:to>
    <xdr:cxnSp macro="">
      <xdr:nvCxnSpPr>
        <xdr:cNvPr id="80" name="直線コネクタ 79">
          <a:extLst>
            <a:ext uri="{FF2B5EF4-FFF2-40B4-BE49-F238E27FC236}">
              <a16:creationId xmlns:a16="http://schemas.microsoft.com/office/drawing/2014/main" id="{DBB1C102-A7E9-41CF-AF28-B676907520B0}"/>
            </a:ext>
          </a:extLst>
        </xdr:cNvPr>
        <xdr:cNvCxnSpPr/>
      </xdr:nvCxnSpPr>
      <xdr:spPr>
        <a:xfrm>
          <a:off x="1130300" y="67216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A01EB688-BB09-4464-AF80-C92CFA32848C}"/>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47088E0B-5CF4-4C91-90B3-BF6BF35FB854}"/>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B115AD11-164D-4BE9-91CC-B6D5C4621149}"/>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479C35A2-E044-4DB4-B24F-875129351276}"/>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5" name="n_1mainValue【道路】&#10;有形固定資産減価償却率">
          <a:extLst>
            <a:ext uri="{FF2B5EF4-FFF2-40B4-BE49-F238E27FC236}">
              <a16:creationId xmlns:a16="http://schemas.microsoft.com/office/drawing/2014/main" id="{64A06E50-F1DB-4EC6-B600-A8B859046691}"/>
            </a:ext>
          </a:extLst>
        </xdr:cNvPr>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6" name="n_2mainValue【道路】&#10;有形固定資産減価償却率">
          <a:extLst>
            <a:ext uri="{FF2B5EF4-FFF2-40B4-BE49-F238E27FC236}">
              <a16:creationId xmlns:a16="http://schemas.microsoft.com/office/drawing/2014/main" id="{69B4A194-791F-426D-983E-6504D827887B}"/>
            </a:ext>
          </a:extLst>
        </xdr:cNvPr>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7" name="n_3mainValue【道路】&#10;有形固定資産減価償却率">
          <a:extLst>
            <a:ext uri="{FF2B5EF4-FFF2-40B4-BE49-F238E27FC236}">
              <a16:creationId xmlns:a16="http://schemas.microsoft.com/office/drawing/2014/main" id="{504749B8-A50E-4975-947D-562BEB6F7485}"/>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76979</xdr:rowOff>
    </xdr:from>
    <xdr:ext cx="405111" cy="259045"/>
    <xdr:sp macro="" textlink="">
      <xdr:nvSpPr>
        <xdr:cNvPr id="88" name="n_4mainValue【道路】&#10;有形固定資産減価償却率">
          <a:extLst>
            <a:ext uri="{FF2B5EF4-FFF2-40B4-BE49-F238E27FC236}">
              <a16:creationId xmlns:a16="http://schemas.microsoft.com/office/drawing/2014/main" id="{94191A14-1551-4648-8054-C47EBFFA22F7}"/>
            </a:ext>
          </a:extLst>
        </xdr:cNvPr>
        <xdr:cNvSpPr txBox="1"/>
      </xdr:nvSpPr>
      <xdr:spPr>
        <a:xfrm>
          <a:off x="927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4453DD0-9F33-4754-961D-1006415B38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2C64A24-D777-4F3A-B7D0-6282AA8204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8B4A5FB-516E-4B8E-96D2-AFA3DC685F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8B42FC2-44A5-49C9-8298-FB9E8549F3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CC3B2EC-F97D-4EEF-9377-47D48F3B42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0DB1C3F-891B-4A31-B513-66EE9B7852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2F64927-024F-4BB2-A15F-738C37BF3F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53408D1-CFD3-4369-9210-3E278F6280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84D25F0-EE5C-4C3F-9F76-704FBED98F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545D8EA-2D36-4145-AD11-5735B4DFAB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F532757-8B9E-4FEE-8063-76E3808A6C5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E56ABC1-162F-4276-8B19-7CBF2476A80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BA080D1-FA4D-4771-B61E-59C46F5F72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94BD151-FAFD-483F-85DA-272968DCA80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C780C5B-F17E-4024-AF99-0CB54F1165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8FFC158-0A64-4792-9537-0E2AA2781AE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12B54EC-E35B-4F5A-8A5D-8F5AA12744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C0E4F1A-B8E5-4829-9607-0698CBD456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A7F5A45-65F0-4C67-884C-2CBB2381B6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B0D103D-9D1A-499A-A540-ED5CCD84AE3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A2377A2-55A1-4317-BC0E-246F529B05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4C226D4-EE8B-4467-9361-5EAF1F6148D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34CC0FF-A896-4161-84D5-02413F07E7A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A46A24A2-C141-4452-90B9-8EB571052CF1}"/>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383267FB-2264-40C6-9EBF-9EDF7B606C3A}"/>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843D6640-E0DD-4C96-A5D3-F44ADED2F18E}"/>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F9ECA443-758A-4E6F-A3EE-E50497E3EE34}"/>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AEF24488-C1C6-4F51-ABC2-FC670E53ADC8}"/>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4C7D38E7-DA3F-4C8E-9D64-72629A56B67E}"/>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8AF5CF6D-00A3-4153-B985-3758160A00C3}"/>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96FB1587-F031-4859-B260-0EFDBBCBFE9C}"/>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8E3D5B0D-CE8C-4FFC-8E63-3B41228931D2}"/>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903F3940-B69F-4B97-AB56-958AC72872B4}"/>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C289D1AB-7453-484C-A50A-C0EFC4E329CF}"/>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451C05-29B8-4C48-84BF-918940EA1F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1767525-AA56-456F-A64A-64537BC23C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2CEE94-069E-4E58-B32A-6F67216407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93B313-C113-4C93-B876-5EED762D22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5A3D405-9D17-44A8-ABB7-BE82501726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71386</xdr:rowOff>
    </xdr:from>
    <xdr:to>
      <xdr:col>55</xdr:col>
      <xdr:colOff>50800</xdr:colOff>
      <xdr:row>41</xdr:row>
      <xdr:rowOff>1536</xdr:rowOff>
    </xdr:to>
    <xdr:sp macro="" textlink="">
      <xdr:nvSpPr>
        <xdr:cNvPr id="128" name="楕円 127">
          <a:extLst>
            <a:ext uri="{FF2B5EF4-FFF2-40B4-BE49-F238E27FC236}">
              <a16:creationId xmlns:a16="http://schemas.microsoft.com/office/drawing/2014/main" id="{3E680520-13DD-4B0E-AD1D-DAFDAE7323D4}"/>
            </a:ext>
          </a:extLst>
        </xdr:cNvPr>
        <xdr:cNvSpPr/>
      </xdr:nvSpPr>
      <xdr:spPr>
        <a:xfrm>
          <a:off x="10426700" y="69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49813</xdr:rowOff>
    </xdr:from>
    <xdr:ext cx="534377" cy="259045"/>
    <xdr:sp macro="" textlink="">
      <xdr:nvSpPr>
        <xdr:cNvPr id="129" name="【道路】&#10;一人当たり延長該当値テキスト">
          <a:extLst>
            <a:ext uri="{FF2B5EF4-FFF2-40B4-BE49-F238E27FC236}">
              <a16:creationId xmlns:a16="http://schemas.microsoft.com/office/drawing/2014/main" id="{9BAFDF00-44E8-4EEE-AC64-3A943711EB32}"/>
            </a:ext>
          </a:extLst>
        </xdr:cNvPr>
        <xdr:cNvSpPr txBox="1"/>
      </xdr:nvSpPr>
      <xdr:spPr>
        <a:xfrm>
          <a:off x="10515600" y="69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76759</xdr:rowOff>
    </xdr:from>
    <xdr:to>
      <xdr:col>50</xdr:col>
      <xdr:colOff>165100</xdr:colOff>
      <xdr:row>41</xdr:row>
      <xdr:rowOff>6909</xdr:rowOff>
    </xdr:to>
    <xdr:sp macro="" textlink="">
      <xdr:nvSpPr>
        <xdr:cNvPr id="130" name="楕円 129">
          <a:extLst>
            <a:ext uri="{FF2B5EF4-FFF2-40B4-BE49-F238E27FC236}">
              <a16:creationId xmlns:a16="http://schemas.microsoft.com/office/drawing/2014/main" id="{8F3A239F-FB55-48B6-ACDF-EEB9E84B85F3}"/>
            </a:ext>
          </a:extLst>
        </xdr:cNvPr>
        <xdr:cNvSpPr/>
      </xdr:nvSpPr>
      <xdr:spPr>
        <a:xfrm>
          <a:off x="9588500" y="69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122186</xdr:rowOff>
    </xdr:from>
    <xdr:to>
      <xdr:col>55</xdr:col>
      <xdr:colOff>0</xdr:colOff>
      <xdr:row>40</xdr:row>
      <xdr:rowOff>127559</xdr:rowOff>
    </xdr:to>
    <xdr:cxnSp macro="">
      <xdr:nvCxnSpPr>
        <xdr:cNvPr id="131" name="直線コネクタ 130">
          <a:extLst>
            <a:ext uri="{FF2B5EF4-FFF2-40B4-BE49-F238E27FC236}">
              <a16:creationId xmlns:a16="http://schemas.microsoft.com/office/drawing/2014/main" id="{ACAE04F4-554A-413C-8213-034E973B7D66}"/>
            </a:ext>
          </a:extLst>
        </xdr:cNvPr>
        <xdr:cNvCxnSpPr/>
      </xdr:nvCxnSpPr>
      <xdr:spPr>
        <a:xfrm flipV="1">
          <a:off x="9639300" y="6980186"/>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77883</xdr:rowOff>
    </xdr:from>
    <xdr:to>
      <xdr:col>46</xdr:col>
      <xdr:colOff>38100</xdr:colOff>
      <xdr:row>41</xdr:row>
      <xdr:rowOff>8033</xdr:rowOff>
    </xdr:to>
    <xdr:sp macro="" textlink="">
      <xdr:nvSpPr>
        <xdr:cNvPr id="132" name="楕円 131">
          <a:extLst>
            <a:ext uri="{FF2B5EF4-FFF2-40B4-BE49-F238E27FC236}">
              <a16:creationId xmlns:a16="http://schemas.microsoft.com/office/drawing/2014/main" id="{D3A465FE-E48A-4F5C-BD52-43B3253FD875}"/>
            </a:ext>
          </a:extLst>
        </xdr:cNvPr>
        <xdr:cNvSpPr/>
      </xdr:nvSpPr>
      <xdr:spPr>
        <a:xfrm>
          <a:off x="8699500" y="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127559</xdr:rowOff>
    </xdr:from>
    <xdr:to>
      <xdr:col>50</xdr:col>
      <xdr:colOff>114300</xdr:colOff>
      <xdr:row>40</xdr:row>
      <xdr:rowOff>128683</xdr:rowOff>
    </xdr:to>
    <xdr:cxnSp macro="">
      <xdr:nvCxnSpPr>
        <xdr:cNvPr id="133" name="直線コネクタ 132">
          <a:extLst>
            <a:ext uri="{FF2B5EF4-FFF2-40B4-BE49-F238E27FC236}">
              <a16:creationId xmlns:a16="http://schemas.microsoft.com/office/drawing/2014/main" id="{264E2876-B61B-4B66-AAE7-3827BE4FB48A}"/>
            </a:ext>
          </a:extLst>
        </xdr:cNvPr>
        <xdr:cNvCxnSpPr/>
      </xdr:nvCxnSpPr>
      <xdr:spPr>
        <a:xfrm flipV="1">
          <a:off x="8750300" y="698555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83179</xdr:rowOff>
    </xdr:from>
    <xdr:to>
      <xdr:col>41</xdr:col>
      <xdr:colOff>101600</xdr:colOff>
      <xdr:row>41</xdr:row>
      <xdr:rowOff>13329</xdr:rowOff>
    </xdr:to>
    <xdr:sp macro="" textlink="">
      <xdr:nvSpPr>
        <xdr:cNvPr id="134" name="楕円 133">
          <a:extLst>
            <a:ext uri="{FF2B5EF4-FFF2-40B4-BE49-F238E27FC236}">
              <a16:creationId xmlns:a16="http://schemas.microsoft.com/office/drawing/2014/main" id="{51C64609-A7F9-4E25-BAC8-C3E4FC74EF1A}"/>
            </a:ext>
          </a:extLst>
        </xdr:cNvPr>
        <xdr:cNvSpPr/>
      </xdr:nvSpPr>
      <xdr:spPr>
        <a:xfrm>
          <a:off x="7810500" y="6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128683</xdr:rowOff>
    </xdr:from>
    <xdr:to>
      <xdr:col>45</xdr:col>
      <xdr:colOff>177800</xdr:colOff>
      <xdr:row>40</xdr:row>
      <xdr:rowOff>133979</xdr:rowOff>
    </xdr:to>
    <xdr:cxnSp macro="">
      <xdr:nvCxnSpPr>
        <xdr:cNvPr id="135" name="直線コネクタ 134">
          <a:extLst>
            <a:ext uri="{FF2B5EF4-FFF2-40B4-BE49-F238E27FC236}">
              <a16:creationId xmlns:a16="http://schemas.microsoft.com/office/drawing/2014/main" id="{455E2A2E-9E18-4763-BE9B-35FAFE30BD6E}"/>
            </a:ext>
          </a:extLst>
        </xdr:cNvPr>
        <xdr:cNvCxnSpPr/>
      </xdr:nvCxnSpPr>
      <xdr:spPr>
        <a:xfrm flipV="1">
          <a:off x="7861300" y="698668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88417</xdr:rowOff>
    </xdr:from>
    <xdr:to>
      <xdr:col>36</xdr:col>
      <xdr:colOff>165100</xdr:colOff>
      <xdr:row>41</xdr:row>
      <xdr:rowOff>18567</xdr:rowOff>
    </xdr:to>
    <xdr:sp macro="" textlink="">
      <xdr:nvSpPr>
        <xdr:cNvPr id="136" name="楕円 135">
          <a:extLst>
            <a:ext uri="{FF2B5EF4-FFF2-40B4-BE49-F238E27FC236}">
              <a16:creationId xmlns:a16="http://schemas.microsoft.com/office/drawing/2014/main" id="{DD105086-4E57-4749-9B4D-E01ABD014D74}"/>
            </a:ext>
          </a:extLst>
        </xdr:cNvPr>
        <xdr:cNvSpPr/>
      </xdr:nvSpPr>
      <xdr:spPr>
        <a:xfrm>
          <a:off x="6921500" y="69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133979</xdr:rowOff>
    </xdr:from>
    <xdr:to>
      <xdr:col>41</xdr:col>
      <xdr:colOff>50800</xdr:colOff>
      <xdr:row>40</xdr:row>
      <xdr:rowOff>139217</xdr:rowOff>
    </xdr:to>
    <xdr:cxnSp macro="">
      <xdr:nvCxnSpPr>
        <xdr:cNvPr id="137" name="直線コネクタ 136">
          <a:extLst>
            <a:ext uri="{FF2B5EF4-FFF2-40B4-BE49-F238E27FC236}">
              <a16:creationId xmlns:a16="http://schemas.microsoft.com/office/drawing/2014/main" id="{8B8BBBC1-59FA-4007-A49B-21F819271473}"/>
            </a:ext>
          </a:extLst>
        </xdr:cNvPr>
        <xdr:cNvCxnSpPr/>
      </xdr:nvCxnSpPr>
      <xdr:spPr>
        <a:xfrm flipV="1">
          <a:off x="6972300" y="699197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B5596990-AA8C-463E-9D65-7A315701E73F}"/>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1203670B-0A83-4D0D-BBE4-F3165FFDB8EC}"/>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0EE08AE4-BD94-438B-9BCF-62F22972CAE5}"/>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72B496A7-5C58-42FA-8BE4-565F7F4BC594}"/>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169486</xdr:rowOff>
    </xdr:from>
    <xdr:ext cx="534377" cy="259045"/>
    <xdr:sp macro="" textlink="">
      <xdr:nvSpPr>
        <xdr:cNvPr id="142" name="n_1mainValue【道路】&#10;一人当たり延長">
          <a:extLst>
            <a:ext uri="{FF2B5EF4-FFF2-40B4-BE49-F238E27FC236}">
              <a16:creationId xmlns:a16="http://schemas.microsoft.com/office/drawing/2014/main" id="{578553E9-E286-4004-9D82-5E26206F0DF3}"/>
            </a:ext>
          </a:extLst>
        </xdr:cNvPr>
        <xdr:cNvSpPr txBox="1"/>
      </xdr:nvSpPr>
      <xdr:spPr>
        <a:xfrm>
          <a:off x="9359411" y="70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170610</xdr:rowOff>
    </xdr:from>
    <xdr:ext cx="534377" cy="259045"/>
    <xdr:sp macro="" textlink="">
      <xdr:nvSpPr>
        <xdr:cNvPr id="143" name="n_2mainValue【道路】&#10;一人当たり延長">
          <a:extLst>
            <a:ext uri="{FF2B5EF4-FFF2-40B4-BE49-F238E27FC236}">
              <a16:creationId xmlns:a16="http://schemas.microsoft.com/office/drawing/2014/main" id="{367050C9-F8CA-4B90-AA92-C84EEF42C674}"/>
            </a:ext>
          </a:extLst>
        </xdr:cNvPr>
        <xdr:cNvSpPr txBox="1"/>
      </xdr:nvSpPr>
      <xdr:spPr>
        <a:xfrm>
          <a:off x="8483111" y="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4456</xdr:rowOff>
    </xdr:from>
    <xdr:ext cx="534377" cy="259045"/>
    <xdr:sp macro="" textlink="">
      <xdr:nvSpPr>
        <xdr:cNvPr id="144" name="n_3mainValue【道路】&#10;一人当たり延長">
          <a:extLst>
            <a:ext uri="{FF2B5EF4-FFF2-40B4-BE49-F238E27FC236}">
              <a16:creationId xmlns:a16="http://schemas.microsoft.com/office/drawing/2014/main" id="{949106A6-4AEF-4D98-8E6C-D2B9FF3A5DC0}"/>
            </a:ext>
          </a:extLst>
        </xdr:cNvPr>
        <xdr:cNvSpPr txBox="1"/>
      </xdr:nvSpPr>
      <xdr:spPr>
        <a:xfrm>
          <a:off x="7594111" y="7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9694</xdr:rowOff>
    </xdr:from>
    <xdr:ext cx="534377" cy="259045"/>
    <xdr:sp macro="" textlink="">
      <xdr:nvSpPr>
        <xdr:cNvPr id="145" name="n_4mainValue【道路】&#10;一人当たり延長">
          <a:extLst>
            <a:ext uri="{FF2B5EF4-FFF2-40B4-BE49-F238E27FC236}">
              <a16:creationId xmlns:a16="http://schemas.microsoft.com/office/drawing/2014/main" id="{4C282243-13FC-4DE9-BB59-4D4CC73C0CC2}"/>
            </a:ext>
          </a:extLst>
        </xdr:cNvPr>
        <xdr:cNvSpPr txBox="1"/>
      </xdr:nvSpPr>
      <xdr:spPr>
        <a:xfrm>
          <a:off x="6705111" y="70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61115B5-EB8C-4D92-B064-31C2C90696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904B627-A3AC-428B-855D-4177089A10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52A2217-D6D4-4FB8-9E0C-030B3A00D3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D5DBA56-F09E-461D-B778-3F8CE90BBC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8FA3935-49D1-4896-A9C5-5B7A7DA6F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A2D55F1-26FD-4B85-A9D5-F40345048F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516227A-CED5-4745-B71E-0ADBF7EE02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9B5F5F5-9CEC-46F1-A44A-0D949E5817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EA85682-22E2-49FC-B0F9-92F0A0258A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EC4D2FB-66F0-4B36-AE4F-E9A848233F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08C8750-A158-433D-A4F8-7A36E72924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7A6019F-3FCA-4ADB-B488-D0DB359AB8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04099D1-8C87-46A1-BDA2-274E31EA3B9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9C986AF-2FF5-4A4C-BF60-F05FDD95C0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93742ED-C04F-4A93-8EDD-AEE4B8757D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5C3B2D4-856F-4A74-9393-1A57F195EE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BF99E93-4236-4756-935E-1D6FBF6EA8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EE9747B-8F91-43C7-A29D-258F40274A2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DE2BAA2-E5F6-42E5-A6A1-802FFDE66A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C12106D-D09C-46A3-8B6A-35DD2F98BC9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DDEDCF4-D654-4749-A0B8-B7B85F3D333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DC00920-FBF0-4EBC-A12D-368698E865D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3C4334F-CFB3-498B-B941-11035FC277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93DBDF7-522E-4BA7-A18F-C909A843DF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B474F5C-5E0B-47A8-B44F-0C84D8B8BB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31BD799F-A3E1-44DF-9769-E40D4E89DE99}"/>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2E0EDCD-072C-43E3-A611-DE441169554E}"/>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9A163CA0-7D47-4B1C-8499-C0AD87932E8F}"/>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E56CFCF-946E-452B-8086-13E2FDED1353}"/>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301950BF-D8B4-49C6-B7E1-3968A4B8A816}"/>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FD6F46E-AC0F-4273-8B87-64F22AF38BEF}"/>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4646FC4E-758F-4F68-BB64-F0CF21E277B2}"/>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836AD5BC-19EE-4C01-A28F-9380B5FC0D06}"/>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24E86C10-7257-4CAC-A73A-5B1887D2EFC1}"/>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BCB2CFDC-31BD-488D-9B02-154FF666A59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BB69BFD-278E-4A38-ACD6-C31D00E71A9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B786ABE-0430-4F9A-86EF-12C6187591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1D3C72-2E92-4845-92ED-A2AD02BD3B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25B428-7826-4669-8CEB-E9F3423F12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0ACC51-6355-4EF2-8CAB-290304E851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8EE476-C8E7-4995-81F7-36F27D5AB9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7" name="楕円 186">
          <a:extLst>
            <a:ext uri="{FF2B5EF4-FFF2-40B4-BE49-F238E27FC236}">
              <a16:creationId xmlns:a16="http://schemas.microsoft.com/office/drawing/2014/main" id="{936A37C5-66D9-4D9E-A058-500B5EC00DB4}"/>
            </a:ext>
          </a:extLst>
        </xdr:cNvPr>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57A8091-AD43-4D6B-B844-81E5396525BB}"/>
            </a:ext>
          </a:extLst>
        </xdr:cNvPr>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89" name="楕円 188">
          <a:extLst>
            <a:ext uri="{FF2B5EF4-FFF2-40B4-BE49-F238E27FC236}">
              <a16:creationId xmlns:a16="http://schemas.microsoft.com/office/drawing/2014/main" id="{DF7FC260-FA78-4381-9A0C-2F9838091A2F}"/>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135527</xdr:rowOff>
    </xdr:to>
    <xdr:cxnSp macro="">
      <xdr:nvCxnSpPr>
        <xdr:cNvPr id="190" name="直線コネクタ 189">
          <a:extLst>
            <a:ext uri="{FF2B5EF4-FFF2-40B4-BE49-F238E27FC236}">
              <a16:creationId xmlns:a16="http://schemas.microsoft.com/office/drawing/2014/main" id="{AF06A539-9F5B-406B-A986-4D37E2B6130E}"/>
            </a:ext>
          </a:extLst>
        </xdr:cNvPr>
        <xdr:cNvCxnSpPr/>
      </xdr:nvCxnSpPr>
      <xdr:spPr>
        <a:xfrm>
          <a:off x="3797300" y="1038170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1" name="楕円 190">
          <a:extLst>
            <a:ext uri="{FF2B5EF4-FFF2-40B4-BE49-F238E27FC236}">
              <a16:creationId xmlns:a16="http://schemas.microsoft.com/office/drawing/2014/main" id="{3E87762F-E629-48A6-9842-D4E96543DCD1}"/>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94706</xdr:rowOff>
    </xdr:to>
    <xdr:cxnSp macro="">
      <xdr:nvCxnSpPr>
        <xdr:cNvPr id="192" name="直線コネクタ 191">
          <a:extLst>
            <a:ext uri="{FF2B5EF4-FFF2-40B4-BE49-F238E27FC236}">
              <a16:creationId xmlns:a16="http://schemas.microsoft.com/office/drawing/2014/main" id="{4860063A-A842-4BA6-BF68-09FA765487A5}"/>
            </a:ext>
          </a:extLst>
        </xdr:cNvPr>
        <xdr:cNvCxnSpPr/>
      </xdr:nvCxnSpPr>
      <xdr:spPr>
        <a:xfrm>
          <a:off x="2908300" y="103653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3" name="楕円 192">
          <a:extLst>
            <a:ext uri="{FF2B5EF4-FFF2-40B4-BE49-F238E27FC236}">
              <a16:creationId xmlns:a16="http://schemas.microsoft.com/office/drawing/2014/main" id="{360BC372-B9D0-43D1-B622-0FAF3017DD82}"/>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78377</xdr:rowOff>
    </xdr:to>
    <xdr:cxnSp macro="">
      <xdr:nvCxnSpPr>
        <xdr:cNvPr id="194" name="直線コネクタ 193">
          <a:extLst>
            <a:ext uri="{FF2B5EF4-FFF2-40B4-BE49-F238E27FC236}">
              <a16:creationId xmlns:a16="http://schemas.microsoft.com/office/drawing/2014/main" id="{C63A2D23-16BC-466A-A2CD-1B2AE34158F5}"/>
            </a:ext>
          </a:extLst>
        </xdr:cNvPr>
        <xdr:cNvCxnSpPr/>
      </xdr:nvCxnSpPr>
      <xdr:spPr>
        <a:xfrm>
          <a:off x="2019300" y="103359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5" name="楕円 194">
          <a:extLst>
            <a:ext uri="{FF2B5EF4-FFF2-40B4-BE49-F238E27FC236}">
              <a16:creationId xmlns:a16="http://schemas.microsoft.com/office/drawing/2014/main" id="{8895576A-CBAE-4C83-8C24-94ED8A25B0B1}"/>
            </a:ext>
          </a:extLst>
        </xdr:cNvPr>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48985</xdr:rowOff>
    </xdr:to>
    <xdr:cxnSp macro="">
      <xdr:nvCxnSpPr>
        <xdr:cNvPr id="196" name="直線コネクタ 195">
          <a:extLst>
            <a:ext uri="{FF2B5EF4-FFF2-40B4-BE49-F238E27FC236}">
              <a16:creationId xmlns:a16="http://schemas.microsoft.com/office/drawing/2014/main" id="{A8FD5113-BDE7-4A5D-8A16-05D61054545A}"/>
            </a:ext>
          </a:extLst>
        </xdr:cNvPr>
        <xdr:cNvCxnSpPr/>
      </xdr:nvCxnSpPr>
      <xdr:spPr>
        <a:xfrm>
          <a:off x="1130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2F7BD00-821C-4944-AD0B-5469F45DFF1A}"/>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3DAF752-0CEA-4574-8DD7-5487BF4E67CA}"/>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F7C53B8-F910-462E-B3E4-EFD17EB4E045}"/>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D2C6AE3-B155-4D8E-AD6D-7C612BF2A5BB}"/>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CF42D80-AFA1-4B81-8E20-86A2CA1E6588}"/>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3F89F50-E1B1-426A-A3E5-62E5FF48FAD9}"/>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C276481-376F-40C4-B19F-8BAA96211E4D}"/>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25C7B4F-19E5-4582-B657-845E6E9DC76C}"/>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4A5AD3E-F07F-443D-A4D0-62D9E3B78E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304ED9B-D7DD-4FCE-ACF0-B9FEBB341E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B2E4AC2-4C97-4320-BE8D-E215E6389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9D85A82-0BD3-4565-93A6-A5941AD475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13DC05F-4301-478E-AB27-CFF24645AF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F7B3CBD-8B93-4BBE-9EB1-B4707C72B0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EB6E31D-8E35-4FE9-BD3D-A7DB04EA14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1F519BE-705A-42FA-9139-F31BF8CE23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52336E8-8A5B-4703-9B7C-8B345DF229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C897BBC-81B7-4009-AECE-9D14F4C1CB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2884E3E-67BD-4415-93FA-C3AC9170DE7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E898245-7C3E-4453-993C-1F224589888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83BE2F7-50D0-4FC0-AEDA-B8554C9416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A4BFC4A-CBC6-45C3-AE9E-32B77085062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0AD9959-9EF0-476B-ABF7-D79E8DAF3D3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7941216-EF9F-49FB-9247-8DAA228EF5B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4B16DA3-DF7D-4184-B681-534CF79612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5CCDF6B-2413-4AC8-B07A-6CB09AA4266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CF34A44-85BE-40A5-BFCF-32BE9C562E7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FC95642-394E-49B8-B3D4-94F3BB21281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FEBF6F3-3D01-48AD-A2CA-BC6EB622A4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22B23F7-7723-4831-969F-7C3289C7CA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1710812-CA9D-4042-950A-AF270E67E1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BD9ECFC-7954-4D52-A4B6-A3605BBEDC95}"/>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7F72C88-E7B2-46A2-B491-DDF06237C31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4F5E0923-C762-4849-8610-2AA90219E34F}"/>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4C35B33-DF27-415E-B25C-F2D0CD72E12F}"/>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41A20CF6-AC52-4823-A96F-C2117A42E9D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15C52C8-39C5-49B4-8401-6608CA90155C}"/>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57E8AF4B-59B6-4822-BDAE-1C5DCAAB85C5}"/>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8E345EBF-2A62-4737-95A8-BA56E93390EA}"/>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A1F3E3F9-17D0-4AEA-924B-25D37460EF07}"/>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7F162B7A-23D3-43A4-A4F5-332279A31EF6}"/>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853841D7-4565-4C58-A705-5CDFFCBD8821}"/>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810C5CD-4BBA-4711-BF54-914CC3ADAE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3829A5-2191-44FF-8CCC-4414F005B0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E351E12-9BB7-4112-B080-0862AB74EF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C8D1142-4A59-4DD5-A267-2426BC882F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618B650-531D-4D89-8EE7-99035FEA5E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22929</xdr:rowOff>
    </xdr:from>
    <xdr:to>
      <xdr:col>55</xdr:col>
      <xdr:colOff>50800</xdr:colOff>
      <xdr:row>63</xdr:row>
      <xdr:rowOff>124529</xdr:rowOff>
    </xdr:to>
    <xdr:sp macro="" textlink="">
      <xdr:nvSpPr>
        <xdr:cNvPr id="244" name="楕円 243">
          <a:extLst>
            <a:ext uri="{FF2B5EF4-FFF2-40B4-BE49-F238E27FC236}">
              <a16:creationId xmlns:a16="http://schemas.microsoft.com/office/drawing/2014/main" id="{17025FCF-BCC7-4268-AEC3-F7CEE4FA511D}"/>
            </a:ext>
          </a:extLst>
        </xdr:cNvPr>
        <xdr:cNvSpPr/>
      </xdr:nvSpPr>
      <xdr:spPr>
        <a:xfrm>
          <a:off x="10426700" y="108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D4E36B1-BECD-4FF7-A30E-859C7F93E691}"/>
            </a:ext>
          </a:extLst>
        </xdr:cNvPr>
        <xdr:cNvSpPr txBox="1"/>
      </xdr:nvSpPr>
      <xdr:spPr>
        <a:xfrm>
          <a:off x="10515600" y="1080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23852</xdr:rowOff>
    </xdr:from>
    <xdr:to>
      <xdr:col>50</xdr:col>
      <xdr:colOff>165100</xdr:colOff>
      <xdr:row>63</xdr:row>
      <xdr:rowOff>125452</xdr:rowOff>
    </xdr:to>
    <xdr:sp macro="" textlink="">
      <xdr:nvSpPr>
        <xdr:cNvPr id="246" name="楕円 245">
          <a:extLst>
            <a:ext uri="{FF2B5EF4-FFF2-40B4-BE49-F238E27FC236}">
              <a16:creationId xmlns:a16="http://schemas.microsoft.com/office/drawing/2014/main" id="{FFFA549C-2DF0-493A-9BFB-5D6CAFEFAAEF}"/>
            </a:ext>
          </a:extLst>
        </xdr:cNvPr>
        <xdr:cNvSpPr/>
      </xdr:nvSpPr>
      <xdr:spPr>
        <a:xfrm>
          <a:off x="9588500" y="108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73729</xdr:rowOff>
    </xdr:from>
    <xdr:to>
      <xdr:col>55</xdr:col>
      <xdr:colOff>0</xdr:colOff>
      <xdr:row>63</xdr:row>
      <xdr:rowOff>74652</xdr:rowOff>
    </xdr:to>
    <xdr:cxnSp macro="">
      <xdr:nvCxnSpPr>
        <xdr:cNvPr id="247" name="直線コネクタ 246">
          <a:extLst>
            <a:ext uri="{FF2B5EF4-FFF2-40B4-BE49-F238E27FC236}">
              <a16:creationId xmlns:a16="http://schemas.microsoft.com/office/drawing/2014/main" id="{FA49CE97-D020-43D0-A635-700BB21D3FB8}"/>
            </a:ext>
          </a:extLst>
        </xdr:cNvPr>
        <xdr:cNvCxnSpPr/>
      </xdr:nvCxnSpPr>
      <xdr:spPr>
        <a:xfrm flipV="1">
          <a:off x="9639300" y="10875079"/>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28879</xdr:rowOff>
    </xdr:from>
    <xdr:to>
      <xdr:col>46</xdr:col>
      <xdr:colOff>38100</xdr:colOff>
      <xdr:row>63</xdr:row>
      <xdr:rowOff>130479</xdr:rowOff>
    </xdr:to>
    <xdr:sp macro="" textlink="">
      <xdr:nvSpPr>
        <xdr:cNvPr id="248" name="楕円 247">
          <a:extLst>
            <a:ext uri="{FF2B5EF4-FFF2-40B4-BE49-F238E27FC236}">
              <a16:creationId xmlns:a16="http://schemas.microsoft.com/office/drawing/2014/main" id="{5AD4024F-C9AE-4611-835B-E58172D2D167}"/>
            </a:ext>
          </a:extLst>
        </xdr:cNvPr>
        <xdr:cNvSpPr/>
      </xdr:nvSpPr>
      <xdr:spPr>
        <a:xfrm>
          <a:off x="8699500" y="108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74652</xdr:rowOff>
    </xdr:from>
    <xdr:to>
      <xdr:col>50</xdr:col>
      <xdr:colOff>114300</xdr:colOff>
      <xdr:row>63</xdr:row>
      <xdr:rowOff>79679</xdr:rowOff>
    </xdr:to>
    <xdr:cxnSp macro="">
      <xdr:nvCxnSpPr>
        <xdr:cNvPr id="249" name="直線コネクタ 248">
          <a:extLst>
            <a:ext uri="{FF2B5EF4-FFF2-40B4-BE49-F238E27FC236}">
              <a16:creationId xmlns:a16="http://schemas.microsoft.com/office/drawing/2014/main" id="{B9272D81-123A-432C-972E-17E502E49FAC}"/>
            </a:ext>
          </a:extLst>
        </xdr:cNvPr>
        <xdr:cNvCxnSpPr/>
      </xdr:nvCxnSpPr>
      <xdr:spPr>
        <a:xfrm flipV="1">
          <a:off x="8750300" y="1087600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31853</xdr:rowOff>
    </xdr:from>
    <xdr:to>
      <xdr:col>41</xdr:col>
      <xdr:colOff>101600</xdr:colOff>
      <xdr:row>63</xdr:row>
      <xdr:rowOff>133453</xdr:rowOff>
    </xdr:to>
    <xdr:sp macro="" textlink="">
      <xdr:nvSpPr>
        <xdr:cNvPr id="250" name="楕円 249">
          <a:extLst>
            <a:ext uri="{FF2B5EF4-FFF2-40B4-BE49-F238E27FC236}">
              <a16:creationId xmlns:a16="http://schemas.microsoft.com/office/drawing/2014/main" id="{6B25E9C7-8F19-417F-BF6C-16B1F5A0F414}"/>
            </a:ext>
          </a:extLst>
        </xdr:cNvPr>
        <xdr:cNvSpPr/>
      </xdr:nvSpPr>
      <xdr:spPr>
        <a:xfrm>
          <a:off x="7810500" y="10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79679</xdr:rowOff>
    </xdr:from>
    <xdr:to>
      <xdr:col>45</xdr:col>
      <xdr:colOff>177800</xdr:colOff>
      <xdr:row>63</xdr:row>
      <xdr:rowOff>82653</xdr:rowOff>
    </xdr:to>
    <xdr:cxnSp macro="">
      <xdr:nvCxnSpPr>
        <xdr:cNvPr id="251" name="直線コネクタ 250">
          <a:extLst>
            <a:ext uri="{FF2B5EF4-FFF2-40B4-BE49-F238E27FC236}">
              <a16:creationId xmlns:a16="http://schemas.microsoft.com/office/drawing/2014/main" id="{FAFEDA0B-5E75-448F-B064-FDD1B2AB442A}"/>
            </a:ext>
          </a:extLst>
        </xdr:cNvPr>
        <xdr:cNvCxnSpPr/>
      </xdr:nvCxnSpPr>
      <xdr:spPr>
        <a:xfrm flipV="1">
          <a:off x="7861300" y="10881029"/>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37328</xdr:rowOff>
    </xdr:from>
    <xdr:to>
      <xdr:col>36</xdr:col>
      <xdr:colOff>165100</xdr:colOff>
      <xdr:row>63</xdr:row>
      <xdr:rowOff>138928</xdr:rowOff>
    </xdr:to>
    <xdr:sp macro="" textlink="">
      <xdr:nvSpPr>
        <xdr:cNvPr id="252" name="楕円 251">
          <a:extLst>
            <a:ext uri="{FF2B5EF4-FFF2-40B4-BE49-F238E27FC236}">
              <a16:creationId xmlns:a16="http://schemas.microsoft.com/office/drawing/2014/main" id="{8774AB43-E622-4489-A2FB-3FFD7CA905F1}"/>
            </a:ext>
          </a:extLst>
        </xdr:cNvPr>
        <xdr:cNvSpPr/>
      </xdr:nvSpPr>
      <xdr:spPr>
        <a:xfrm>
          <a:off x="6921500" y="10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82653</xdr:rowOff>
    </xdr:from>
    <xdr:to>
      <xdr:col>41</xdr:col>
      <xdr:colOff>50800</xdr:colOff>
      <xdr:row>63</xdr:row>
      <xdr:rowOff>88128</xdr:rowOff>
    </xdr:to>
    <xdr:cxnSp macro="">
      <xdr:nvCxnSpPr>
        <xdr:cNvPr id="253" name="直線コネクタ 252">
          <a:extLst>
            <a:ext uri="{FF2B5EF4-FFF2-40B4-BE49-F238E27FC236}">
              <a16:creationId xmlns:a16="http://schemas.microsoft.com/office/drawing/2014/main" id="{F8CE29BA-5F7D-45D0-9C6B-952BBA6978B3}"/>
            </a:ext>
          </a:extLst>
        </xdr:cNvPr>
        <xdr:cNvCxnSpPr/>
      </xdr:nvCxnSpPr>
      <xdr:spPr>
        <a:xfrm flipV="1">
          <a:off x="6972300" y="10884003"/>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6606CCA-F195-4C3A-B6B0-31EE7D1D81A2}"/>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00672D5-5A80-47E7-A49D-54A51B68C373}"/>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EFCA59E-B592-4D29-9A29-C1354B2FB4B8}"/>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735D1A7-EC3E-459D-B843-37216345B947}"/>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116579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CEB41BB-EAED-4217-8F84-CDCD627ACB51}"/>
            </a:ext>
          </a:extLst>
        </xdr:cNvPr>
        <xdr:cNvSpPr txBox="1"/>
      </xdr:nvSpPr>
      <xdr:spPr>
        <a:xfrm>
          <a:off x="9327095" y="109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121606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53636B2-0E19-44FF-93C8-325A419DC32E}"/>
            </a:ext>
          </a:extLst>
        </xdr:cNvPr>
        <xdr:cNvSpPr txBox="1"/>
      </xdr:nvSpPr>
      <xdr:spPr>
        <a:xfrm>
          <a:off x="8450795" y="1092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124580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5280505-A910-4FA2-AFDA-BCCA518012C5}"/>
            </a:ext>
          </a:extLst>
        </xdr:cNvPr>
        <xdr:cNvSpPr txBox="1"/>
      </xdr:nvSpPr>
      <xdr:spPr>
        <a:xfrm>
          <a:off x="7561795" y="1092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130055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22D7444-E39E-4C7D-9A4E-BF8A609810B5}"/>
            </a:ext>
          </a:extLst>
        </xdr:cNvPr>
        <xdr:cNvSpPr txBox="1"/>
      </xdr:nvSpPr>
      <xdr:spPr>
        <a:xfrm>
          <a:off x="6672795" y="1093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508987F-5B81-4D5B-B34F-BF9F74A141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5808584-4E5C-4A50-895C-2520908B11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94AD8C8-BAC7-4387-830C-3B6AEDD802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D5C0CA4-4D20-4319-B7B6-BB0126AA9D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0496402-BCAC-4A21-8789-7DB62CCDEA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DCC919E-6A09-4ED5-A769-75F2F9FC70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362E258-121B-4740-AAA8-70F11669F0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817447-1771-4361-8497-ADE591720E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B3570FC-B772-4F45-A1EE-DF1E3D51B8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880A845-3572-4529-9F05-B4CB4E4F23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0E26197-1492-40FA-A306-78FEA5E10A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0AA1E4B-D985-4D5F-A164-2BCB537E51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2B0E0033-24AA-417F-B9AD-57A4BC526E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FC6BFDE-93C7-46E3-8F11-A8CF6CEB7C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CA0FDF4-5AF5-4530-ACA4-E853032B71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3B3EE63-8106-4F19-8813-3F297E981A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1E36877-A01A-4D6A-B7CB-1FF97DB6CB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4C35479-4FC9-4E25-BAD9-7995B6CA133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F3117C3-6CE9-43CF-8487-FEAAC0C98A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AE5E970-AFE4-4D6F-AA31-E818A3443B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077CCF4-FC8B-46AA-9C52-19E049FE378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602D2B1-711E-4043-9CC2-57759CC4A1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B27FD81-DBA8-4193-A0A7-4F1D4E0F62D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2B87452-18BB-4312-9957-B72F5D182A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76538F9-F1CF-4135-83C2-90C59BB0A5B1}"/>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896F072-AA25-483C-8219-B6268F52E47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FCCCF47-4C19-4A48-A97D-BBCA121BEFD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6F86554-DBEE-41DF-A09A-5772567A5171}"/>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2697F3CD-426C-4BB6-8057-04151077E57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794CF72-EB23-4FE1-B8F5-F69D1D85F47D}"/>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5F4A0360-D8B8-4B80-B19D-07912FB22F0B}"/>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B4C06D4-CDFA-469E-BE88-2EA71F13879B}"/>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5A631A5B-97CF-4C95-AB74-BF4FF9399E9D}"/>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889FF198-7D90-43F2-A787-63EA9B14FA38}"/>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B8FFFB51-8C6A-4089-A0BF-009E4D2CA14B}"/>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C261B37-F4B5-4192-AA8A-D59370E158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6D2BAE4-571F-4CB6-AFF1-901DC63283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46D6D6-3BAF-4950-95B8-B860427F32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B16AFF-D60D-4F35-ABF7-8EA243602A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377AF7-07B1-4372-AFDF-F7EEC36A5C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2" name="楕円 301">
          <a:extLst>
            <a:ext uri="{FF2B5EF4-FFF2-40B4-BE49-F238E27FC236}">
              <a16:creationId xmlns:a16="http://schemas.microsoft.com/office/drawing/2014/main" id="{EA3797C0-7184-45CF-AA35-3DB757580475}"/>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887F13E-81E4-4894-993E-4FC6B1CF2469}"/>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4" name="楕円 303">
          <a:extLst>
            <a:ext uri="{FF2B5EF4-FFF2-40B4-BE49-F238E27FC236}">
              <a16:creationId xmlns:a16="http://schemas.microsoft.com/office/drawing/2014/main" id="{877696EE-B098-4E97-82D5-D09B9E1255A5}"/>
            </a:ext>
          </a:extLst>
        </xdr:cNvPr>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84</xdr:row>
      <xdr:rowOff>38100</xdr:rowOff>
    </xdr:to>
    <xdr:cxnSp macro="">
      <xdr:nvCxnSpPr>
        <xdr:cNvPr id="305" name="直線コネクタ 304">
          <a:extLst>
            <a:ext uri="{FF2B5EF4-FFF2-40B4-BE49-F238E27FC236}">
              <a16:creationId xmlns:a16="http://schemas.microsoft.com/office/drawing/2014/main" id="{9242FEFB-7954-447E-8C89-6910897B23D0}"/>
            </a:ext>
          </a:extLst>
        </xdr:cNvPr>
        <xdr:cNvCxnSpPr/>
      </xdr:nvCxnSpPr>
      <xdr:spPr>
        <a:xfrm>
          <a:off x="3797300" y="14340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6" name="楕円 305">
          <a:extLst>
            <a:ext uri="{FF2B5EF4-FFF2-40B4-BE49-F238E27FC236}">
              <a16:creationId xmlns:a16="http://schemas.microsoft.com/office/drawing/2014/main" id="{228872C1-3FD6-42D5-9F24-A8834E8DECC1}"/>
            </a:ext>
          </a:extLst>
        </xdr:cNvPr>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125730</xdr:rowOff>
    </xdr:to>
    <xdr:cxnSp macro="">
      <xdr:nvCxnSpPr>
        <xdr:cNvPr id="307" name="直線コネクタ 306">
          <a:extLst>
            <a:ext uri="{FF2B5EF4-FFF2-40B4-BE49-F238E27FC236}">
              <a16:creationId xmlns:a16="http://schemas.microsoft.com/office/drawing/2014/main" id="{BBCB6492-A913-484D-AA8A-53C41FB6E21D}"/>
            </a:ext>
          </a:extLst>
        </xdr:cNvPr>
        <xdr:cNvCxnSpPr/>
      </xdr:nvCxnSpPr>
      <xdr:spPr>
        <a:xfrm flipV="1">
          <a:off x="2908300" y="14340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08" name="楕円 307">
          <a:extLst>
            <a:ext uri="{FF2B5EF4-FFF2-40B4-BE49-F238E27FC236}">
              <a16:creationId xmlns:a16="http://schemas.microsoft.com/office/drawing/2014/main" id="{96013FC2-6C26-4852-89E1-8C2964A239FB}"/>
            </a:ext>
          </a:extLst>
        </xdr:cNvPr>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84</xdr:row>
      <xdr:rowOff>3811</xdr:rowOff>
    </xdr:to>
    <xdr:cxnSp macro="">
      <xdr:nvCxnSpPr>
        <xdr:cNvPr id="309" name="直線コネクタ 308">
          <a:extLst>
            <a:ext uri="{FF2B5EF4-FFF2-40B4-BE49-F238E27FC236}">
              <a16:creationId xmlns:a16="http://schemas.microsoft.com/office/drawing/2014/main" id="{D114F58A-39D5-4D70-86DC-31E54C73EDC1}"/>
            </a:ext>
          </a:extLst>
        </xdr:cNvPr>
        <xdr:cNvCxnSpPr/>
      </xdr:nvCxnSpPr>
      <xdr:spPr>
        <a:xfrm flipV="1">
          <a:off x="2019300" y="14356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38736</xdr:rowOff>
    </xdr:from>
    <xdr:to>
      <xdr:col>6</xdr:col>
      <xdr:colOff>38100</xdr:colOff>
      <xdr:row>83</xdr:row>
      <xdr:rowOff>140336</xdr:rowOff>
    </xdr:to>
    <xdr:sp macro="" textlink="">
      <xdr:nvSpPr>
        <xdr:cNvPr id="310" name="楕円 309">
          <a:extLst>
            <a:ext uri="{FF2B5EF4-FFF2-40B4-BE49-F238E27FC236}">
              <a16:creationId xmlns:a16="http://schemas.microsoft.com/office/drawing/2014/main" id="{0CA3CA34-428D-406C-A69B-050274845AD5}"/>
            </a:ext>
          </a:extLst>
        </xdr:cNvPr>
        <xdr:cNvSpPr/>
      </xdr:nvSpPr>
      <xdr:spPr>
        <a:xfrm>
          <a:off x="1079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89536</xdr:rowOff>
    </xdr:from>
    <xdr:to>
      <xdr:col>10</xdr:col>
      <xdr:colOff>114300</xdr:colOff>
      <xdr:row>84</xdr:row>
      <xdr:rowOff>3811</xdr:rowOff>
    </xdr:to>
    <xdr:cxnSp macro="">
      <xdr:nvCxnSpPr>
        <xdr:cNvPr id="311" name="直線コネクタ 310">
          <a:extLst>
            <a:ext uri="{FF2B5EF4-FFF2-40B4-BE49-F238E27FC236}">
              <a16:creationId xmlns:a16="http://schemas.microsoft.com/office/drawing/2014/main" id="{253AB103-D6F5-4536-9732-4F5E785C7CD5}"/>
            </a:ext>
          </a:extLst>
        </xdr:cNvPr>
        <xdr:cNvCxnSpPr/>
      </xdr:nvCxnSpPr>
      <xdr:spPr>
        <a:xfrm>
          <a:off x="1130300" y="143198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69CE22E8-0584-4E16-85DE-667E137B92CE}"/>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0A8621A5-C2F3-427B-9D03-D138C062D60D}"/>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E1206360-BD6E-4749-B6EB-A07EA57AFFE1}"/>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C30EC5E0-DDAE-48FD-9CD4-6DF3911A5402}"/>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6" name="n_1mainValue【公営住宅】&#10;有形固定資産減価償却率">
          <a:extLst>
            <a:ext uri="{FF2B5EF4-FFF2-40B4-BE49-F238E27FC236}">
              <a16:creationId xmlns:a16="http://schemas.microsoft.com/office/drawing/2014/main" id="{510B50D1-E6F4-4A4C-B4F0-E072022B68AF}"/>
            </a:ext>
          </a:extLst>
        </xdr:cNvPr>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7" name="n_2mainValue【公営住宅】&#10;有形固定資産減価償却率">
          <a:extLst>
            <a:ext uri="{FF2B5EF4-FFF2-40B4-BE49-F238E27FC236}">
              <a16:creationId xmlns:a16="http://schemas.microsoft.com/office/drawing/2014/main" id="{520DF2E9-96B1-46A9-A9A2-7B15BE8EE7C9}"/>
            </a:ext>
          </a:extLst>
        </xdr:cNvPr>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18" name="n_3mainValue【公営住宅】&#10;有形固定資産減価償却率">
          <a:extLst>
            <a:ext uri="{FF2B5EF4-FFF2-40B4-BE49-F238E27FC236}">
              <a16:creationId xmlns:a16="http://schemas.microsoft.com/office/drawing/2014/main" id="{433E49D7-8F0F-4A2A-AEEF-D82F1D474562}"/>
            </a:ext>
          </a:extLst>
        </xdr:cNvPr>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19" name="n_4mainValue【公営住宅】&#10;有形固定資産減価償却率">
          <a:extLst>
            <a:ext uri="{FF2B5EF4-FFF2-40B4-BE49-F238E27FC236}">
              <a16:creationId xmlns:a16="http://schemas.microsoft.com/office/drawing/2014/main" id="{7A111D13-9C5B-4277-87A5-D85465AF992E}"/>
            </a:ext>
          </a:extLst>
        </xdr:cNvPr>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7E95242-53BD-45C7-83EB-8E7D714A56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FCEC4C9-34F3-4649-B6D0-1F465121B1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42FA426-67E3-415D-A234-1205C121B1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A551F2A-767E-48E9-813A-1E8BA6642E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D431B94-7C71-43AE-BC98-6E1C10DDFD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864AC2F-7C13-44B7-91DD-FEA15A10AB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19AA762-00E5-4502-941D-60B45BED1C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297C36B-F3F6-4694-9E22-41E03DE533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AACFD4F-ADF9-4142-9466-64F6772230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525A0D8-0350-4F8C-9398-65D77DBEF7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47C166B-B0F9-422B-AD93-96BBEB9DE8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BB684289-18FC-4EA5-8D8B-0CCFA7227FD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91C7C36-51A4-47F1-AC8C-AFB5A13896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90A2C86C-C863-4A21-9FAA-147CCD1547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23EE9801-4B09-41FC-8F8F-3D25CDC891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5283606-5536-41F0-A8BC-98E20F0F36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A9DAA56-9204-4285-AD78-DD2EC45DE8A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18841CC6-88BE-4858-BFD2-50DB6D6EBAC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4E496C3-98AB-4800-AB47-E7FEE3F0F03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4374953E-EF6A-426E-875C-C569D5A0B73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A8645E3-DB1D-473B-A0A1-173AA6C6FD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E3164717-5A74-4575-8D6A-B97903BA990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FB748A3-CE2F-465E-8FCA-243960F2BF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FA6659E7-C63F-486B-98CA-1FB998B9C302}"/>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4EAFA70-836F-4480-8989-4E4E699F6206}"/>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1307D485-210D-40F6-A64A-CCC1F24FA438}"/>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82991A6C-6873-4E19-AA08-A34C8474A4B7}"/>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694C80EF-8781-493B-BB1C-75E74A3C3DCF}"/>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5058289C-DEDC-4C9F-8B89-5E5F2CF9F2E7}"/>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40B8967F-36BA-4788-A823-F97052D7F59A}"/>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C4485122-B625-4A4C-B524-8ABE4EC56561}"/>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EDFBE480-80B4-4C6A-AA76-EB2B2AD996B6}"/>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472787C4-DB9E-43D9-8FD0-A2902FC373F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140F7C12-B16A-46F9-8004-DACBE7C2E032}"/>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CF5D214-5C29-4B8A-A610-BE1DF02724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9D27E3B-131B-44C5-85CD-AF9F946FCE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C19142-815D-4842-8F2C-C2A4CF06E4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50AE586-A73B-48D5-8A18-743AB200FF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B3BF83-59BA-448D-9AD9-17323C7E63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135319</xdr:rowOff>
    </xdr:from>
    <xdr:to>
      <xdr:col>55</xdr:col>
      <xdr:colOff>50800</xdr:colOff>
      <xdr:row>86</xdr:row>
      <xdr:rowOff>65469</xdr:rowOff>
    </xdr:to>
    <xdr:sp macro="" textlink="">
      <xdr:nvSpPr>
        <xdr:cNvPr id="359" name="楕円 358">
          <a:extLst>
            <a:ext uri="{FF2B5EF4-FFF2-40B4-BE49-F238E27FC236}">
              <a16:creationId xmlns:a16="http://schemas.microsoft.com/office/drawing/2014/main" id="{A5299E8F-C76A-4DCB-B43C-5BCE9E6B824A}"/>
            </a:ext>
          </a:extLst>
        </xdr:cNvPr>
        <xdr:cNvSpPr/>
      </xdr:nvSpPr>
      <xdr:spPr>
        <a:xfrm>
          <a:off x="10426700" y="147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50246</xdr:rowOff>
    </xdr:from>
    <xdr:ext cx="469744" cy="259045"/>
    <xdr:sp macro="" textlink="">
      <xdr:nvSpPr>
        <xdr:cNvPr id="360" name="【公営住宅】&#10;一人当たり面積該当値テキスト">
          <a:extLst>
            <a:ext uri="{FF2B5EF4-FFF2-40B4-BE49-F238E27FC236}">
              <a16:creationId xmlns:a16="http://schemas.microsoft.com/office/drawing/2014/main" id="{2D99C424-CD60-434E-BA30-D6E4EBCA1D4A}"/>
            </a:ext>
          </a:extLst>
        </xdr:cNvPr>
        <xdr:cNvSpPr txBox="1"/>
      </xdr:nvSpPr>
      <xdr:spPr>
        <a:xfrm>
          <a:off x="10515600" y="146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1" name="楕円 360">
          <a:extLst>
            <a:ext uri="{FF2B5EF4-FFF2-40B4-BE49-F238E27FC236}">
              <a16:creationId xmlns:a16="http://schemas.microsoft.com/office/drawing/2014/main" id="{546BC76D-1182-4BD1-84C1-7CAC3FF1E1C8}"/>
            </a:ext>
          </a:extLst>
        </xdr:cNvPr>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14669</xdr:rowOff>
    </xdr:from>
    <xdr:to>
      <xdr:col>55</xdr:col>
      <xdr:colOff>0</xdr:colOff>
      <xdr:row>86</xdr:row>
      <xdr:rowOff>25908</xdr:rowOff>
    </xdr:to>
    <xdr:cxnSp macro="">
      <xdr:nvCxnSpPr>
        <xdr:cNvPr id="362" name="直線コネクタ 361">
          <a:extLst>
            <a:ext uri="{FF2B5EF4-FFF2-40B4-BE49-F238E27FC236}">
              <a16:creationId xmlns:a16="http://schemas.microsoft.com/office/drawing/2014/main" id="{22F6BC27-2BF2-4026-9CCE-422F8979AC16}"/>
            </a:ext>
          </a:extLst>
        </xdr:cNvPr>
        <xdr:cNvCxnSpPr/>
      </xdr:nvCxnSpPr>
      <xdr:spPr>
        <a:xfrm flipV="1">
          <a:off x="9639300" y="14759369"/>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147892</xdr:rowOff>
    </xdr:from>
    <xdr:to>
      <xdr:col>46</xdr:col>
      <xdr:colOff>38100</xdr:colOff>
      <xdr:row>86</xdr:row>
      <xdr:rowOff>78042</xdr:rowOff>
    </xdr:to>
    <xdr:sp macro="" textlink="">
      <xdr:nvSpPr>
        <xdr:cNvPr id="363" name="楕円 362">
          <a:extLst>
            <a:ext uri="{FF2B5EF4-FFF2-40B4-BE49-F238E27FC236}">
              <a16:creationId xmlns:a16="http://schemas.microsoft.com/office/drawing/2014/main" id="{B41AE2B8-3C5D-47A9-87D7-7F0EDFA24863}"/>
            </a:ext>
          </a:extLst>
        </xdr:cNvPr>
        <xdr:cNvSpPr/>
      </xdr:nvSpPr>
      <xdr:spPr>
        <a:xfrm>
          <a:off x="8699500" y="147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27242</xdr:rowOff>
    </xdr:to>
    <xdr:cxnSp macro="">
      <xdr:nvCxnSpPr>
        <xdr:cNvPr id="364" name="直線コネクタ 363">
          <a:extLst>
            <a:ext uri="{FF2B5EF4-FFF2-40B4-BE49-F238E27FC236}">
              <a16:creationId xmlns:a16="http://schemas.microsoft.com/office/drawing/2014/main" id="{723516E2-313B-4871-A4B9-7163D4B37D71}"/>
            </a:ext>
          </a:extLst>
        </xdr:cNvPr>
        <xdr:cNvCxnSpPr/>
      </xdr:nvCxnSpPr>
      <xdr:spPr>
        <a:xfrm flipV="1">
          <a:off x="8750300" y="147706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149416</xdr:rowOff>
    </xdr:from>
    <xdr:to>
      <xdr:col>41</xdr:col>
      <xdr:colOff>101600</xdr:colOff>
      <xdr:row>86</xdr:row>
      <xdr:rowOff>79566</xdr:rowOff>
    </xdr:to>
    <xdr:sp macro="" textlink="">
      <xdr:nvSpPr>
        <xdr:cNvPr id="365" name="楕円 364">
          <a:extLst>
            <a:ext uri="{FF2B5EF4-FFF2-40B4-BE49-F238E27FC236}">
              <a16:creationId xmlns:a16="http://schemas.microsoft.com/office/drawing/2014/main" id="{5D489D07-1FB1-44C8-8CA3-16CC2BF45494}"/>
            </a:ext>
          </a:extLst>
        </xdr:cNvPr>
        <xdr:cNvSpPr/>
      </xdr:nvSpPr>
      <xdr:spPr>
        <a:xfrm>
          <a:off x="7810500" y="147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27242</xdr:rowOff>
    </xdr:from>
    <xdr:to>
      <xdr:col>45</xdr:col>
      <xdr:colOff>177800</xdr:colOff>
      <xdr:row>86</xdr:row>
      <xdr:rowOff>28766</xdr:rowOff>
    </xdr:to>
    <xdr:cxnSp macro="">
      <xdr:nvCxnSpPr>
        <xdr:cNvPr id="366" name="直線コネクタ 365">
          <a:extLst>
            <a:ext uri="{FF2B5EF4-FFF2-40B4-BE49-F238E27FC236}">
              <a16:creationId xmlns:a16="http://schemas.microsoft.com/office/drawing/2014/main" id="{3DDCD77A-33AF-473B-9069-344F743F3AA1}"/>
            </a:ext>
          </a:extLst>
        </xdr:cNvPr>
        <xdr:cNvCxnSpPr/>
      </xdr:nvCxnSpPr>
      <xdr:spPr>
        <a:xfrm flipV="1">
          <a:off x="7861300" y="147719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150940</xdr:rowOff>
    </xdr:from>
    <xdr:to>
      <xdr:col>36</xdr:col>
      <xdr:colOff>165100</xdr:colOff>
      <xdr:row>86</xdr:row>
      <xdr:rowOff>81090</xdr:rowOff>
    </xdr:to>
    <xdr:sp macro="" textlink="">
      <xdr:nvSpPr>
        <xdr:cNvPr id="367" name="楕円 366">
          <a:extLst>
            <a:ext uri="{FF2B5EF4-FFF2-40B4-BE49-F238E27FC236}">
              <a16:creationId xmlns:a16="http://schemas.microsoft.com/office/drawing/2014/main" id="{720CD842-0F25-4DDE-BC1F-22FD711F2EF3}"/>
            </a:ext>
          </a:extLst>
        </xdr:cNvPr>
        <xdr:cNvSpPr/>
      </xdr:nvSpPr>
      <xdr:spPr>
        <a:xfrm>
          <a:off x="6921500" y="147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28766</xdr:rowOff>
    </xdr:from>
    <xdr:to>
      <xdr:col>41</xdr:col>
      <xdr:colOff>50800</xdr:colOff>
      <xdr:row>86</xdr:row>
      <xdr:rowOff>30290</xdr:rowOff>
    </xdr:to>
    <xdr:cxnSp macro="">
      <xdr:nvCxnSpPr>
        <xdr:cNvPr id="368" name="直線コネクタ 367">
          <a:extLst>
            <a:ext uri="{FF2B5EF4-FFF2-40B4-BE49-F238E27FC236}">
              <a16:creationId xmlns:a16="http://schemas.microsoft.com/office/drawing/2014/main" id="{AAE0538C-BDE0-473E-A2E0-AC152DA9ABA3}"/>
            </a:ext>
          </a:extLst>
        </xdr:cNvPr>
        <xdr:cNvCxnSpPr/>
      </xdr:nvCxnSpPr>
      <xdr:spPr>
        <a:xfrm flipV="1">
          <a:off x="6972300" y="147734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43B62068-BB0A-4ECA-91D8-3F07DB8F3634}"/>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2FC4E4E4-5441-4C97-9097-A72C8785CB66}"/>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1BA8349D-1C03-4DD8-A099-C72F5D829BAE}"/>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DAE62243-53DF-42D2-8A29-0BEFD671A4F0}"/>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3" name="n_1mainValue【公営住宅】&#10;一人当たり面積">
          <a:extLst>
            <a:ext uri="{FF2B5EF4-FFF2-40B4-BE49-F238E27FC236}">
              <a16:creationId xmlns:a16="http://schemas.microsoft.com/office/drawing/2014/main" id="{F6A6956A-6944-4D2B-81AB-BC0C7A2E28AE}"/>
            </a:ext>
          </a:extLst>
        </xdr:cNvPr>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69169</xdr:rowOff>
    </xdr:from>
    <xdr:ext cx="469744" cy="259045"/>
    <xdr:sp macro="" textlink="">
      <xdr:nvSpPr>
        <xdr:cNvPr id="374" name="n_2mainValue【公営住宅】&#10;一人当たり面積">
          <a:extLst>
            <a:ext uri="{FF2B5EF4-FFF2-40B4-BE49-F238E27FC236}">
              <a16:creationId xmlns:a16="http://schemas.microsoft.com/office/drawing/2014/main" id="{AC1A388A-C05F-4813-8A84-B1A503F2D506}"/>
            </a:ext>
          </a:extLst>
        </xdr:cNvPr>
        <xdr:cNvSpPr txBox="1"/>
      </xdr:nvSpPr>
      <xdr:spPr>
        <a:xfrm>
          <a:off x="8515427" y="148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70693</xdr:rowOff>
    </xdr:from>
    <xdr:ext cx="469744" cy="259045"/>
    <xdr:sp macro="" textlink="">
      <xdr:nvSpPr>
        <xdr:cNvPr id="375" name="n_3mainValue【公営住宅】&#10;一人当たり面積">
          <a:extLst>
            <a:ext uri="{FF2B5EF4-FFF2-40B4-BE49-F238E27FC236}">
              <a16:creationId xmlns:a16="http://schemas.microsoft.com/office/drawing/2014/main" id="{7064E14B-06AA-4348-9F8D-21078DFD2BAC}"/>
            </a:ext>
          </a:extLst>
        </xdr:cNvPr>
        <xdr:cNvSpPr txBox="1"/>
      </xdr:nvSpPr>
      <xdr:spPr>
        <a:xfrm>
          <a:off x="7626427" y="1481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72217</xdr:rowOff>
    </xdr:from>
    <xdr:ext cx="469744" cy="259045"/>
    <xdr:sp macro="" textlink="">
      <xdr:nvSpPr>
        <xdr:cNvPr id="376" name="n_4mainValue【公営住宅】&#10;一人当たり面積">
          <a:extLst>
            <a:ext uri="{FF2B5EF4-FFF2-40B4-BE49-F238E27FC236}">
              <a16:creationId xmlns:a16="http://schemas.microsoft.com/office/drawing/2014/main" id="{8FB998EE-B750-4E29-8595-188CD7017408}"/>
            </a:ext>
          </a:extLst>
        </xdr:cNvPr>
        <xdr:cNvSpPr txBox="1"/>
      </xdr:nvSpPr>
      <xdr:spPr>
        <a:xfrm>
          <a:off x="6737427" y="148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C2A551A-191E-4909-96F4-82D6A63671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FF1E8D6-BA1D-4B52-8817-B4D69C8739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0A7AC21-F827-4A8F-8E3C-6385C33275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B133A1E-F86E-44A0-A3DD-E7079EB2D8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0D6E5C5-FB8A-4C0C-B612-919E1118B6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4FE8281-3361-4661-A778-7FCA5D0F46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1DF4D8C-32FF-4EC1-84CC-E9855E2A36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C8FA0A4-87DD-4D13-87E9-A5C9CF49D2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EEFA7DC-1A45-46EB-9965-F2227F76B8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1385D62-E2E2-409F-875B-AC313646FD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184A364-5D9A-4B53-BA73-22B2A7A842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2EBA12B-3CF0-4AD3-AD64-D1B5603888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A1997DAF-3FED-4F63-8016-153FD6731D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CF176AB-E765-427D-9892-49B15AD6AA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B0EC5D52-A7F4-4AF6-9A08-1C4BE86CDA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E652DAAB-DB04-406B-B050-2E694A25465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7EFE7BE-FC87-4490-A661-C9E68DE33E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29B97574-CC99-41D7-9D6F-BDD88302AE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52C68E49-1A4E-4558-BC2B-35454C080E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D537BCF-13F3-4ED1-9A03-5C3C9DC065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B86AC35-18AA-4CE6-BCB7-4211EAF45E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D8F89E0-17C3-40B6-A7A2-2CC9F251FF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8FBBFE5-9F50-48DA-999A-95D8078218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14A547F-47C9-4650-B88C-B02F7F6AF64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06F11656-DC05-4B73-8CDF-3714FCF1EE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6E0EEB74-4BFD-482A-B80D-AFEF136B7C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732AFD07-C594-47CA-A680-0E6AE65353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800DC0AC-F404-440B-BAB2-88F654BA8D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87DB68D3-04A9-455C-B9B6-ACC8B5775A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394E5B8-E29F-4B58-A2C0-9350B343A4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3DD403B8-0F37-4F36-AB7A-70C5497ABD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6D38278B-46DA-4257-A4D0-3E5D3563289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A8E15631-FDFB-4924-A240-34008D7652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BDF07EA7-8947-47B1-A369-06BC193217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6C0445AC-E29F-4038-9A15-6A5000F722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8E92A0E5-2DF6-4900-9738-C1FDBB6E13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3F3EB07A-D82E-47D4-8532-C81E676F71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554424E0-E3A1-4269-B71A-C5ADA889B3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32E39B01-4DDF-4E4B-A0D2-62AAF4D74A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FCAB1E70-ED6A-4C4D-89D8-A7684C2FCA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D211D8C4-4D4F-4C24-80CB-D59F638DF8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3EE7A6C9-DA03-4BB9-B760-74C43A49FF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8DD938C2-3FDC-4A45-8E1E-CB2AE17B5C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42D395F6-EF7E-4E29-8EDD-EC6DA0593A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4171AAC1-C487-4979-8394-2B8DB8BD27A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A080BED5-A221-4E1F-BDF9-62DEAA3C386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B5EEB1FF-E420-4FED-81EF-E0ACB91217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B1146508-E7D8-421D-86C9-866AA15AA4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7B8A6E9E-681A-4217-B469-6FF4BD4BC2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E58FA07B-5A25-4EEA-8843-51FD0B5F6A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3B7C3963-BE0A-48C1-915F-86D77593905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AD24DF99-880C-4188-B191-3D795B644D6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84F4453-FBA7-457F-BD9B-270B6385ADA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4F24B89-A8E3-465C-A606-2284F3CE25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84849CAF-0149-4DFC-A30D-B9703AF9241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A6D20FCE-DC01-4CA7-8CD3-3C4CC6ABEE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3" name="直線コネクタ 432">
          <a:extLst>
            <a:ext uri="{FF2B5EF4-FFF2-40B4-BE49-F238E27FC236}">
              <a16:creationId xmlns:a16="http://schemas.microsoft.com/office/drawing/2014/main" id="{1C794782-2549-4DCF-A5B0-D63C9603C45D}"/>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24D540CE-6646-4EB7-903B-C45460E9FA4D}"/>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5" name="直線コネクタ 434">
          <a:extLst>
            <a:ext uri="{FF2B5EF4-FFF2-40B4-BE49-F238E27FC236}">
              <a16:creationId xmlns:a16="http://schemas.microsoft.com/office/drawing/2014/main" id="{E16925D6-F22B-487C-90AC-F195C036837B}"/>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7B42C0BE-AB9C-4E50-B9E2-4B848599975C}"/>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7" name="直線コネクタ 436">
          <a:extLst>
            <a:ext uri="{FF2B5EF4-FFF2-40B4-BE49-F238E27FC236}">
              <a16:creationId xmlns:a16="http://schemas.microsoft.com/office/drawing/2014/main" id="{A6D6B8D9-7C44-41B8-B47D-D29289534684}"/>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BDB3A143-0788-4A59-8747-E4A103B1F2AC}"/>
            </a:ext>
          </a:extLst>
        </xdr:cNvPr>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39" name="フローチャート: 判断 438">
          <a:extLst>
            <a:ext uri="{FF2B5EF4-FFF2-40B4-BE49-F238E27FC236}">
              <a16:creationId xmlns:a16="http://schemas.microsoft.com/office/drawing/2014/main" id="{7FCB34A0-D0E2-4A6D-AEE7-443696E0DD9F}"/>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40" name="フローチャート: 判断 439">
          <a:extLst>
            <a:ext uri="{FF2B5EF4-FFF2-40B4-BE49-F238E27FC236}">
              <a16:creationId xmlns:a16="http://schemas.microsoft.com/office/drawing/2014/main" id="{E6EE6349-0E17-4C6E-B8FB-BE644B3FD9DE}"/>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1" name="フローチャート: 判断 440">
          <a:extLst>
            <a:ext uri="{FF2B5EF4-FFF2-40B4-BE49-F238E27FC236}">
              <a16:creationId xmlns:a16="http://schemas.microsoft.com/office/drawing/2014/main" id="{91BC64FC-9AB7-4E9C-B0AE-9CD03FE2A50B}"/>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2" name="フローチャート: 判断 441">
          <a:extLst>
            <a:ext uri="{FF2B5EF4-FFF2-40B4-BE49-F238E27FC236}">
              <a16:creationId xmlns:a16="http://schemas.microsoft.com/office/drawing/2014/main" id="{71B7CE7B-C0E1-465C-88D5-59EE5E81CB05}"/>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3" name="フローチャート: 判断 442">
          <a:extLst>
            <a:ext uri="{FF2B5EF4-FFF2-40B4-BE49-F238E27FC236}">
              <a16:creationId xmlns:a16="http://schemas.microsoft.com/office/drawing/2014/main" id="{C76705AB-E234-4D05-8CB0-F29E8D708C4C}"/>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0BB69D8-2904-4C60-A3FC-C5D38405A2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4F6847-B1DA-48C9-844F-9A8457968E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74DA039-9EDD-4E7A-B8B7-73391FFC75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0A58C85-9494-47A8-AE94-8D491AC094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17A3AF9-43E1-491B-927B-5CD9BA7BD3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49" name="楕円 448">
          <a:extLst>
            <a:ext uri="{FF2B5EF4-FFF2-40B4-BE49-F238E27FC236}">
              <a16:creationId xmlns:a16="http://schemas.microsoft.com/office/drawing/2014/main" id="{97F50693-ED41-4FB4-A436-F1238893064E}"/>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AADAAAEC-7F6E-4A1C-B2CD-798CA7AA7926}"/>
            </a:ext>
          </a:extLst>
        </xdr:cNvPr>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51" name="楕円 450">
          <a:extLst>
            <a:ext uri="{FF2B5EF4-FFF2-40B4-BE49-F238E27FC236}">
              <a16:creationId xmlns:a16="http://schemas.microsoft.com/office/drawing/2014/main" id="{30F432D1-5774-41E7-A303-0A1860B9C603}"/>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51435</xdr:rowOff>
    </xdr:to>
    <xdr:cxnSp macro="">
      <xdr:nvCxnSpPr>
        <xdr:cNvPr id="452" name="直線コネクタ 451">
          <a:extLst>
            <a:ext uri="{FF2B5EF4-FFF2-40B4-BE49-F238E27FC236}">
              <a16:creationId xmlns:a16="http://schemas.microsoft.com/office/drawing/2014/main" id="{EA1ED68A-E207-4260-9FB4-94063505AFA6}"/>
            </a:ext>
          </a:extLst>
        </xdr:cNvPr>
        <xdr:cNvCxnSpPr/>
      </xdr:nvCxnSpPr>
      <xdr:spPr>
        <a:xfrm>
          <a:off x="15481300" y="103289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3" name="楕円 452">
          <a:extLst>
            <a:ext uri="{FF2B5EF4-FFF2-40B4-BE49-F238E27FC236}">
              <a16:creationId xmlns:a16="http://schemas.microsoft.com/office/drawing/2014/main" id="{ACE2810F-98AE-4D9A-B2F4-D88F553EA439}"/>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41910</xdr:rowOff>
    </xdr:to>
    <xdr:cxnSp macro="">
      <xdr:nvCxnSpPr>
        <xdr:cNvPr id="454" name="直線コネクタ 453">
          <a:extLst>
            <a:ext uri="{FF2B5EF4-FFF2-40B4-BE49-F238E27FC236}">
              <a16:creationId xmlns:a16="http://schemas.microsoft.com/office/drawing/2014/main" id="{4CC8443A-911D-4953-9088-8EA7F6F519DE}"/>
            </a:ext>
          </a:extLst>
        </xdr:cNvPr>
        <xdr:cNvCxnSpPr/>
      </xdr:nvCxnSpPr>
      <xdr:spPr>
        <a:xfrm>
          <a:off x="14592300" y="103117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5" name="楕円 454">
          <a:extLst>
            <a:ext uri="{FF2B5EF4-FFF2-40B4-BE49-F238E27FC236}">
              <a16:creationId xmlns:a16="http://schemas.microsoft.com/office/drawing/2014/main" id="{F669ABB6-4A8F-4A15-96EA-67A7C24DC856}"/>
            </a:ext>
          </a:extLst>
        </xdr:cNvPr>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24765</xdr:rowOff>
    </xdr:to>
    <xdr:cxnSp macro="">
      <xdr:nvCxnSpPr>
        <xdr:cNvPr id="456" name="直線コネクタ 455">
          <a:extLst>
            <a:ext uri="{FF2B5EF4-FFF2-40B4-BE49-F238E27FC236}">
              <a16:creationId xmlns:a16="http://schemas.microsoft.com/office/drawing/2014/main" id="{F85D88AD-26CE-49BA-8C67-5756CEA32B5C}"/>
            </a:ext>
          </a:extLst>
        </xdr:cNvPr>
        <xdr:cNvCxnSpPr/>
      </xdr:nvCxnSpPr>
      <xdr:spPr>
        <a:xfrm>
          <a:off x="13703300" y="1028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457" name="楕円 456">
          <a:extLst>
            <a:ext uri="{FF2B5EF4-FFF2-40B4-BE49-F238E27FC236}">
              <a16:creationId xmlns:a16="http://schemas.microsoft.com/office/drawing/2014/main" id="{F5831727-6DED-4224-820D-EF4B392374F3}"/>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59</xdr:row>
      <xdr:rowOff>165735</xdr:rowOff>
    </xdr:to>
    <xdr:cxnSp macro="">
      <xdr:nvCxnSpPr>
        <xdr:cNvPr id="458" name="直線コネクタ 457">
          <a:extLst>
            <a:ext uri="{FF2B5EF4-FFF2-40B4-BE49-F238E27FC236}">
              <a16:creationId xmlns:a16="http://schemas.microsoft.com/office/drawing/2014/main" id="{818488A2-07A7-4BC9-8661-7AD7102FCBD2}"/>
            </a:ext>
          </a:extLst>
        </xdr:cNvPr>
        <xdr:cNvCxnSpPr/>
      </xdr:nvCxnSpPr>
      <xdr:spPr>
        <a:xfrm>
          <a:off x="12814300" y="10273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459" name="n_1aveValue【学校施設】&#10;有形固定資産減価償却率">
          <a:extLst>
            <a:ext uri="{FF2B5EF4-FFF2-40B4-BE49-F238E27FC236}">
              <a16:creationId xmlns:a16="http://schemas.microsoft.com/office/drawing/2014/main" id="{9811BD2B-73DB-49A5-80D1-5306830C45EB}"/>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0" name="n_2aveValue【学校施設】&#10;有形固定資産減価償却率">
          <a:extLst>
            <a:ext uri="{FF2B5EF4-FFF2-40B4-BE49-F238E27FC236}">
              <a16:creationId xmlns:a16="http://schemas.microsoft.com/office/drawing/2014/main" id="{7B2F4D9D-C5B3-4568-AA54-4419BD361BFD}"/>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461" name="n_3aveValue【学校施設】&#10;有形固定資産減価償却率">
          <a:extLst>
            <a:ext uri="{FF2B5EF4-FFF2-40B4-BE49-F238E27FC236}">
              <a16:creationId xmlns:a16="http://schemas.microsoft.com/office/drawing/2014/main" id="{C375C948-B607-4874-8C44-80355AEDE5B7}"/>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62" name="n_4aveValue【学校施設】&#10;有形固定資産減価償却率">
          <a:extLst>
            <a:ext uri="{FF2B5EF4-FFF2-40B4-BE49-F238E27FC236}">
              <a16:creationId xmlns:a16="http://schemas.microsoft.com/office/drawing/2014/main" id="{3DF4BE67-F264-4573-BDDB-3329F5663CF8}"/>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463" name="n_1mainValue【学校施設】&#10;有形固定資産減価償却率">
          <a:extLst>
            <a:ext uri="{FF2B5EF4-FFF2-40B4-BE49-F238E27FC236}">
              <a16:creationId xmlns:a16="http://schemas.microsoft.com/office/drawing/2014/main" id="{66BAA363-8F38-4FD3-9785-C72F4153B425}"/>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64" name="n_2mainValue【学校施設】&#10;有形固定資産減価償却率">
          <a:extLst>
            <a:ext uri="{FF2B5EF4-FFF2-40B4-BE49-F238E27FC236}">
              <a16:creationId xmlns:a16="http://schemas.microsoft.com/office/drawing/2014/main" id="{51F04D2B-7142-4D9E-95C3-2D9D9FFA3276}"/>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5" name="n_3mainValue【学校施設】&#10;有形固定資産減価償却率">
          <a:extLst>
            <a:ext uri="{FF2B5EF4-FFF2-40B4-BE49-F238E27FC236}">
              <a16:creationId xmlns:a16="http://schemas.microsoft.com/office/drawing/2014/main" id="{039F5452-DC36-4CA5-92B9-92FA5A573595}"/>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466" name="n_4mainValue【学校施設】&#10;有形固定資産減価償却率">
          <a:extLst>
            <a:ext uri="{FF2B5EF4-FFF2-40B4-BE49-F238E27FC236}">
              <a16:creationId xmlns:a16="http://schemas.microsoft.com/office/drawing/2014/main" id="{7F01798A-3DBC-48C0-A5A8-E49A1D889B0C}"/>
            </a:ext>
          </a:extLst>
        </xdr:cNvPr>
        <xdr:cNvSpPr txBox="1"/>
      </xdr:nvSpPr>
      <xdr:spPr>
        <a:xfrm>
          <a:off x="12611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36BB66CA-D08B-4604-B41C-EEA3E11CCA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D80E5712-AE7F-4D82-82C0-25EBD96EC7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BC65CD7C-838B-465C-940A-0BBEBADEB6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D82C9831-4C11-4688-ADCA-3E7C679313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815950CF-5321-4389-84A2-C2CE359815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F81F6D26-7E43-4034-8347-FBA00E7D13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521A8526-DFCC-4234-AA91-90E25C70D0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3C40961F-90E8-470C-A14A-B4E11A977C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2F5F4983-54BB-4775-A35C-E352832940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41051CF9-092F-4EC3-A99F-AE7F7DF854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462504F1-3AFC-42B4-9403-DBB94ADA695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C16216F6-23D5-4383-9DB2-C195F39BA4C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BCF446A4-09CC-4DFF-8DEF-0E7F77AEC6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B6E241F9-E73C-4CBD-B0B9-A54537E64F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6FB55436-6886-4803-8BBD-FD616F0106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436EFB02-1CA5-4CB8-8974-981C7415E8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E905D903-5461-461E-B8E4-9D61E88183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BC715905-6179-49D7-8D9F-2B4011878BC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53F55899-586E-48DC-B8EA-90EFA10308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6C2B9211-6F68-48EF-BFD3-9A687CB3F13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AF8044B9-4488-4763-AEF1-F4D9D5AAF1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4DD5CC36-74F5-46D7-8A67-7989DC90AE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2F4F400-6CA6-4BCD-B836-1960F6A5EA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74DFDD9A-40DF-4F49-8B9F-7C91648D94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1" name="直線コネクタ 490">
          <a:extLst>
            <a:ext uri="{FF2B5EF4-FFF2-40B4-BE49-F238E27FC236}">
              <a16:creationId xmlns:a16="http://schemas.microsoft.com/office/drawing/2014/main" id="{2905D15D-433C-4442-A596-F8F4638E51D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2" name="【学校施設】&#10;一人当たり面積最小値テキスト">
          <a:extLst>
            <a:ext uri="{FF2B5EF4-FFF2-40B4-BE49-F238E27FC236}">
              <a16:creationId xmlns:a16="http://schemas.microsoft.com/office/drawing/2014/main" id="{DADBC47E-ED73-40B8-8191-E891E45203F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3" name="直線コネクタ 492">
          <a:extLst>
            <a:ext uri="{FF2B5EF4-FFF2-40B4-BE49-F238E27FC236}">
              <a16:creationId xmlns:a16="http://schemas.microsoft.com/office/drawing/2014/main" id="{FB945E7B-17FB-4DFE-8294-711DA170512D}"/>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4" name="【学校施設】&#10;一人当たり面積最大値テキスト">
          <a:extLst>
            <a:ext uri="{FF2B5EF4-FFF2-40B4-BE49-F238E27FC236}">
              <a16:creationId xmlns:a16="http://schemas.microsoft.com/office/drawing/2014/main" id="{636D9B5B-4B9F-485B-B7A5-ACD38A7AE169}"/>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5" name="直線コネクタ 494">
          <a:extLst>
            <a:ext uri="{FF2B5EF4-FFF2-40B4-BE49-F238E27FC236}">
              <a16:creationId xmlns:a16="http://schemas.microsoft.com/office/drawing/2014/main" id="{DA15A202-0CE7-4DE7-84E2-8FEB29F5A129}"/>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496" name="【学校施設】&#10;一人当たり面積平均値テキスト">
          <a:extLst>
            <a:ext uri="{FF2B5EF4-FFF2-40B4-BE49-F238E27FC236}">
              <a16:creationId xmlns:a16="http://schemas.microsoft.com/office/drawing/2014/main" id="{7335FB56-894C-45C6-8487-4409FF4E1803}"/>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7" name="フローチャート: 判断 496">
          <a:extLst>
            <a:ext uri="{FF2B5EF4-FFF2-40B4-BE49-F238E27FC236}">
              <a16:creationId xmlns:a16="http://schemas.microsoft.com/office/drawing/2014/main" id="{E8C5B826-8E6E-4E86-9F36-9B7ECE7C98FD}"/>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8" name="フローチャート: 判断 497">
          <a:extLst>
            <a:ext uri="{FF2B5EF4-FFF2-40B4-BE49-F238E27FC236}">
              <a16:creationId xmlns:a16="http://schemas.microsoft.com/office/drawing/2014/main" id="{8EDB0032-C668-4586-99D7-0A3A5A7D8F6C}"/>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499" name="フローチャート: 判断 498">
          <a:extLst>
            <a:ext uri="{FF2B5EF4-FFF2-40B4-BE49-F238E27FC236}">
              <a16:creationId xmlns:a16="http://schemas.microsoft.com/office/drawing/2014/main" id="{BF002E04-B072-4AFF-9925-C33E73A32AE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00" name="フローチャート: 判断 499">
          <a:extLst>
            <a:ext uri="{FF2B5EF4-FFF2-40B4-BE49-F238E27FC236}">
              <a16:creationId xmlns:a16="http://schemas.microsoft.com/office/drawing/2014/main" id="{13AFF324-E6EC-4B68-B058-4AE0CB981F65}"/>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1" name="フローチャート: 判断 500">
          <a:extLst>
            <a:ext uri="{FF2B5EF4-FFF2-40B4-BE49-F238E27FC236}">
              <a16:creationId xmlns:a16="http://schemas.microsoft.com/office/drawing/2014/main" id="{37CFBF70-3EB7-4D8B-AE70-05622B08BBC9}"/>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6CE3011-C777-4E9A-9BBC-11B1D6C3E6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5EF2291-7984-435B-AB0A-2A0E4579E9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CFAF123-2E2F-40FF-9834-10EB182F9B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BD807FE-1406-4D36-9DC0-41F85EE198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DC0ABA6-52D0-46E8-9712-A1A88594F3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113792</xdr:rowOff>
    </xdr:from>
    <xdr:to>
      <xdr:col>116</xdr:col>
      <xdr:colOff>114300</xdr:colOff>
      <xdr:row>62</xdr:row>
      <xdr:rowOff>43942</xdr:rowOff>
    </xdr:to>
    <xdr:sp macro="" textlink="">
      <xdr:nvSpPr>
        <xdr:cNvPr id="507" name="楕円 506">
          <a:extLst>
            <a:ext uri="{FF2B5EF4-FFF2-40B4-BE49-F238E27FC236}">
              <a16:creationId xmlns:a16="http://schemas.microsoft.com/office/drawing/2014/main" id="{0ADE6BD7-7959-4657-9D21-937163B49483}"/>
            </a:ext>
          </a:extLst>
        </xdr:cNvPr>
        <xdr:cNvSpPr/>
      </xdr:nvSpPr>
      <xdr:spPr>
        <a:xfrm>
          <a:off x="22110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92219</xdr:rowOff>
    </xdr:from>
    <xdr:ext cx="469744" cy="259045"/>
    <xdr:sp macro="" textlink="">
      <xdr:nvSpPr>
        <xdr:cNvPr id="508" name="【学校施設】&#10;一人当たり面積該当値テキスト">
          <a:extLst>
            <a:ext uri="{FF2B5EF4-FFF2-40B4-BE49-F238E27FC236}">
              <a16:creationId xmlns:a16="http://schemas.microsoft.com/office/drawing/2014/main" id="{A17695C9-7F10-4AFB-B640-5014D33E1C8E}"/>
            </a:ext>
          </a:extLst>
        </xdr:cNvPr>
        <xdr:cNvSpPr txBox="1"/>
      </xdr:nvSpPr>
      <xdr:spPr>
        <a:xfrm>
          <a:off x="22199600"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129413</xdr:rowOff>
    </xdr:from>
    <xdr:to>
      <xdr:col>112</xdr:col>
      <xdr:colOff>38100</xdr:colOff>
      <xdr:row>62</xdr:row>
      <xdr:rowOff>59563</xdr:rowOff>
    </xdr:to>
    <xdr:sp macro="" textlink="">
      <xdr:nvSpPr>
        <xdr:cNvPr id="509" name="楕円 508">
          <a:extLst>
            <a:ext uri="{FF2B5EF4-FFF2-40B4-BE49-F238E27FC236}">
              <a16:creationId xmlns:a16="http://schemas.microsoft.com/office/drawing/2014/main" id="{F4489394-673A-450E-8FFF-C4A990BC4BC8}"/>
            </a:ext>
          </a:extLst>
        </xdr:cNvPr>
        <xdr:cNvSpPr/>
      </xdr:nvSpPr>
      <xdr:spPr>
        <a:xfrm>
          <a:off x="21272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164592</xdr:rowOff>
    </xdr:from>
    <xdr:to>
      <xdr:col>116</xdr:col>
      <xdr:colOff>63500</xdr:colOff>
      <xdr:row>62</xdr:row>
      <xdr:rowOff>8763</xdr:rowOff>
    </xdr:to>
    <xdr:cxnSp macro="">
      <xdr:nvCxnSpPr>
        <xdr:cNvPr id="510" name="直線コネクタ 509">
          <a:extLst>
            <a:ext uri="{FF2B5EF4-FFF2-40B4-BE49-F238E27FC236}">
              <a16:creationId xmlns:a16="http://schemas.microsoft.com/office/drawing/2014/main" id="{DFF32003-08CA-4E72-9AC0-3B90F554FABE}"/>
            </a:ext>
          </a:extLst>
        </xdr:cNvPr>
        <xdr:cNvCxnSpPr/>
      </xdr:nvCxnSpPr>
      <xdr:spPr>
        <a:xfrm flipV="1">
          <a:off x="21323300" y="10623042"/>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141605</xdr:rowOff>
    </xdr:from>
    <xdr:to>
      <xdr:col>107</xdr:col>
      <xdr:colOff>101600</xdr:colOff>
      <xdr:row>62</xdr:row>
      <xdr:rowOff>71755</xdr:rowOff>
    </xdr:to>
    <xdr:sp macro="" textlink="">
      <xdr:nvSpPr>
        <xdr:cNvPr id="511" name="楕円 510">
          <a:extLst>
            <a:ext uri="{FF2B5EF4-FFF2-40B4-BE49-F238E27FC236}">
              <a16:creationId xmlns:a16="http://schemas.microsoft.com/office/drawing/2014/main" id="{CC99626A-58BA-450B-A762-10DFA4FE0371}"/>
            </a:ext>
          </a:extLst>
        </xdr:cNvPr>
        <xdr:cNvSpPr/>
      </xdr:nvSpPr>
      <xdr:spPr>
        <a:xfrm>
          <a:off x="2038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xdr:rowOff>
    </xdr:from>
    <xdr:to>
      <xdr:col>111</xdr:col>
      <xdr:colOff>177800</xdr:colOff>
      <xdr:row>62</xdr:row>
      <xdr:rowOff>20955</xdr:rowOff>
    </xdr:to>
    <xdr:cxnSp macro="">
      <xdr:nvCxnSpPr>
        <xdr:cNvPr id="512" name="直線コネクタ 511">
          <a:extLst>
            <a:ext uri="{FF2B5EF4-FFF2-40B4-BE49-F238E27FC236}">
              <a16:creationId xmlns:a16="http://schemas.microsoft.com/office/drawing/2014/main" id="{F5AC312C-29FE-468C-AD6B-A6AEA7FD4BD4}"/>
            </a:ext>
          </a:extLst>
        </xdr:cNvPr>
        <xdr:cNvCxnSpPr/>
      </xdr:nvCxnSpPr>
      <xdr:spPr>
        <a:xfrm flipV="1">
          <a:off x="20434300" y="106386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153416</xdr:rowOff>
    </xdr:from>
    <xdr:to>
      <xdr:col>102</xdr:col>
      <xdr:colOff>165100</xdr:colOff>
      <xdr:row>62</xdr:row>
      <xdr:rowOff>83566</xdr:rowOff>
    </xdr:to>
    <xdr:sp macro="" textlink="">
      <xdr:nvSpPr>
        <xdr:cNvPr id="513" name="楕円 512">
          <a:extLst>
            <a:ext uri="{FF2B5EF4-FFF2-40B4-BE49-F238E27FC236}">
              <a16:creationId xmlns:a16="http://schemas.microsoft.com/office/drawing/2014/main" id="{AD219AB0-FEC0-4D77-86D3-E339B06112FC}"/>
            </a:ext>
          </a:extLst>
        </xdr:cNvPr>
        <xdr:cNvSpPr/>
      </xdr:nvSpPr>
      <xdr:spPr>
        <a:xfrm>
          <a:off x="194945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20955</xdr:rowOff>
    </xdr:from>
    <xdr:to>
      <xdr:col>107</xdr:col>
      <xdr:colOff>50800</xdr:colOff>
      <xdr:row>62</xdr:row>
      <xdr:rowOff>32766</xdr:rowOff>
    </xdr:to>
    <xdr:cxnSp macro="">
      <xdr:nvCxnSpPr>
        <xdr:cNvPr id="514" name="直線コネクタ 513">
          <a:extLst>
            <a:ext uri="{FF2B5EF4-FFF2-40B4-BE49-F238E27FC236}">
              <a16:creationId xmlns:a16="http://schemas.microsoft.com/office/drawing/2014/main" id="{44FDD2CF-799D-44E4-A278-E24162D2D5B8}"/>
            </a:ext>
          </a:extLst>
        </xdr:cNvPr>
        <xdr:cNvCxnSpPr/>
      </xdr:nvCxnSpPr>
      <xdr:spPr>
        <a:xfrm flipV="1">
          <a:off x="19545300" y="106508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515" name="楕円 514">
          <a:extLst>
            <a:ext uri="{FF2B5EF4-FFF2-40B4-BE49-F238E27FC236}">
              <a16:creationId xmlns:a16="http://schemas.microsoft.com/office/drawing/2014/main" id="{E504C1B8-2772-48B8-8BA5-0FDB79E8C8EC}"/>
            </a:ext>
          </a:extLst>
        </xdr:cNvPr>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32766</xdr:rowOff>
    </xdr:from>
    <xdr:to>
      <xdr:col>102</xdr:col>
      <xdr:colOff>114300</xdr:colOff>
      <xdr:row>62</xdr:row>
      <xdr:rowOff>48006</xdr:rowOff>
    </xdr:to>
    <xdr:cxnSp macro="">
      <xdr:nvCxnSpPr>
        <xdr:cNvPr id="516" name="直線コネクタ 515">
          <a:extLst>
            <a:ext uri="{FF2B5EF4-FFF2-40B4-BE49-F238E27FC236}">
              <a16:creationId xmlns:a16="http://schemas.microsoft.com/office/drawing/2014/main" id="{1C479FE8-F086-48D0-9344-F65B9065C576}"/>
            </a:ext>
          </a:extLst>
        </xdr:cNvPr>
        <xdr:cNvCxnSpPr/>
      </xdr:nvCxnSpPr>
      <xdr:spPr>
        <a:xfrm flipV="1">
          <a:off x="18656300" y="106626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17" name="n_1aveValue【学校施設】&#10;一人当たり面積">
          <a:extLst>
            <a:ext uri="{FF2B5EF4-FFF2-40B4-BE49-F238E27FC236}">
              <a16:creationId xmlns:a16="http://schemas.microsoft.com/office/drawing/2014/main" id="{A6584D33-08C6-42E4-8B3E-9A22EA4A778D}"/>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518" name="n_2aveValue【学校施設】&#10;一人当たり面積">
          <a:extLst>
            <a:ext uri="{FF2B5EF4-FFF2-40B4-BE49-F238E27FC236}">
              <a16:creationId xmlns:a16="http://schemas.microsoft.com/office/drawing/2014/main" id="{5E6BC794-8C24-42F8-B767-E4F2FAE0DBB7}"/>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519" name="n_3aveValue【学校施設】&#10;一人当たり面積">
          <a:extLst>
            <a:ext uri="{FF2B5EF4-FFF2-40B4-BE49-F238E27FC236}">
              <a16:creationId xmlns:a16="http://schemas.microsoft.com/office/drawing/2014/main" id="{9E45B557-A337-42BA-A682-673FDEAE4C4F}"/>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520" name="n_4aveValue【学校施設】&#10;一人当たり面積">
          <a:extLst>
            <a:ext uri="{FF2B5EF4-FFF2-40B4-BE49-F238E27FC236}">
              <a16:creationId xmlns:a16="http://schemas.microsoft.com/office/drawing/2014/main" id="{D9FFF2CA-BD3D-4377-BB91-83F3B7D67C40}"/>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50690</xdr:rowOff>
    </xdr:from>
    <xdr:ext cx="469744" cy="259045"/>
    <xdr:sp macro="" textlink="">
      <xdr:nvSpPr>
        <xdr:cNvPr id="521" name="n_1mainValue【学校施設】&#10;一人当たり面積">
          <a:extLst>
            <a:ext uri="{FF2B5EF4-FFF2-40B4-BE49-F238E27FC236}">
              <a16:creationId xmlns:a16="http://schemas.microsoft.com/office/drawing/2014/main" id="{F6667036-0F0E-4BBB-9610-7BC40373759E}"/>
            </a:ext>
          </a:extLst>
        </xdr:cNvPr>
        <xdr:cNvSpPr txBox="1"/>
      </xdr:nvSpPr>
      <xdr:spPr>
        <a:xfrm>
          <a:off x="210757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88282</xdr:rowOff>
    </xdr:from>
    <xdr:ext cx="469744" cy="259045"/>
    <xdr:sp macro="" textlink="">
      <xdr:nvSpPr>
        <xdr:cNvPr id="522" name="n_2mainValue【学校施設】&#10;一人当たり面積">
          <a:extLst>
            <a:ext uri="{FF2B5EF4-FFF2-40B4-BE49-F238E27FC236}">
              <a16:creationId xmlns:a16="http://schemas.microsoft.com/office/drawing/2014/main" id="{B0E31BD0-5CAE-401F-9D46-A6B1638BF32B}"/>
            </a:ext>
          </a:extLst>
        </xdr:cNvPr>
        <xdr:cNvSpPr txBox="1"/>
      </xdr:nvSpPr>
      <xdr:spPr>
        <a:xfrm>
          <a:off x="20199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100093</xdr:rowOff>
    </xdr:from>
    <xdr:ext cx="469744" cy="259045"/>
    <xdr:sp macro="" textlink="">
      <xdr:nvSpPr>
        <xdr:cNvPr id="523" name="n_3mainValue【学校施設】&#10;一人当たり面積">
          <a:extLst>
            <a:ext uri="{FF2B5EF4-FFF2-40B4-BE49-F238E27FC236}">
              <a16:creationId xmlns:a16="http://schemas.microsoft.com/office/drawing/2014/main" id="{CDB551A8-0471-463F-8B31-6E60BFBDECDC}"/>
            </a:ext>
          </a:extLst>
        </xdr:cNvPr>
        <xdr:cNvSpPr txBox="1"/>
      </xdr:nvSpPr>
      <xdr:spPr>
        <a:xfrm>
          <a:off x="19310427"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115333</xdr:rowOff>
    </xdr:from>
    <xdr:ext cx="469744" cy="259045"/>
    <xdr:sp macro="" textlink="">
      <xdr:nvSpPr>
        <xdr:cNvPr id="524" name="n_4mainValue【学校施設】&#10;一人当たり面積">
          <a:extLst>
            <a:ext uri="{FF2B5EF4-FFF2-40B4-BE49-F238E27FC236}">
              <a16:creationId xmlns:a16="http://schemas.microsoft.com/office/drawing/2014/main" id="{8B694B1A-303F-4206-9028-C686BF504D36}"/>
            </a:ext>
          </a:extLst>
        </xdr:cNvPr>
        <xdr:cNvSpPr txBox="1"/>
      </xdr:nvSpPr>
      <xdr:spPr>
        <a:xfrm>
          <a:off x="18421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AAFC2E4A-D8FD-4727-A919-E7A60DE726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EEFA619-18F7-4D2F-8C98-3E979DD6C7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E7393E3A-7E3E-4315-84AC-379850A012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EDAB64F5-9963-4DD9-9EA9-A3AB5528D3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34F488C5-0A8A-4052-9CEF-63A0C71B83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E0B07E05-BC28-41DD-872E-0ED5946929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50183915-E759-4EE8-B9D1-3AB85672C5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3B624932-8CE8-4473-BF9B-E75E8A40B9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F0308467-A1C4-4715-BF40-C685A969B3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493EEEA1-2912-4AA2-BEA8-6E99340E5C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DF3170B-4749-4CCF-8ABD-6245D2919CB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5A86305F-8F2E-4CD8-89EF-6BD86EBF6D4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685D50D0-23D6-4B2D-9FB4-3F89A90A843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295A2AF2-BD6D-452C-91D5-10294B2048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292C3CEE-31D0-43F0-A233-41DA45D3FC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6061224C-FB2F-4AAE-B3F1-BCEDF988CD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8A23F267-DC84-4795-B173-6ECEED3CCD3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6D9A0A1E-3574-4BCF-AD3E-16F21472E64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5375B470-EC53-4A36-B97E-79EFE79AFD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5D65A5EA-49AE-4896-94D3-EBF8FA786F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6A11AAC8-EAF4-4415-B860-56B1D1ADEB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F23F60A4-47C0-4377-80B6-6AD6363E39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0B5FEB97-8BBD-44E4-95AC-EC07F2A8529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9183C219-BB41-4AA1-A9C0-DEFB5B993D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BB02CB0E-D525-4E0B-A4F4-3E64A425A1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E30EB705-D489-4285-9C80-8153203A1884}"/>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a:extLst>
            <a:ext uri="{FF2B5EF4-FFF2-40B4-BE49-F238E27FC236}">
              <a16:creationId xmlns:a16="http://schemas.microsoft.com/office/drawing/2014/main" id="{A94BFBC7-1F58-4DF2-BED8-048285B1CDE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A9A46BD5-B95A-4EE8-819C-13CBEFEB0E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553" name="【児童館】&#10;有形固定資産減価償却率最大値テキスト">
          <a:extLst>
            <a:ext uri="{FF2B5EF4-FFF2-40B4-BE49-F238E27FC236}">
              <a16:creationId xmlns:a16="http://schemas.microsoft.com/office/drawing/2014/main" id="{B88EFC28-76D4-45ED-8BE9-F7D28CB30AC2}"/>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4" name="直線コネクタ 553">
          <a:extLst>
            <a:ext uri="{FF2B5EF4-FFF2-40B4-BE49-F238E27FC236}">
              <a16:creationId xmlns:a16="http://schemas.microsoft.com/office/drawing/2014/main" id="{93D26399-E156-4913-9818-24DE54C17F78}"/>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5" name="【児童館】&#10;有形固定資産減価償却率平均値テキスト">
          <a:extLst>
            <a:ext uri="{FF2B5EF4-FFF2-40B4-BE49-F238E27FC236}">
              <a16:creationId xmlns:a16="http://schemas.microsoft.com/office/drawing/2014/main" id="{96D029A1-2CF8-434B-AD35-AD96D3F7B7CF}"/>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6" name="フローチャート: 判断 555">
          <a:extLst>
            <a:ext uri="{FF2B5EF4-FFF2-40B4-BE49-F238E27FC236}">
              <a16:creationId xmlns:a16="http://schemas.microsoft.com/office/drawing/2014/main" id="{797A99CC-834B-4A58-A38D-FBD632DD9AE3}"/>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557" name="フローチャート: 判断 556">
          <a:extLst>
            <a:ext uri="{FF2B5EF4-FFF2-40B4-BE49-F238E27FC236}">
              <a16:creationId xmlns:a16="http://schemas.microsoft.com/office/drawing/2014/main" id="{EC98894A-3EFB-4F3D-84D4-85D1CBE0E66E}"/>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558" name="フローチャート: 判断 557">
          <a:extLst>
            <a:ext uri="{FF2B5EF4-FFF2-40B4-BE49-F238E27FC236}">
              <a16:creationId xmlns:a16="http://schemas.microsoft.com/office/drawing/2014/main" id="{C6689FC8-5D4A-4AA2-8DA6-7E249DF6523E}"/>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559" name="フローチャート: 判断 558">
          <a:extLst>
            <a:ext uri="{FF2B5EF4-FFF2-40B4-BE49-F238E27FC236}">
              <a16:creationId xmlns:a16="http://schemas.microsoft.com/office/drawing/2014/main" id="{2C9B7472-1741-47B4-B794-980913A1A14C}"/>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60" name="フローチャート: 判断 559">
          <a:extLst>
            <a:ext uri="{FF2B5EF4-FFF2-40B4-BE49-F238E27FC236}">
              <a16:creationId xmlns:a16="http://schemas.microsoft.com/office/drawing/2014/main" id="{6F5CE778-E48B-4B11-8B16-7769CB2000DF}"/>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C71E887-A41C-40F4-AA12-6107ACBFBA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10A36532-851F-47C2-ADDD-5FF171A02F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E048B0F-0820-4570-8C98-71A6F9D495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1815CB5A-99E9-41B8-A088-DC20FEF596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CB94420-2517-4899-B9EE-6BFD98159E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566" name="楕円 565">
          <a:extLst>
            <a:ext uri="{FF2B5EF4-FFF2-40B4-BE49-F238E27FC236}">
              <a16:creationId xmlns:a16="http://schemas.microsoft.com/office/drawing/2014/main" id="{3E50DAA4-48D0-474D-B946-BE48F406DBD8}"/>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567" name="【児童館】&#10;有形固定資産減価償却率該当値テキスト">
          <a:extLst>
            <a:ext uri="{FF2B5EF4-FFF2-40B4-BE49-F238E27FC236}">
              <a16:creationId xmlns:a16="http://schemas.microsoft.com/office/drawing/2014/main" id="{C7345147-9ED7-4749-A1F0-F077CBDA69D2}"/>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31387</xdr:rowOff>
    </xdr:from>
    <xdr:to>
      <xdr:col>81</xdr:col>
      <xdr:colOff>101600</xdr:colOff>
      <xdr:row>84</xdr:row>
      <xdr:rowOff>132987</xdr:rowOff>
    </xdr:to>
    <xdr:sp macro="" textlink="">
      <xdr:nvSpPr>
        <xdr:cNvPr id="568" name="楕円 567">
          <a:extLst>
            <a:ext uri="{FF2B5EF4-FFF2-40B4-BE49-F238E27FC236}">
              <a16:creationId xmlns:a16="http://schemas.microsoft.com/office/drawing/2014/main" id="{9EE4FA7F-C5FE-4A39-9D7F-29DF234038A2}"/>
            </a:ext>
          </a:extLst>
        </xdr:cNvPr>
        <xdr:cNvSpPr/>
      </xdr:nvSpPr>
      <xdr:spPr>
        <a:xfrm>
          <a:off x="15430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119743</xdr:rowOff>
    </xdr:to>
    <xdr:cxnSp macro="">
      <xdr:nvCxnSpPr>
        <xdr:cNvPr id="569" name="直線コネクタ 568">
          <a:extLst>
            <a:ext uri="{FF2B5EF4-FFF2-40B4-BE49-F238E27FC236}">
              <a16:creationId xmlns:a16="http://schemas.microsoft.com/office/drawing/2014/main" id="{EAE713A3-7A53-4E41-9674-B2C5EE0F860E}"/>
            </a:ext>
          </a:extLst>
        </xdr:cNvPr>
        <xdr:cNvCxnSpPr/>
      </xdr:nvCxnSpPr>
      <xdr:spPr>
        <a:xfrm>
          <a:off x="15481300" y="144839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570" name="楕円 569">
          <a:extLst>
            <a:ext uri="{FF2B5EF4-FFF2-40B4-BE49-F238E27FC236}">
              <a16:creationId xmlns:a16="http://schemas.microsoft.com/office/drawing/2014/main" id="{D2E45545-8FEA-4441-A6A5-CBB97BE16028}"/>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82187</xdr:rowOff>
    </xdr:to>
    <xdr:cxnSp macro="">
      <xdr:nvCxnSpPr>
        <xdr:cNvPr id="571" name="直線コネクタ 570">
          <a:extLst>
            <a:ext uri="{FF2B5EF4-FFF2-40B4-BE49-F238E27FC236}">
              <a16:creationId xmlns:a16="http://schemas.microsoft.com/office/drawing/2014/main" id="{314D0A53-222D-4F49-B98B-49DF631DB039}"/>
            </a:ext>
          </a:extLst>
        </xdr:cNvPr>
        <xdr:cNvCxnSpPr/>
      </xdr:nvCxnSpPr>
      <xdr:spPr>
        <a:xfrm>
          <a:off x="14592300" y="1444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134257</xdr:rowOff>
    </xdr:from>
    <xdr:to>
      <xdr:col>72</xdr:col>
      <xdr:colOff>38100</xdr:colOff>
      <xdr:row>84</xdr:row>
      <xdr:rowOff>64407</xdr:rowOff>
    </xdr:to>
    <xdr:sp macro="" textlink="">
      <xdr:nvSpPr>
        <xdr:cNvPr id="572" name="楕円 571">
          <a:extLst>
            <a:ext uri="{FF2B5EF4-FFF2-40B4-BE49-F238E27FC236}">
              <a16:creationId xmlns:a16="http://schemas.microsoft.com/office/drawing/2014/main" id="{7B6D0F4B-AF8E-40E7-8117-6E806D3C9146}"/>
            </a:ext>
          </a:extLst>
        </xdr:cNvPr>
        <xdr:cNvSpPr/>
      </xdr:nvSpPr>
      <xdr:spPr>
        <a:xfrm>
          <a:off x="13652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xdr:rowOff>
    </xdr:from>
    <xdr:to>
      <xdr:col>76</xdr:col>
      <xdr:colOff>114300</xdr:colOff>
      <xdr:row>84</xdr:row>
      <xdr:rowOff>47898</xdr:rowOff>
    </xdr:to>
    <xdr:cxnSp macro="">
      <xdr:nvCxnSpPr>
        <xdr:cNvPr id="573" name="直線コネクタ 572">
          <a:extLst>
            <a:ext uri="{FF2B5EF4-FFF2-40B4-BE49-F238E27FC236}">
              <a16:creationId xmlns:a16="http://schemas.microsoft.com/office/drawing/2014/main" id="{6ED377B9-1F49-49FD-B9F3-F7F707991E26}"/>
            </a:ext>
          </a:extLst>
        </xdr:cNvPr>
        <xdr:cNvCxnSpPr/>
      </xdr:nvCxnSpPr>
      <xdr:spPr>
        <a:xfrm>
          <a:off x="13703300" y="144154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macro="" textlink="">
      <xdr:nvSpPr>
        <xdr:cNvPr id="574" name="楕円 573">
          <a:extLst>
            <a:ext uri="{FF2B5EF4-FFF2-40B4-BE49-F238E27FC236}">
              <a16:creationId xmlns:a16="http://schemas.microsoft.com/office/drawing/2014/main" id="{5BEE39EA-CC8E-4814-B36F-056269532454}"/>
            </a:ext>
          </a:extLst>
        </xdr:cNvPr>
        <xdr:cNvSpPr/>
      </xdr:nvSpPr>
      <xdr:spPr>
        <a:xfrm>
          <a:off x="12763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150768</xdr:rowOff>
    </xdr:from>
    <xdr:to>
      <xdr:col>71</xdr:col>
      <xdr:colOff>177800</xdr:colOff>
      <xdr:row>84</xdr:row>
      <xdr:rowOff>13607</xdr:rowOff>
    </xdr:to>
    <xdr:cxnSp macro="">
      <xdr:nvCxnSpPr>
        <xdr:cNvPr id="575" name="直線コネクタ 574">
          <a:extLst>
            <a:ext uri="{FF2B5EF4-FFF2-40B4-BE49-F238E27FC236}">
              <a16:creationId xmlns:a16="http://schemas.microsoft.com/office/drawing/2014/main" id="{67C9B931-E081-4DA6-A04D-086C55512A8B}"/>
            </a:ext>
          </a:extLst>
        </xdr:cNvPr>
        <xdr:cNvCxnSpPr/>
      </xdr:nvCxnSpPr>
      <xdr:spPr>
        <a:xfrm>
          <a:off x="12814300" y="143811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576" name="n_1aveValue【児童館】&#10;有形固定資産減価償却率">
          <a:extLst>
            <a:ext uri="{FF2B5EF4-FFF2-40B4-BE49-F238E27FC236}">
              <a16:creationId xmlns:a16="http://schemas.microsoft.com/office/drawing/2014/main" id="{42CBC088-3162-4B66-8151-A7E3788383B3}"/>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577" name="n_2aveValue【児童館】&#10;有形固定資産減価償却率">
          <a:extLst>
            <a:ext uri="{FF2B5EF4-FFF2-40B4-BE49-F238E27FC236}">
              <a16:creationId xmlns:a16="http://schemas.microsoft.com/office/drawing/2014/main" id="{1F742031-578A-4A7D-9267-666AD6FDE706}"/>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578" name="n_3aveValue【児童館】&#10;有形固定資産減価償却率">
          <a:extLst>
            <a:ext uri="{FF2B5EF4-FFF2-40B4-BE49-F238E27FC236}">
              <a16:creationId xmlns:a16="http://schemas.microsoft.com/office/drawing/2014/main" id="{A89BB45C-D9C5-4B04-A5F0-7F22F443DC9F}"/>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9" name="n_4aveValue【児童館】&#10;有形固定資産減価償却率">
          <a:extLst>
            <a:ext uri="{FF2B5EF4-FFF2-40B4-BE49-F238E27FC236}">
              <a16:creationId xmlns:a16="http://schemas.microsoft.com/office/drawing/2014/main" id="{1DC6EFC9-9F68-470B-B2AC-38015E823CB4}"/>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124114</xdr:rowOff>
    </xdr:from>
    <xdr:ext cx="405111" cy="259045"/>
    <xdr:sp macro="" textlink="">
      <xdr:nvSpPr>
        <xdr:cNvPr id="580" name="n_1mainValue【児童館】&#10;有形固定資産減価償却率">
          <a:extLst>
            <a:ext uri="{FF2B5EF4-FFF2-40B4-BE49-F238E27FC236}">
              <a16:creationId xmlns:a16="http://schemas.microsoft.com/office/drawing/2014/main" id="{308921A6-E16A-4DDC-ABB3-824EEBD55ED8}"/>
            </a:ext>
          </a:extLst>
        </xdr:cNvPr>
        <xdr:cNvSpPr txBox="1"/>
      </xdr:nvSpPr>
      <xdr:spPr>
        <a:xfrm>
          <a:off x="15266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581" name="n_2mainValue【児童館】&#10;有形固定資産減価償却率">
          <a:extLst>
            <a:ext uri="{FF2B5EF4-FFF2-40B4-BE49-F238E27FC236}">
              <a16:creationId xmlns:a16="http://schemas.microsoft.com/office/drawing/2014/main" id="{ECFF78C2-C600-4817-A882-3D63C59E3A9D}"/>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55534</xdr:rowOff>
    </xdr:from>
    <xdr:ext cx="405111" cy="259045"/>
    <xdr:sp macro="" textlink="">
      <xdr:nvSpPr>
        <xdr:cNvPr id="582" name="n_3mainValue【児童館】&#10;有形固定資産減価償却率">
          <a:extLst>
            <a:ext uri="{FF2B5EF4-FFF2-40B4-BE49-F238E27FC236}">
              <a16:creationId xmlns:a16="http://schemas.microsoft.com/office/drawing/2014/main" id="{8A71C8E8-D122-480D-93C8-B1E9BE57C900}"/>
            </a:ext>
          </a:extLst>
        </xdr:cNvPr>
        <xdr:cNvSpPr txBox="1"/>
      </xdr:nvSpPr>
      <xdr:spPr>
        <a:xfrm>
          <a:off x="13500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583" name="n_4mainValue【児童館】&#10;有形固定資産減価償却率">
          <a:extLst>
            <a:ext uri="{FF2B5EF4-FFF2-40B4-BE49-F238E27FC236}">
              <a16:creationId xmlns:a16="http://schemas.microsoft.com/office/drawing/2014/main" id="{653072A9-152E-4A90-9AF2-446ED554609B}"/>
            </a:ext>
          </a:extLst>
        </xdr:cNvPr>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56C1EBB4-6EF0-4E31-B3A6-C662A49DFF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AA4AEAF6-55A2-40BF-AD22-72232DDF76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22A4405D-92E9-49BA-B953-373B16000B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E8E2D4D7-3B35-41E9-A5B5-A015B43FE9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212EE8EE-D2CC-46B8-992E-62B2F8FCCF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3DB2CCD8-AB39-42DE-A0BE-2B0E4626A1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FB8C13A5-1266-40AE-9865-797C3B8D77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5B5F0DB2-FEF5-49E7-8324-3F7B107B5A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4CEEF428-F4B4-4991-A472-EB87371695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D050CC35-761C-4390-B52A-B860F5C53E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D9207164-C6FF-41BB-9E31-118ABA9404E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F7884385-2F1E-4861-9283-0B781079239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D9961DAE-D4C3-470E-922A-7CF812D0E57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5BBCBC6C-61D2-4A21-B6C4-3EF5F5AC8F6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B94C87ED-8936-4CE1-8A0C-54E0D928D88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81FD3D7B-004A-4939-911D-735E4CB9083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B3DE4305-2554-4FE1-A4B4-6D74E62416C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0B96C2F6-AF41-4B6F-8B93-035534DA19F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F1B08C3D-164F-4090-B002-21B8410B4A0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664BEE5A-F429-446B-8EA6-4481EF2C66E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B18F08AC-54A4-42EE-8602-F5AAC182319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003D7942-BD39-4A8E-92A1-E0609F9FC14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2210964B-E326-4158-AD56-3EA603CC20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38E357D5-7EA0-479E-AF3E-E69912C4CB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D9D1598-1C06-4BC1-B18F-0A8B048ED5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609" name="直線コネクタ 608">
          <a:extLst>
            <a:ext uri="{FF2B5EF4-FFF2-40B4-BE49-F238E27FC236}">
              <a16:creationId xmlns:a16="http://schemas.microsoft.com/office/drawing/2014/main" id="{25117E2D-699C-429E-A762-F05230B63BCC}"/>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10" name="【児童館】&#10;一人当たり面積最小値テキスト">
          <a:extLst>
            <a:ext uri="{FF2B5EF4-FFF2-40B4-BE49-F238E27FC236}">
              <a16:creationId xmlns:a16="http://schemas.microsoft.com/office/drawing/2014/main" id="{FAD1B7C0-E8E0-4556-9911-A7FE7A0E6386}"/>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11" name="直線コネクタ 610">
          <a:extLst>
            <a:ext uri="{FF2B5EF4-FFF2-40B4-BE49-F238E27FC236}">
              <a16:creationId xmlns:a16="http://schemas.microsoft.com/office/drawing/2014/main" id="{8AC59CA6-3D0D-4354-BAC7-7B2A254DB356}"/>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612" name="【児童館】&#10;一人当たり面積最大値テキスト">
          <a:extLst>
            <a:ext uri="{FF2B5EF4-FFF2-40B4-BE49-F238E27FC236}">
              <a16:creationId xmlns:a16="http://schemas.microsoft.com/office/drawing/2014/main" id="{EA1DAAA6-97D1-4C23-9C99-2493BEDBD559}"/>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613" name="直線コネクタ 612">
          <a:extLst>
            <a:ext uri="{FF2B5EF4-FFF2-40B4-BE49-F238E27FC236}">
              <a16:creationId xmlns:a16="http://schemas.microsoft.com/office/drawing/2014/main" id="{4E7CAEC5-3B59-4109-B3D5-8816FE53B152}"/>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14" name="【児童館】&#10;一人当たり面積平均値テキスト">
          <a:extLst>
            <a:ext uri="{FF2B5EF4-FFF2-40B4-BE49-F238E27FC236}">
              <a16:creationId xmlns:a16="http://schemas.microsoft.com/office/drawing/2014/main" id="{5A79CE68-5D1B-4125-A7CB-9107397BED22}"/>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15" name="フローチャート: 判断 614">
          <a:extLst>
            <a:ext uri="{FF2B5EF4-FFF2-40B4-BE49-F238E27FC236}">
              <a16:creationId xmlns:a16="http://schemas.microsoft.com/office/drawing/2014/main" id="{E93BD095-E887-43FE-BAF6-A81AFFB5A288}"/>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616" name="フローチャート: 判断 615">
          <a:extLst>
            <a:ext uri="{FF2B5EF4-FFF2-40B4-BE49-F238E27FC236}">
              <a16:creationId xmlns:a16="http://schemas.microsoft.com/office/drawing/2014/main" id="{A9D116EB-A898-4862-AC98-380F771D9CBF}"/>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17" name="フローチャート: 判断 616">
          <a:extLst>
            <a:ext uri="{FF2B5EF4-FFF2-40B4-BE49-F238E27FC236}">
              <a16:creationId xmlns:a16="http://schemas.microsoft.com/office/drawing/2014/main" id="{95CAE35E-6CE1-49B1-8264-CD3F73A555CB}"/>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18" name="フローチャート: 判断 617">
          <a:extLst>
            <a:ext uri="{FF2B5EF4-FFF2-40B4-BE49-F238E27FC236}">
              <a16:creationId xmlns:a16="http://schemas.microsoft.com/office/drawing/2014/main" id="{3126D7C6-1125-4DE7-AC4F-8F57E772839F}"/>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619" name="フローチャート: 判断 618">
          <a:extLst>
            <a:ext uri="{FF2B5EF4-FFF2-40B4-BE49-F238E27FC236}">
              <a16:creationId xmlns:a16="http://schemas.microsoft.com/office/drawing/2014/main" id="{A569F469-79A2-4031-AE72-CF44D97BF8D6}"/>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AF0FBB8-ACE8-450A-90EC-DD62295B85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43B8A6D-C241-4A3A-8FDB-33336D3F94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5998187E-0DAF-471A-A651-53B506FF48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BC157F6-5824-48A3-9E25-C4330DF5A2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46BDA67-AB30-4D55-ABDD-8B56A22E0A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625" name="楕円 624">
          <a:extLst>
            <a:ext uri="{FF2B5EF4-FFF2-40B4-BE49-F238E27FC236}">
              <a16:creationId xmlns:a16="http://schemas.microsoft.com/office/drawing/2014/main" id="{383E1560-332A-4F0B-B1AE-CFA2EAB69335}"/>
            </a:ext>
          </a:extLst>
        </xdr:cNvPr>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626" name="【児童館】&#10;一人当たり面積該当値テキスト">
          <a:extLst>
            <a:ext uri="{FF2B5EF4-FFF2-40B4-BE49-F238E27FC236}">
              <a16:creationId xmlns:a16="http://schemas.microsoft.com/office/drawing/2014/main" id="{F52B429E-10E3-4F3E-A8AC-6E45D3F7EDDE}"/>
            </a:ext>
          </a:extLst>
        </xdr:cNvPr>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627" name="楕円 626">
          <a:extLst>
            <a:ext uri="{FF2B5EF4-FFF2-40B4-BE49-F238E27FC236}">
              <a16:creationId xmlns:a16="http://schemas.microsoft.com/office/drawing/2014/main" id="{DA93968F-D91D-4EF9-B951-08CA9324210A}"/>
            </a:ext>
          </a:extLst>
        </xdr:cNvPr>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628" name="直線コネクタ 627">
          <a:extLst>
            <a:ext uri="{FF2B5EF4-FFF2-40B4-BE49-F238E27FC236}">
              <a16:creationId xmlns:a16="http://schemas.microsoft.com/office/drawing/2014/main" id="{B729C980-F645-4142-9CDB-600F645B38CD}"/>
            </a:ext>
          </a:extLst>
        </xdr:cNvPr>
        <xdr:cNvCxnSpPr/>
      </xdr:nvCxnSpPr>
      <xdr:spPr>
        <a:xfrm>
          <a:off x="21323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629" name="楕円 628">
          <a:extLst>
            <a:ext uri="{FF2B5EF4-FFF2-40B4-BE49-F238E27FC236}">
              <a16:creationId xmlns:a16="http://schemas.microsoft.com/office/drawing/2014/main" id="{DC6EE40A-63FE-4680-8FFB-05326051CB75}"/>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100693</xdr:rowOff>
    </xdr:from>
    <xdr:to>
      <xdr:col>111</xdr:col>
      <xdr:colOff>177800</xdr:colOff>
      <xdr:row>85</xdr:row>
      <xdr:rowOff>111579</xdr:rowOff>
    </xdr:to>
    <xdr:cxnSp macro="">
      <xdr:nvCxnSpPr>
        <xdr:cNvPr id="630" name="直線コネクタ 629">
          <a:extLst>
            <a:ext uri="{FF2B5EF4-FFF2-40B4-BE49-F238E27FC236}">
              <a16:creationId xmlns:a16="http://schemas.microsoft.com/office/drawing/2014/main" id="{7F7C894B-2E95-4EB8-A27B-AA8D7DD6688A}"/>
            </a:ext>
          </a:extLst>
        </xdr:cNvPr>
        <xdr:cNvCxnSpPr/>
      </xdr:nvCxnSpPr>
      <xdr:spPr>
        <a:xfrm flipV="1">
          <a:off x="20434300" y="14673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631" name="楕円 630">
          <a:extLst>
            <a:ext uri="{FF2B5EF4-FFF2-40B4-BE49-F238E27FC236}">
              <a16:creationId xmlns:a16="http://schemas.microsoft.com/office/drawing/2014/main" id="{30B974D8-A50C-44C2-90D4-BED2B4557289}"/>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632" name="直線コネクタ 631">
          <a:extLst>
            <a:ext uri="{FF2B5EF4-FFF2-40B4-BE49-F238E27FC236}">
              <a16:creationId xmlns:a16="http://schemas.microsoft.com/office/drawing/2014/main" id="{5CC45128-2712-41B1-976D-ED5F3E2CFE4F}"/>
            </a:ext>
          </a:extLst>
        </xdr:cNvPr>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633" name="楕円 632">
          <a:extLst>
            <a:ext uri="{FF2B5EF4-FFF2-40B4-BE49-F238E27FC236}">
              <a16:creationId xmlns:a16="http://schemas.microsoft.com/office/drawing/2014/main" id="{6C60A0C1-CA59-42A4-AF70-77F3CB69E309}"/>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634" name="直線コネクタ 633">
          <a:extLst>
            <a:ext uri="{FF2B5EF4-FFF2-40B4-BE49-F238E27FC236}">
              <a16:creationId xmlns:a16="http://schemas.microsoft.com/office/drawing/2014/main" id="{78EB5241-BB17-4182-B671-1332508A6696}"/>
            </a:ext>
          </a:extLst>
        </xdr:cNvPr>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635" name="n_1aveValue【児童館】&#10;一人当たり面積">
          <a:extLst>
            <a:ext uri="{FF2B5EF4-FFF2-40B4-BE49-F238E27FC236}">
              <a16:creationId xmlns:a16="http://schemas.microsoft.com/office/drawing/2014/main" id="{A7A1CAF5-669D-4E80-8736-6EE54B1896F6}"/>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36" name="n_2aveValue【児童館】&#10;一人当たり面積">
          <a:extLst>
            <a:ext uri="{FF2B5EF4-FFF2-40B4-BE49-F238E27FC236}">
              <a16:creationId xmlns:a16="http://schemas.microsoft.com/office/drawing/2014/main" id="{634A01FD-3A28-4B98-BDBB-CD455BFBE974}"/>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7" name="n_3aveValue【児童館】&#10;一人当たり面積">
          <a:extLst>
            <a:ext uri="{FF2B5EF4-FFF2-40B4-BE49-F238E27FC236}">
              <a16:creationId xmlns:a16="http://schemas.microsoft.com/office/drawing/2014/main" id="{58FDE753-DE51-4EFE-BCE1-6A5675BAB80F}"/>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638" name="n_4aveValue【児童館】&#10;一人当たり面積">
          <a:extLst>
            <a:ext uri="{FF2B5EF4-FFF2-40B4-BE49-F238E27FC236}">
              <a16:creationId xmlns:a16="http://schemas.microsoft.com/office/drawing/2014/main" id="{356F6432-A2E8-466D-81C9-B11C2CE3775F}"/>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639" name="n_1mainValue【児童館】&#10;一人当たり面積">
          <a:extLst>
            <a:ext uri="{FF2B5EF4-FFF2-40B4-BE49-F238E27FC236}">
              <a16:creationId xmlns:a16="http://schemas.microsoft.com/office/drawing/2014/main" id="{27A330A4-B1CC-45AC-8E69-32FD4A3290EB}"/>
            </a:ext>
          </a:extLst>
        </xdr:cNvPr>
        <xdr:cNvSpPr txBox="1"/>
      </xdr:nvSpPr>
      <xdr:spPr>
        <a:xfrm>
          <a:off x="21075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640" name="n_2mainValue【児童館】&#10;一人当たり面積">
          <a:extLst>
            <a:ext uri="{FF2B5EF4-FFF2-40B4-BE49-F238E27FC236}">
              <a16:creationId xmlns:a16="http://schemas.microsoft.com/office/drawing/2014/main" id="{9763D234-8B42-457D-8245-C430B0F4133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641" name="n_3mainValue【児童館】&#10;一人当たり面積">
          <a:extLst>
            <a:ext uri="{FF2B5EF4-FFF2-40B4-BE49-F238E27FC236}">
              <a16:creationId xmlns:a16="http://schemas.microsoft.com/office/drawing/2014/main" id="{B31F94FE-2A3D-47C4-B7A9-4933C0F20BF6}"/>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642" name="n_4mainValue【児童館】&#10;一人当たり面積">
          <a:extLst>
            <a:ext uri="{FF2B5EF4-FFF2-40B4-BE49-F238E27FC236}">
              <a16:creationId xmlns:a16="http://schemas.microsoft.com/office/drawing/2014/main" id="{B834BBD8-B0E1-41EC-B74B-246558882DE8}"/>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11E47CF5-4D56-48AE-8F69-8F369D505B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7CAEA12B-B47D-4CBC-8651-483B13BEC5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321681B4-9602-4774-9FAF-96292FBBD3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FE4C165A-1D76-497D-B9D5-98DFDD5625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E93A9B89-3EB0-422C-9073-0CBAB5C498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D9688B23-898C-4509-8EF5-B02612A1F4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9EDAA0B2-807C-4F72-802A-FCF2B7772F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A3805EE3-30E5-4AA1-84AC-F622189822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6E9E1DC8-785C-4B5B-AA33-ABCA69A83A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4AC18963-543A-44F7-8FC1-20C3FA598F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4E906B36-341D-4D40-B0EB-33FD3AAECF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21735CDD-6BC2-4DA8-9214-A21FF5A7B2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11BBA7B3-B243-4135-BDC0-B37D269738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B0BABDED-8BE6-4835-8018-41F2547B5B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3D3F71E2-B741-43EA-9ACB-54F2B9C50B3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F38E2B36-A488-487E-8F3A-E293B2348BF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F1E5E83B-2EA9-4045-A671-4EB03E823B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1F11F9DF-4CAA-4F46-B9B8-9044AC797D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5401FA59-03B4-4C33-ADF5-B18B492AB7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59E384D8-0A45-4C45-A4D2-8B2A7EEA9E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a:extLst>
            <a:ext uri="{FF2B5EF4-FFF2-40B4-BE49-F238E27FC236}">
              <a16:creationId xmlns:a16="http://schemas.microsoft.com/office/drawing/2014/main" id="{282C2C7A-61E9-4E41-9E93-FAE946D60B0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810D0F65-468C-4AFC-B8D1-E3A8BBCF27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53B3595E-2266-44E7-865B-496A5E23D3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a:extLst>
            <a:ext uri="{FF2B5EF4-FFF2-40B4-BE49-F238E27FC236}">
              <a16:creationId xmlns:a16="http://schemas.microsoft.com/office/drawing/2014/main" id="{7649D431-4AEE-4E03-B190-2458A0D0801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公民館】&#10;有形固定資産減価償却率最小値テキスト">
          <a:extLst>
            <a:ext uri="{FF2B5EF4-FFF2-40B4-BE49-F238E27FC236}">
              <a16:creationId xmlns:a16="http://schemas.microsoft.com/office/drawing/2014/main" id="{76651A60-6257-4F31-917F-F232A0D0937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a:extLst>
            <a:ext uri="{FF2B5EF4-FFF2-40B4-BE49-F238E27FC236}">
              <a16:creationId xmlns:a16="http://schemas.microsoft.com/office/drawing/2014/main" id="{74660032-F5D5-425E-9CD3-F037CA9331D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公民館】&#10;有形固定資産減価償却率最大値テキスト">
          <a:extLst>
            <a:ext uri="{FF2B5EF4-FFF2-40B4-BE49-F238E27FC236}">
              <a16:creationId xmlns:a16="http://schemas.microsoft.com/office/drawing/2014/main" id="{E2B8506E-5020-4C72-AB75-ADBF14BAD14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a:extLst>
            <a:ext uri="{FF2B5EF4-FFF2-40B4-BE49-F238E27FC236}">
              <a16:creationId xmlns:a16="http://schemas.microsoft.com/office/drawing/2014/main" id="{064DA90D-F7FA-465B-8B94-13DD7BE7E1E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71" name="【公民館】&#10;有形固定資産減価償却率平均値テキスト">
          <a:extLst>
            <a:ext uri="{FF2B5EF4-FFF2-40B4-BE49-F238E27FC236}">
              <a16:creationId xmlns:a16="http://schemas.microsoft.com/office/drawing/2014/main" id="{9DE08CC4-90DB-4C29-A8CB-2FE03BC3E1C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2" name="フローチャート: 判断 671">
          <a:extLst>
            <a:ext uri="{FF2B5EF4-FFF2-40B4-BE49-F238E27FC236}">
              <a16:creationId xmlns:a16="http://schemas.microsoft.com/office/drawing/2014/main" id="{8E2D5055-D3A8-4E63-8903-6DE36C0E43D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73" name="フローチャート: 判断 672">
          <a:extLst>
            <a:ext uri="{FF2B5EF4-FFF2-40B4-BE49-F238E27FC236}">
              <a16:creationId xmlns:a16="http://schemas.microsoft.com/office/drawing/2014/main" id="{938271F9-850A-48A6-BE00-0036267626FB}"/>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4" name="フローチャート: 判断 673">
          <a:extLst>
            <a:ext uri="{FF2B5EF4-FFF2-40B4-BE49-F238E27FC236}">
              <a16:creationId xmlns:a16="http://schemas.microsoft.com/office/drawing/2014/main" id="{7D9AA7B3-09A2-42C3-A177-58B55D76DB0E}"/>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5" name="フローチャート: 判断 674">
          <a:extLst>
            <a:ext uri="{FF2B5EF4-FFF2-40B4-BE49-F238E27FC236}">
              <a16:creationId xmlns:a16="http://schemas.microsoft.com/office/drawing/2014/main" id="{70AF33B5-6F85-45B2-B60B-738CA6E55E9C}"/>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6" name="フローチャート: 判断 675">
          <a:extLst>
            <a:ext uri="{FF2B5EF4-FFF2-40B4-BE49-F238E27FC236}">
              <a16:creationId xmlns:a16="http://schemas.microsoft.com/office/drawing/2014/main" id="{744D8844-46F7-4635-9FB7-CBAA3F60ACBE}"/>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AD8D0E3-D312-4762-97A0-759107AF89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850D289-3693-4DBB-AD14-10CB6A2BB3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4A721E4-BE3B-482D-964B-CFAC86B552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3BF46E0-E348-4F9C-A4D0-4380E20624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D730260-5EF5-40ED-A918-3AD6CDF777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7620</xdr:rowOff>
    </xdr:from>
    <xdr:to>
      <xdr:col>85</xdr:col>
      <xdr:colOff>177800</xdr:colOff>
      <xdr:row>106</xdr:row>
      <xdr:rowOff>109220</xdr:rowOff>
    </xdr:to>
    <xdr:sp macro="" textlink="">
      <xdr:nvSpPr>
        <xdr:cNvPr id="682" name="楕円 681">
          <a:extLst>
            <a:ext uri="{FF2B5EF4-FFF2-40B4-BE49-F238E27FC236}">
              <a16:creationId xmlns:a16="http://schemas.microsoft.com/office/drawing/2014/main" id="{2C682E90-1A24-4101-8336-667B7B7B28BD}"/>
            </a:ext>
          </a:extLst>
        </xdr:cNvPr>
        <xdr:cNvSpPr/>
      </xdr:nvSpPr>
      <xdr:spPr>
        <a:xfrm>
          <a:off x="162687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157497</xdr:rowOff>
    </xdr:from>
    <xdr:ext cx="405111" cy="259045"/>
    <xdr:sp macro="" textlink="">
      <xdr:nvSpPr>
        <xdr:cNvPr id="683" name="【公民館】&#10;有形固定資産減価償却率該当値テキスト">
          <a:extLst>
            <a:ext uri="{FF2B5EF4-FFF2-40B4-BE49-F238E27FC236}">
              <a16:creationId xmlns:a16="http://schemas.microsoft.com/office/drawing/2014/main" id="{71DD7C88-56B7-42D5-AB0F-6626ADDD18F6}"/>
            </a:ext>
          </a:extLst>
        </xdr:cNvPr>
        <xdr:cNvSpPr txBox="1"/>
      </xdr:nvSpPr>
      <xdr:spPr>
        <a:xfrm>
          <a:off x="16357600"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8889</xdr:rowOff>
    </xdr:from>
    <xdr:to>
      <xdr:col>81</xdr:col>
      <xdr:colOff>101600</xdr:colOff>
      <xdr:row>106</xdr:row>
      <xdr:rowOff>110489</xdr:rowOff>
    </xdr:to>
    <xdr:sp macro="" textlink="">
      <xdr:nvSpPr>
        <xdr:cNvPr id="684" name="楕円 683">
          <a:extLst>
            <a:ext uri="{FF2B5EF4-FFF2-40B4-BE49-F238E27FC236}">
              <a16:creationId xmlns:a16="http://schemas.microsoft.com/office/drawing/2014/main" id="{BE35480F-26E9-4C6E-9EC0-8557470E5425}"/>
            </a:ext>
          </a:extLst>
        </xdr:cNvPr>
        <xdr:cNvSpPr/>
      </xdr:nvSpPr>
      <xdr:spPr>
        <a:xfrm>
          <a:off x="15430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58420</xdr:rowOff>
    </xdr:from>
    <xdr:to>
      <xdr:col>85</xdr:col>
      <xdr:colOff>127000</xdr:colOff>
      <xdr:row>106</xdr:row>
      <xdr:rowOff>59689</xdr:rowOff>
    </xdr:to>
    <xdr:cxnSp macro="">
      <xdr:nvCxnSpPr>
        <xdr:cNvPr id="685" name="直線コネクタ 684">
          <a:extLst>
            <a:ext uri="{FF2B5EF4-FFF2-40B4-BE49-F238E27FC236}">
              <a16:creationId xmlns:a16="http://schemas.microsoft.com/office/drawing/2014/main" id="{A5C6C515-F106-435D-B1EE-C6CE57149A2A}"/>
            </a:ext>
          </a:extLst>
        </xdr:cNvPr>
        <xdr:cNvCxnSpPr/>
      </xdr:nvCxnSpPr>
      <xdr:spPr>
        <a:xfrm flipV="1">
          <a:off x="15481300" y="182321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686" name="楕円 685">
          <a:extLst>
            <a:ext uri="{FF2B5EF4-FFF2-40B4-BE49-F238E27FC236}">
              <a16:creationId xmlns:a16="http://schemas.microsoft.com/office/drawing/2014/main" id="{72125FE1-C9A3-4CEA-9076-AB0873348DDA}"/>
            </a:ext>
          </a:extLst>
        </xdr:cNvPr>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36830</xdr:rowOff>
    </xdr:from>
    <xdr:to>
      <xdr:col>81</xdr:col>
      <xdr:colOff>50800</xdr:colOff>
      <xdr:row>106</xdr:row>
      <xdr:rowOff>59689</xdr:rowOff>
    </xdr:to>
    <xdr:cxnSp macro="">
      <xdr:nvCxnSpPr>
        <xdr:cNvPr id="687" name="直線コネクタ 686">
          <a:extLst>
            <a:ext uri="{FF2B5EF4-FFF2-40B4-BE49-F238E27FC236}">
              <a16:creationId xmlns:a16="http://schemas.microsoft.com/office/drawing/2014/main" id="{C8330812-3C94-47A6-A196-DFFEAC232C24}"/>
            </a:ext>
          </a:extLst>
        </xdr:cNvPr>
        <xdr:cNvCxnSpPr/>
      </xdr:nvCxnSpPr>
      <xdr:spPr>
        <a:xfrm>
          <a:off x="14592300" y="1821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157480</xdr:rowOff>
    </xdr:from>
    <xdr:to>
      <xdr:col>72</xdr:col>
      <xdr:colOff>38100</xdr:colOff>
      <xdr:row>106</xdr:row>
      <xdr:rowOff>87630</xdr:rowOff>
    </xdr:to>
    <xdr:sp macro="" textlink="">
      <xdr:nvSpPr>
        <xdr:cNvPr id="688" name="楕円 687">
          <a:extLst>
            <a:ext uri="{FF2B5EF4-FFF2-40B4-BE49-F238E27FC236}">
              <a16:creationId xmlns:a16="http://schemas.microsoft.com/office/drawing/2014/main" id="{C3768F3A-CD2E-46BF-BE96-97C6369571A6}"/>
            </a:ext>
          </a:extLst>
        </xdr:cNvPr>
        <xdr:cNvSpPr/>
      </xdr:nvSpPr>
      <xdr:spPr>
        <a:xfrm>
          <a:off x="13652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36830</xdr:rowOff>
    </xdr:from>
    <xdr:to>
      <xdr:col>76</xdr:col>
      <xdr:colOff>114300</xdr:colOff>
      <xdr:row>106</xdr:row>
      <xdr:rowOff>36830</xdr:rowOff>
    </xdr:to>
    <xdr:cxnSp macro="">
      <xdr:nvCxnSpPr>
        <xdr:cNvPr id="689" name="直線コネクタ 688">
          <a:extLst>
            <a:ext uri="{FF2B5EF4-FFF2-40B4-BE49-F238E27FC236}">
              <a16:creationId xmlns:a16="http://schemas.microsoft.com/office/drawing/2014/main" id="{92B52DB8-071A-4193-B236-6C0E6A158F23}"/>
            </a:ext>
          </a:extLst>
        </xdr:cNvPr>
        <xdr:cNvCxnSpPr/>
      </xdr:nvCxnSpPr>
      <xdr:spPr>
        <a:xfrm>
          <a:off x="13703300" y="18210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133350</xdr:rowOff>
    </xdr:from>
    <xdr:to>
      <xdr:col>67</xdr:col>
      <xdr:colOff>101600</xdr:colOff>
      <xdr:row>106</xdr:row>
      <xdr:rowOff>63500</xdr:rowOff>
    </xdr:to>
    <xdr:sp macro="" textlink="">
      <xdr:nvSpPr>
        <xdr:cNvPr id="690" name="楕円 689">
          <a:extLst>
            <a:ext uri="{FF2B5EF4-FFF2-40B4-BE49-F238E27FC236}">
              <a16:creationId xmlns:a16="http://schemas.microsoft.com/office/drawing/2014/main" id="{91166AC9-85D4-4EFD-B29C-5935EB7E2CAF}"/>
            </a:ext>
          </a:extLst>
        </xdr:cNvPr>
        <xdr:cNvSpPr/>
      </xdr:nvSpPr>
      <xdr:spPr>
        <a:xfrm>
          <a:off x="1276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12700</xdr:rowOff>
    </xdr:from>
    <xdr:to>
      <xdr:col>71</xdr:col>
      <xdr:colOff>177800</xdr:colOff>
      <xdr:row>106</xdr:row>
      <xdr:rowOff>36830</xdr:rowOff>
    </xdr:to>
    <xdr:cxnSp macro="">
      <xdr:nvCxnSpPr>
        <xdr:cNvPr id="691" name="直線コネクタ 690">
          <a:extLst>
            <a:ext uri="{FF2B5EF4-FFF2-40B4-BE49-F238E27FC236}">
              <a16:creationId xmlns:a16="http://schemas.microsoft.com/office/drawing/2014/main" id="{A706C589-F784-4BF6-A3E8-905A371DD2F8}"/>
            </a:ext>
          </a:extLst>
        </xdr:cNvPr>
        <xdr:cNvCxnSpPr/>
      </xdr:nvCxnSpPr>
      <xdr:spPr>
        <a:xfrm>
          <a:off x="12814300" y="18186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92" name="n_1aveValue【公民館】&#10;有形固定資産減価償却率">
          <a:extLst>
            <a:ext uri="{FF2B5EF4-FFF2-40B4-BE49-F238E27FC236}">
              <a16:creationId xmlns:a16="http://schemas.microsoft.com/office/drawing/2014/main" id="{7A64EEA7-9EED-4B8A-A598-13843F325C23}"/>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93" name="n_2aveValue【公民館】&#10;有形固定資産減価償却率">
          <a:extLst>
            <a:ext uri="{FF2B5EF4-FFF2-40B4-BE49-F238E27FC236}">
              <a16:creationId xmlns:a16="http://schemas.microsoft.com/office/drawing/2014/main" id="{406A8B6D-C3EB-4523-9986-C4A59D7E4343}"/>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4" name="n_3aveValue【公民館】&#10;有形固定資産減価償却率">
          <a:extLst>
            <a:ext uri="{FF2B5EF4-FFF2-40B4-BE49-F238E27FC236}">
              <a16:creationId xmlns:a16="http://schemas.microsoft.com/office/drawing/2014/main" id="{93D9F504-B090-4D7A-825C-E9C08E7597B5}"/>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5" name="n_4aveValue【公民館】&#10;有形固定資産減価償却率">
          <a:extLst>
            <a:ext uri="{FF2B5EF4-FFF2-40B4-BE49-F238E27FC236}">
              <a16:creationId xmlns:a16="http://schemas.microsoft.com/office/drawing/2014/main" id="{ECF927F3-5D1C-42B6-BE3F-D73605206D60}"/>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101616</xdr:rowOff>
    </xdr:from>
    <xdr:ext cx="405111" cy="259045"/>
    <xdr:sp macro="" textlink="">
      <xdr:nvSpPr>
        <xdr:cNvPr id="696" name="n_1mainValue【公民館】&#10;有形固定資産減価償却率">
          <a:extLst>
            <a:ext uri="{FF2B5EF4-FFF2-40B4-BE49-F238E27FC236}">
              <a16:creationId xmlns:a16="http://schemas.microsoft.com/office/drawing/2014/main" id="{07BEADE9-A7F3-4894-8275-35EF914309DE}"/>
            </a:ext>
          </a:extLst>
        </xdr:cNvPr>
        <xdr:cNvSpPr txBox="1"/>
      </xdr:nvSpPr>
      <xdr:spPr>
        <a:xfrm>
          <a:off x="152660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697" name="n_2mainValue【公民館】&#10;有形固定資産減価償却率">
          <a:extLst>
            <a:ext uri="{FF2B5EF4-FFF2-40B4-BE49-F238E27FC236}">
              <a16:creationId xmlns:a16="http://schemas.microsoft.com/office/drawing/2014/main" id="{6988E683-57F7-42CD-918E-16FDA8AF8DC2}"/>
            </a:ext>
          </a:extLst>
        </xdr:cNvPr>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78757</xdr:rowOff>
    </xdr:from>
    <xdr:ext cx="405111" cy="259045"/>
    <xdr:sp macro="" textlink="">
      <xdr:nvSpPr>
        <xdr:cNvPr id="698" name="n_3mainValue【公民館】&#10;有形固定資産減価償却率">
          <a:extLst>
            <a:ext uri="{FF2B5EF4-FFF2-40B4-BE49-F238E27FC236}">
              <a16:creationId xmlns:a16="http://schemas.microsoft.com/office/drawing/2014/main" id="{D1B41861-BEFD-436E-B796-72C1A93EC637}"/>
            </a:ext>
          </a:extLst>
        </xdr:cNvPr>
        <xdr:cNvSpPr txBox="1"/>
      </xdr:nvSpPr>
      <xdr:spPr>
        <a:xfrm>
          <a:off x="13500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54627</xdr:rowOff>
    </xdr:from>
    <xdr:ext cx="405111" cy="259045"/>
    <xdr:sp macro="" textlink="">
      <xdr:nvSpPr>
        <xdr:cNvPr id="699" name="n_4mainValue【公民館】&#10;有形固定資産減価償却率">
          <a:extLst>
            <a:ext uri="{FF2B5EF4-FFF2-40B4-BE49-F238E27FC236}">
              <a16:creationId xmlns:a16="http://schemas.microsoft.com/office/drawing/2014/main" id="{58241FC8-73C2-472C-AAC6-F2D4D15ACE7F}"/>
            </a:ext>
          </a:extLst>
        </xdr:cNvPr>
        <xdr:cNvSpPr txBox="1"/>
      </xdr:nvSpPr>
      <xdr:spPr>
        <a:xfrm>
          <a:off x="12611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F06D6005-ED06-442B-9E85-717003410B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A6BB6C15-B2A1-4D26-AFE9-27495853E9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4894ED45-C544-452D-80CC-8848D469D2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9132EFEF-126B-4E43-B02C-267958C45E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B0228C2-5C5E-46B1-879D-A775924184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B185346-ABE6-42CD-A323-980D6AC29E2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58E37764-D644-4D40-8151-5E80FDF990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C1DE88C-7C35-4874-9D81-A2FD49C6B1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5F79E450-7417-4C17-A9F7-E03838B720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27C86836-E5BB-4BBD-88CC-9824E0AEA0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B2882961-A325-4953-A454-E5F9EB97ABE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574BBA78-94CA-437E-BCB6-5DFAE29BCD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898E893C-6828-49FA-8DB7-32605403D75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B3DF3A5A-6EA5-41CF-95E1-D7FB1AF37A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F209F690-2B2F-4C74-A31B-4647BD911FC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D0729E64-C354-430F-B39F-A796DDA4642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BC53CE44-C828-4828-9F32-7011BD7384A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9D7FFEEA-AFE6-47C1-AFAA-B93B4D3FF6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288AD163-AD23-49D5-B822-A18E7788CC7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5F802FC0-1A3D-4C09-A124-766CDC28E02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783F8828-837A-4A34-9D36-0D0E3F89F1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D345D7D8-FE6C-4ECD-9000-E1BF7773C3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D2690F1-9B3A-4905-B31D-BF13F873E8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23" name="直線コネクタ 722">
          <a:extLst>
            <a:ext uri="{FF2B5EF4-FFF2-40B4-BE49-F238E27FC236}">
              <a16:creationId xmlns:a16="http://schemas.microsoft.com/office/drawing/2014/main" id="{E7C94E67-9943-440F-8BA0-053303C5922E}"/>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4" name="【公民館】&#10;一人当たり面積最小値テキスト">
          <a:extLst>
            <a:ext uri="{FF2B5EF4-FFF2-40B4-BE49-F238E27FC236}">
              <a16:creationId xmlns:a16="http://schemas.microsoft.com/office/drawing/2014/main" id="{5E7A7BDB-0AF9-4FBB-BFE4-19E555F699DD}"/>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5" name="直線コネクタ 724">
          <a:extLst>
            <a:ext uri="{FF2B5EF4-FFF2-40B4-BE49-F238E27FC236}">
              <a16:creationId xmlns:a16="http://schemas.microsoft.com/office/drawing/2014/main" id="{75D0706E-3235-4D9E-87D1-ADD4D5EB1DD4}"/>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6" name="【公民館】&#10;一人当たり面積最大値テキスト">
          <a:extLst>
            <a:ext uri="{FF2B5EF4-FFF2-40B4-BE49-F238E27FC236}">
              <a16:creationId xmlns:a16="http://schemas.microsoft.com/office/drawing/2014/main" id="{AEFC1B40-CA4E-4CE1-8F59-1A1AFBD7DB79}"/>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7" name="直線コネクタ 726">
          <a:extLst>
            <a:ext uri="{FF2B5EF4-FFF2-40B4-BE49-F238E27FC236}">
              <a16:creationId xmlns:a16="http://schemas.microsoft.com/office/drawing/2014/main" id="{AF70AA51-5E85-4367-9495-3D9FD5C7F8F9}"/>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8" name="【公民館】&#10;一人当たり面積平均値テキスト">
          <a:extLst>
            <a:ext uri="{FF2B5EF4-FFF2-40B4-BE49-F238E27FC236}">
              <a16:creationId xmlns:a16="http://schemas.microsoft.com/office/drawing/2014/main" id="{EDB2E403-D017-4CFF-AC38-F23469CC9937}"/>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9" name="フローチャート: 判断 728">
          <a:extLst>
            <a:ext uri="{FF2B5EF4-FFF2-40B4-BE49-F238E27FC236}">
              <a16:creationId xmlns:a16="http://schemas.microsoft.com/office/drawing/2014/main" id="{5D0AF77C-F6F8-4F93-9E0C-6CEC76F5F0F5}"/>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30" name="フローチャート: 判断 729">
          <a:extLst>
            <a:ext uri="{FF2B5EF4-FFF2-40B4-BE49-F238E27FC236}">
              <a16:creationId xmlns:a16="http://schemas.microsoft.com/office/drawing/2014/main" id="{3695DA02-233C-4798-BADD-3C2563DC24E9}"/>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31" name="フローチャート: 判断 730">
          <a:extLst>
            <a:ext uri="{FF2B5EF4-FFF2-40B4-BE49-F238E27FC236}">
              <a16:creationId xmlns:a16="http://schemas.microsoft.com/office/drawing/2014/main" id="{08D57C26-9C0C-41E5-868E-5978C525F3B3}"/>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32" name="フローチャート: 判断 731">
          <a:extLst>
            <a:ext uri="{FF2B5EF4-FFF2-40B4-BE49-F238E27FC236}">
              <a16:creationId xmlns:a16="http://schemas.microsoft.com/office/drawing/2014/main" id="{5F12D3CE-1DD5-4B9D-A67D-F16C9E50F786}"/>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33" name="フローチャート: 判断 732">
          <a:extLst>
            <a:ext uri="{FF2B5EF4-FFF2-40B4-BE49-F238E27FC236}">
              <a16:creationId xmlns:a16="http://schemas.microsoft.com/office/drawing/2014/main" id="{12AA1037-CC5B-4AF4-885B-94793C1F1EEE}"/>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E6CC0B7-6BD5-461E-9661-53D126D92A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ADEC0AB-FF95-4B66-971D-C4CE052378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40F3FE5-FE5D-4EDD-BA60-1434F684FD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75A16C3-D997-4094-B5EA-8362269F9B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9B8542D-11E6-44EA-B2D3-0C7264EE64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165100</xdr:rowOff>
    </xdr:from>
    <xdr:to>
      <xdr:col>116</xdr:col>
      <xdr:colOff>114300</xdr:colOff>
      <xdr:row>107</xdr:row>
      <xdr:rowOff>95250</xdr:rowOff>
    </xdr:to>
    <xdr:sp macro="" textlink="">
      <xdr:nvSpPr>
        <xdr:cNvPr id="739" name="楕円 738">
          <a:extLst>
            <a:ext uri="{FF2B5EF4-FFF2-40B4-BE49-F238E27FC236}">
              <a16:creationId xmlns:a16="http://schemas.microsoft.com/office/drawing/2014/main" id="{672ABB39-1D6B-4E36-8E67-63DDEF5FDEB9}"/>
            </a:ext>
          </a:extLst>
        </xdr:cNvPr>
        <xdr:cNvSpPr/>
      </xdr:nvSpPr>
      <xdr:spPr>
        <a:xfrm>
          <a:off x="22110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143527</xdr:rowOff>
    </xdr:from>
    <xdr:ext cx="469744" cy="259045"/>
    <xdr:sp macro="" textlink="">
      <xdr:nvSpPr>
        <xdr:cNvPr id="740" name="【公民館】&#10;一人当たり面積該当値テキスト">
          <a:extLst>
            <a:ext uri="{FF2B5EF4-FFF2-40B4-BE49-F238E27FC236}">
              <a16:creationId xmlns:a16="http://schemas.microsoft.com/office/drawing/2014/main" id="{D03EB8F3-B237-4F13-BF5F-E22F8C3132F9}"/>
            </a:ext>
          </a:extLst>
        </xdr:cNvPr>
        <xdr:cNvSpPr txBox="1"/>
      </xdr:nvSpPr>
      <xdr:spPr>
        <a:xfrm>
          <a:off x="22199600"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41" name="楕円 740">
          <a:extLst>
            <a:ext uri="{FF2B5EF4-FFF2-40B4-BE49-F238E27FC236}">
              <a16:creationId xmlns:a16="http://schemas.microsoft.com/office/drawing/2014/main" id="{1E35FC88-0A93-4ECC-A147-368AB1C832E1}"/>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44450</xdr:rowOff>
    </xdr:from>
    <xdr:to>
      <xdr:col>116</xdr:col>
      <xdr:colOff>63500</xdr:colOff>
      <xdr:row>107</xdr:row>
      <xdr:rowOff>49530</xdr:rowOff>
    </xdr:to>
    <xdr:cxnSp macro="">
      <xdr:nvCxnSpPr>
        <xdr:cNvPr id="742" name="直線コネクタ 741">
          <a:extLst>
            <a:ext uri="{FF2B5EF4-FFF2-40B4-BE49-F238E27FC236}">
              <a16:creationId xmlns:a16="http://schemas.microsoft.com/office/drawing/2014/main" id="{BE09C0B7-D6FA-42B7-B0D6-E90B9E4DA24D}"/>
            </a:ext>
          </a:extLst>
        </xdr:cNvPr>
        <xdr:cNvCxnSpPr/>
      </xdr:nvCxnSpPr>
      <xdr:spPr>
        <a:xfrm flipV="1">
          <a:off x="21323300" y="183896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743" name="楕円 742">
          <a:extLst>
            <a:ext uri="{FF2B5EF4-FFF2-40B4-BE49-F238E27FC236}">
              <a16:creationId xmlns:a16="http://schemas.microsoft.com/office/drawing/2014/main" id="{2BABF9BF-76B2-4DA7-B988-964AA4E79981}"/>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53339</xdr:rowOff>
    </xdr:to>
    <xdr:cxnSp macro="">
      <xdr:nvCxnSpPr>
        <xdr:cNvPr id="744" name="直線コネクタ 743">
          <a:extLst>
            <a:ext uri="{FF2B5EF4-FFF2-40B4-BE49-F238E27FC236}">
              <a16:creationId xmlns:a16="http://schemas.microsoft.com/office/drawing/2014/main" id="{54180A29-CE96-40CC-834F-4DE3156C3D54}"/>
            </a:ext>
          </a:extLst>
        </xdr:cNvPr>
        <xdr:cNvCxnSpPr/>
      </xdr:nvCxnSpPr>
      <xdr:spPr>
        <a:xfrm flipV="1">
          <a:off x="20434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745" name="楕円 744">
          <a:extLst>
            <a:ext uri="{FF2B5EF4-FFF2-40B4-BE49-F238E27FC236}">
              <a16:creationId xmlns:a16="http://schemas.microsoft.com/office/drawing/2014/main" id="{6252EFBE-106C-467F-8833-0C591127857D}"/>
            </a:ext>
          </a:extLst>
        </xdr:cNvPr>
        <xdr:cNvSpPr/>
      </xdr:nvSpPr>
      <xdr:spPr>
        <a:xfrm>
          <a:off x="19494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58420</xdr:rowOff>
    </xdr:to>
    <xdr:cxnSp macro="">
      <xdr:nvCxnSpPr>
        <xdr:cNvPr id="746" name="直線コネクタ 745">
          <a:extLst>
            <a:ext uri="{FF2B5EF4-FFF2-40B4-BE49-F238E27FC236}">
              <a16:creationId xmlns:a16="http://schemas.microsoft.com/office/drawing/2014/main" id="{32D5A138-A91F-4BAD-AA26-F0C71A379F24}"/>
            </a:ext>
          </a:extLst>
        </xdr:cNvPr>
        <xdr:cNvCxnSpPr/>
      </xdr:nvCxnSpPr>
      <xdr:spPr>
        <a:xfrm flipV="1">
          <a:off x="19545300" y="183984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747" name="楕円 746">
          <a:extLst>
            <a:ext uri="{FF2B5EF4-FFF2-40B4-BE49-F238E27FC236}">
              <a16:creationId xmlns:a16="http://schemas.microsoft.com/office/drawing/2014/main" id="{43BED162-D3BB-473E-AFB4-C52E125877CA}"/>
            </a:ext>
          </a:extLst>
        </xdr:cNvPr>
        <xdr:cNvSpPr/>
      </xdr:nvSpPr>
      <xdr:spPr>
        <a:xfrm>
          <a:off x="18605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58420</xdr:rowOff>
    </xdr:from>
    <xdr:to>
      <xdr:col>102</xdr:col>
      <xdr:colOff>114300</xdr:colOff>
      <xdr:row>107</xdr:row>
      <xdr:rowOff>63500</xdr:rowOff>
    </xdr:to>
    <xdr:cxnSp macro="">
      <xdr:nvCxnSpPr>
        <xdr:cNvPr id="748" name="直線コネクタ 747">
          <a:extLst>
            <a:ext uri="{FF2B5EF4-FFF2-40B4-BE49-F238E27FC236}">
              <a16:creationId xmlns:a16="http://schemas.microsoft.com/office/drawing/2014/main" id="{0B957813-C161-475D-B7FC-4D89D9E5E768}"/>
            </a:ext>
          </a:extLst>
        </xdr:cNvPr>
        <xdr:cNvCxnSpPr/>
      </xdr:nvCxnSpPr>
      <xdr:spPr>
        <a:xfrm flipV="1">
          <a:off x="18656300" y="184035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9" name="n_1aveValue【公民館】&#10;一人当たり面積">
          <a:extLst>
            <a:ext uri="{FF2B5EF4-FFF2-40B4-BE49-F238E27FC236}">
              <a16:creationId xmlns:a16="http://schemas.microsoft.com/office/drawing/2014/main" id="{5B4BCB87-30E1-4627-BAF9-A80744DFB93F}"/>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50" name="n_2aveValue【公民館】&#10;一人当たり面積">
          <a:extLst>
            <a:ext uri="{FF2B5EF4-FFF2-40B4-BE49-F238E27FC236}">
              <a16:creationId xmlns:a16="http://schemas.microsoft.com/office/drawing/2014/main" id="{D164B017-46A6-4323-A3CC-D170B2874FA0}"/>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51" name="n_3aveValue【公民館】&#10;一人当たり面積">
          <a:extLst>
            <a:ext uri="{FF2B5EF4-FFF2-40B4-BE49-F238E27FC236}">
              <a16:creationId xmlns:a16="http://schemas.microsoft.com/office/drawing/2014/main" id="{20BE9173-1601-4256-B35A-F079B2AC2373}"/>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52" name="n_4aveValue【公民館】&#10;一人当たり面積">
          <a:extLst>
            <a:ext uri="{FF2B5EF4-FFF2-40B4-BE49-F238E27FC236}">
              <a16:creationId xmlns:a16="http://schemas.microsoft.com/office/drawing/2014/main" id="{DBBA9EF2-C4E4-428E-AD3A-8E59D4E69696}"/>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53" name="n_1mainValue【公民館】&#10;一人当たり面積">
          <a:extLst>
            <a:ext uri="{FF2B5EF4-FFF2-40B4-BE49-F238E27FC236}">
              <a16:creationId xmlns:a16="http://schemas.microsoft.com/office/drawing/2014/main" id="{11E26D26-3FA6-4BE7-9556-41937E93716E}"/>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754" name="n_2mainValue【公民館】&#10;一人当たり面積">
          <a:extLst>
            <a:ext uri="{FF2B5EF4-FFF2-40B4-BE49-F238E27FC236}">
              <a16:creationId xmlns:a16="http://schemas.microsoft.com/office/drawing/2014/main" id="{0C2CFEE7-7FEF-4CB7-A416-3A512A5A2F19}"/>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100347</xdr:rowOff>
    </xdr:from>
    <xdr:ext cx="469744" cy="259045"/>
    <xdr:sp macro="" textlink="">
      <xdr:nvSpPr>
        <xdr:cNvPr id="755" name="n_3mainValue【公民館】&#10;一人当たり面積">
          <a:extLst>
            <a:ext uri="{FF2B5EF4-FFF2-40B4-BE49-F238E27FC236}">
              <a16:creationId xmlns:a16="http://schemas.microsoft.com/office/drawing/2014/main" id="{B48ED63C-E36C-4AB9-A3CA-637F5D5FCB4E}"/>
            </a:ext>
          </a:extLst>
        </xdr:cNvPr>
        <xdr:cNvSpPr txBox="1"/>
      </xdr:nvSpPr>
      <xdr:spPr>
        <a:xfrm>
          <a:off x="19310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105427</xdr:rowOff>
    </xdr:from>
    <xdr:ext cx="469744" cy="259045"/>
    <xdr:sp macro="" textlink="">
      <xdr:nvSpPr>
        <xdr:cNvPr id="756" name="n_4mainValue【公民館】&#10;一人当たり面積">
          <a:extLst>
            <a:ext uri="{FF2B5EF4-FFF2-40B4-BE49-F238E27FC236}">
              <a16:creationId xmlns:a16="http://schemas.microsoft.com/office/drawing/2014/main" id="{DCCD9FC3-8638-4690-B9B4-09070ADD500F}"/>
            </a:ext>
          </a:extLst>
        </xdr:cNvPr>
        <xdr:cNvSpPr txBox="1"/>
      </xdr:nvSpPr>
      <xdr:spPr>
        <a:xfrm>
          <a:off x="18421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5F58B48C-1FA6-494D-B278-3BF1C428F3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AFFE2EAE-DD35-4122-B248-D6D4778A9F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AD948D55-EC81-4EB5-8D1E-D4A2992A0D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ほとんどの類型において、一人当たりの面積などが類似団体平均より低いにもかかわらず、有形固定資産減価償却率は高い水準にある。</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年代に多くの公共施設が建築されており、大規模改修の目安とされる築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が多数あることから、施設の老朽化が顕著となっている。特に児童館、公民館については、類似団体より大幅に上回っており、施設の老朽化が進んでいる。今後は、維持管理にかかる経費の増加に留意しつつ、策定した個別施設計画に基づき改修や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A1CB30-BEE5-46B1-8F6F-D8C4DA38F4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AF77E6-2733-40E3-BCD9-7A5E33BEB4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6015B6-12E3-43B1-A241-2ED716158A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BA734D-3474-4A31-8D7E-6249A299E0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CE0A39-B1D4-4824-B536-E57CC0C0D4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02E09E-FDD0-4E24-BA11-078EB219DE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F071FF-4A00-46EF-86BE-E975D82AE9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E9E426-2859-4219-A98A-C57E09F8F3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2565E4-846A-4F05-BEB5-4E31733653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E55DAB-A54B-41A6-9C89-D891A4DD0F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A650E1-4592-487B-81F7-CF5D6BACCC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D0060F-93D0-4689-A1B7-567EEF4965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EF6B89-A90B-42E2-8E7F-8F840ADE5A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99E8E9-B6DE-4F76-9CB6-3E106840FB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9D8A44-0729-461C-9870-9AB8F366C6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C7FC8A-A1DA-4CB2-8B7C-E05E5C7B20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D4775B-CD19-4ABA-B4AB-89D345AFB2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1840B5-E353-484D-981B-81F752B3ED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6E0602-F1A8-4F6C-894C-010D550961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5C15A7-DFCF-4DC8-B79C-9DAFEC0A31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270E35-4F70-47C3-BCE7-6015BC8729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647D68-CD84-4CA7-BF57-DCCD6705C8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99243E-3C15-4648-A8AF-24200A93AE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150E6A-6435-45FB-8E3A-5418CB0B4C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EDF19B-0C2E-4E2B-BAC9-CA033CB063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14D925-AA51-40B3-B186-9C92BE8253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A73C95-4E89-461C-B5D2-C025673E3E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5EC347-BCA6-4292-8864-419A798275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31B929-D033-40D7-AB85-F98BBDF1D2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2F55BD-EFE1-47C8-B43D-27CD277FFA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9AD2AD-1A97-4E0C-B128-A5BE1E9680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298AF6-C553-43EA-B8C4-396D55AABC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8689B8-2C87-45E5-8BAA-31AED8FEA4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F25CCE-0928-4869-A104-2511897CB5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1B536E-63EE-4F5C-9A7A-A584B27F49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6EF682-7C02-4F21-A359-374E0292FC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157DEE-B91E-48C1-B6E8-7A808F7959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CCD95E-DDA5-44E2-8B0E-7E684287E0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F77B4E-2A35-487F-A7C3-BC16CBC4C7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B20CEDE-33A1-497E-9CF9-302472CA3A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39C6DA-D3FE-44A7-8AF8-EF9F396031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B16238-E13F-4E87-B15A-32E7F4ABD7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4A5A1F6-02BE-4700-9E32-BC5369F9F9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3F9E88-D1D8-419A-B651-3B9B8A7273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3457A4-E8A5-4DA8-B053-3AD6CD1498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61F451-36FA-4193-A222-EE2E217908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319A36-70FA-4CE6-9D21-342507AF84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C8BEA35-B09E-4687-B05F-7074EF056D6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321B4DF-43DE-4587-A51A-3798C3306B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8ABB69C-43C4-4A8A-81FC-E1661E076C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83A0A2-832E-4CC4-AC2C-1E3D20CF114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5958DC9-B3AF-4307-AB83-260F9BEA92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647AD3E-8B3A-4B5C-9176-CAB848D6DC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35B2697-8CD4-4B71-A774-925983B369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3AF5D3-CFE7-44E5-BCFC-BA783A739FE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785DEEB-EE3D-4FE3-9428-63F407ECA3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668A92B0-2B30-45BA-BD47-1FB6FDC42873}"/>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FE7B1278-CA8D-4A87-84C6-8DBE5461E462}"/>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A2C51DD8-FA7D-4B32-88F0-478D17F852BF}"/>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E54BA5A4-3E73-40EE-81F6-B950BE434D18}"/>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83E6D2D-61A4-4E52-8F32-E43C50F7A6DB}"/>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2DA26813-61F6-4DE1-A337-1A1014C6AB37}"/>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50F6E845-C8E7-4389-A20F-8C506607F3B2}"/>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81A1192E-3237-42EE-8343-A50B38B5056D}"/>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76F97C81-2585-4F38-80BC-F79CC7E7D116}"/>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2D47B89F-98E5-43A5-A09B-FCF0E52DDED3}"/>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5B472BC3-89ED-48EB-8930-6824E5B69CCF}"/>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6DB790-7586-405F-8C18-35729085A7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2351A7-9C45-4018-8380-AEC97A1D83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B18D30-7E8A-462C-B8D0-78777C6E8C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C408C5-1FA0-4EBC-8404-E2CFF2CD930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0262594-20CC-4CE2-AB23-D464CDF1E6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a:extLst>
            <a:ext uri="{FF2B5EF4-FFF2-40B4-BE49-F238E27FC236}">
              <a16:creationId xmlns:a16="http://schemas.microsoft.com/office/drawing/2014/main" id="{82E39E84-1BF4-4FF1-8B43-10D440BAA862}"/>
            </a:ext>
          </a:extLst>
        </xdr:cNvPr>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BBF02355-3E8E-4D20-B3C0-AD7B6C2746E6}"/>
            </a:ext>
          </a:extLst>
        </xdr:cNvPr>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74385</xdr:rowOff>
    </xdr:from>
    <xdr:to>
      <xdr:col>20</xdr:col>
      <xdr:colOff>38100</xdr:colOff>
      <xdr:row>40</xdr:row>
      <xdr:rowOff>4535</xdr:rowOff>
    </xdr:to>
    <xdr:sp macro="" textlink="">
      <xdr:nvSpPr>
        <xdr:cNvPr id="76" name="楕円 75">
          <a:extLst>
            <a:ext uri="{FF2B5EF4-FFF2-40B4-BE49-F238E27FC236}">
              <a16:creationId xmlns:a16="http://schemas.microsoft.com/office/drawing/2014/main" id="{D966EE47-B9A6-46FA-8E8D-BF033983BA51}"/>
            </a:ext>
          </a:extLst>
        </xdr:cNvPr>
        <xdr:cNvSpPr/>
      </xdr:nvSpPr>
      <xdr:spPr>
        <a:xfrm>
          <a:off x="3746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125185</xdr:rowOff>
    </xdr:from>
    <xdr:to>
      <xdr:col>24</xdr:col>
      <xdr:colOff>63500</xdr:colOff>
      <xdr:row>39</xdr:row>
      <xdr:rowOff>131717</xdr:rowOff>
    </xdr:to>
    <xdr:cxnSp macro="">
      <xdr:nvCxnSpPr>
        <xdr:cNvPr id="77" name="直線コネクタ 76">
          <a:extLst>
            <a:ext uri="{FF2B5EF4-FFF2-40B4-BE49-F238E27FC236}">
              <a16:creationId xmlns:a16="http://schemas.microsoft.com/office/drawing/2014/main" id="{A86D880E-5E3E-4440-B001-63A6ADD1EA73}"/>
            </a:ext>
          </a:extLst>
        </xdr:cNvPr>
        <xdr:cNvCxnSpPr/>
      </xdr:nvCxnSpPr>
      <xdr:spPr>
        <a:xfrm>
          <a:off x="3797300" y="68117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a:extLst>
            <a:ext uri="{FF2B5EF4-FFF2-40B4-BE49-F238E27FC236}">
              <a16:creationId xmlns:a16="http://schemas.microsoft.com/office/drawing/2014/main" id="{A60168A0-D589-45E0-96B0-EA8719143EC8}"/>
            </a:ext>
          </a:extLst>
        </xdr:cNvPr>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125185</xdr:rowOff>
    </xdr:to>
    <xdr:cxnSp macro="">
      <xdr:nvCxnSpPr>
        <xdr:cNvPr id="79" name="直線コネクタ 78">
          <a:extLst>
            <a:ext uri="{FF2B5EF4-FFF2-40B4-BE49-F238E27FC236}">
              <a16:creationId xmlns:a16="http://schemas.microsoft.com/office/drawing/2014/main" id="{F2CC99BD-8BFE-4AE1-BF6C-82E213238389}"/>
            </a:ext>
          </a:extLst>
        </xdr:cNvPr>
        <xdr:cNvCxnSpPr/>
      </xdr:nvCxnSpPr>
      <xdr:spPr>
        <a:xfrm>
          <a:off x="2908300" y="67954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22134</xdr:rowOff>
    </xdr:from>
    <xdr:to>
      <xdr:col>10</xdr:col>
      <xdr:colOff>165100</xdr:colOff>
      <xdr:row>39</xdr:row>
      <xdr:rowOff>123734</xdr:rowOff>
    </xdr:to>
    <xdr:sp macro="" textlink="">
      <xdr:nvSpPr>
        <xdr:cNvPr id="80" name="楕円 79">
          <a:extLst>
            <a:ext uri="{FF2B5EF4-FFF2-40B4-BE49-F238E27FC236}">
              <a16:creationId xmlns:a16="http://schemas.microsoft.com/office/drawing/2014/main" id="{94FFAFA7-04B0-432D-BF2A-60AF3F4A1D1A}"/>
            </a:ext>
          </a:extLst>
        </xdr:cNvPr>
        <xdr:cNvSpPr/>
      </xdr:nvSpPr>
      <xdr:spPr>
        <a:xfrm>
          <a:off x="1968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72934</xdr:rowOff>
    </xdr:from>
    <xdr:to>
      <xdr:col>15</xdr:col>
      <xdr:colOff>50800</xdr:colOff>
      <xdr:row>39</xdr:row>
      <xdr:rowOff>108857</xdr:rowOff>
    </xdr:to>
    <xdr:cxnSp macro="">
      <xdr:nvCxnSpPr>
        <xdr:cNvPr id="81" name="直線コネクタ 80">
          <a:extLst>
            <a:ext uri="{FF2B5EF4-FFF2-40B4-BE49-F238E27FC236}">
              <a16:creationId xmlns:a16="http://schemas.microsoft.com/office/drawing/2014/main" id="{54E04802-F151-497D-84EF-D5F253DAED32}"/>
            </a:ext>
          </a:extLst>
        </xdr:cNvPr>
        <xdr:cNvCxnSpPr/>
      </xdr:nvCxnSpPr>
      <xdr:spPr>
        <a:xfrm>
          <a:off x="2019300" y="675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164193</xdr:rowOff>
    </xdr:from>
    <xdr:to>
      <xdr:col>6</xdr:col>
      <xdr:colOff>38100</xdr:colOff>
      <xdr:row>39</xdr:row>
      <xdr:rowOff>94343</xdr:rowOff>
    </xdr:to>
    <xdr:sp macro="" textlink="">
      <xdr:nvSpPr>
        <xdr:cNvPr id="82" name="楕円 81">
          <a:extLst>
            <a:ext uri="{FF2B5EF4-FFF2-40B4-BE49-F238E27FC236}">
              <a16:creationId xmlns:a16="http://schemas.microsoft.com/office/drawing/2014/main" id="{777CA32B-0401-4E3C-8014-2A8B8583EFED}"/>
            </a:ext>
          </a:extLst>
        </xdr:cNvPr>
        <xdr:cNvSpPr/>
      </xdr:nvSpPr>
      <xdr:spPr>
        <a:xfrm>
          <a:off x="1079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43543</xdr:rowOff>
    </xdr:from>
    <xdr:to>
      <xdr:col>10</xdr:col>
      <xdr:colOff>114300</xdr:colOff>
      <xdr:row>39</xdr:row>
      <xdr:rowOff>72934</xdr:rowOff>
    </xdr:to>
    <xdr:cxnSp macro="">
      <xdr:nvCxnSpPr>
        <xdr:cNvPr id="83" name="直線コネクタ 82">
          <a:extLst>
            <a:ext uri="{FF2B5EF4-FFF2-40B4-BE49-F238E27FC236}">
              <a16:creationId xmlns:a16="http://schemas.microsoft.com/office/drawing/2014/main" id="{44215901-E2D5-48FF-BAD8-18EA26EE3D7B}"/>
            </a:ext>
          </a:extLst>
        </xdr:cNvPr>
        <xdr:cNvCxnSpPr/>
      </xdr:nvCxnSpPr>
      <xdr:spPr>
        <a:xfrm>
          <a:off x="1130300" y="673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59CC070B-1A82-43EB-B683-9A8F04D7E69E}"/>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D38BA21A-DCDF-49F0-B73C-377B51A2317C}"/>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3029B729-A954-48B9-B9AA-5186CBD54ABF}"/>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D5279E12-A51D-4242-A21D-F4844BEC5762}"/>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B31E8E4A-BB61-4C0B-9A7C-A39824EE45B2}"/>
            </a:ext>
          </a:extLst>
        </xdr:cNvPr>
        <xdr:cNvSpPr txBox="1"/>
      </xdr:nvSpPr>
      <xdr:spPr>
        <a:xfrm>
          <a:off x="3582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E2FD4EC1-8C19-416A-8ADE-46781B7E7D1D}"/>
            </a:ext>
          </a:extLst>
        </xdr:cNvPr>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id="{EC32E186-ED7E-43C8-A159-AF5D39F312C4}"/>
            </a:ext>
          </a:extLst>
        </xdr:cNvPr>
        <xdr:cNvSpPr txBox="1"/>
      </xdr:nvSpPr>
      <xdr:spPr>
        <a:xfrm>
          <a:off x="1816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25CBFA29-DCF6-4FE6-9E20-C972B60CD4E8}"/>
            </a:ext>
          </a:extLst>
        </xdr:cNvPr>
        <xdr:cNvSpPr txBox="1"/>
      </xdr:nvSpPr>
      <xdr:spPr>
        <a:xfrm>
          <a:off x="927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F58C3E-8E75-40D2-9C55-AD5350DD90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03B1B7-BB42-4BC7-997C-C7F1C55AFA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A8FC3B8-3A6B-4566-AD9E-E9D3D18AF8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8491029-E038-4E64-9F52-B9A79F02B8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BA68884-6FF0-4C1F-9AC8-E1D35E4B48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C088206-01EA-4FB6-BBAF-4AA462FD5D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18391B2-C9EC-4D90-A578-A51648D07B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596107-E97B-455C-91AA-24149392A4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EB5E57C-1078-4BE5-AE8C-1E173C10652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AAF84DE-6CB6-454C-BEE1-7BFB56D880E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D452A1E-AE10-4E5F-BD2B-E5C07A8480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2501DD-DB36-471F-B94D-D7F4E75B9C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CE366CB-8BBC-479A-8309-C1D6F096E6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5CD0143-7E4F-4ADB-884C-4AFD3B673AD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1D46EBF-F7E2-473C-8F5C-3D146E22B73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847DBAF-55E9-41F7-BEDD-E2B55747471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64F850D-4D16-425F-85C7-C7A060E452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71D83D6-5F7B-40F2-8E63-DA9AF771C41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B830B67-A9C8-4E7D-9B09-A3ADCC4EEA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436F559-A2C1-400A-917B-786BE46A925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A5AFD9B-A3C3-485C-9B5B-74213B2A8D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8C3AB39-8E6D-46F8-A28A-42F5A5A01A2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A8FF363-EAAA-4455-81E2-5813E8ABA9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1E955FC2-1D8A-4C85-AA59-C2263606DAC4}"/>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B40AA68C-3D71-48AF-A584-E0B6F974AC5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ADA3E2A6-2142-459E-9059-DDBCA7058CB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983F4C92-9C61-496D-B9F0-5B74A6784C44}"/>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DCBE725A-E569-42BA-81A3-2C72FF0FD6EB}"/>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6D05E2E2-C2B1-44AB-B8DB-37874257BD7A}"/>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83F03058-C448-4AA4-A0C1-BC43CFF50251}"/>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FD1113FD-81EC-4E5E-9557-F820A243F303}"/>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D231B712-29FC-4A7C-824E-712716DF2171}"/>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AB9F5A78-A685-49CF-8C7D-C237C856CDE7}"/>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9A017925-B97F-40B0-B801-6FCE6CC2E96D}"/>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A66732-F64C-452B-9817-CE495EB2C2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4FCE64-60AB-4FEF-A3F8-2CFCD5BC51D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3E1EB1-D316-46B8-96F1-A752B85B6B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3240CE-F558-47F8-A075-F0CFDE5AED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E21A95C-329A-4E26-AB34-FD1652E496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31" name="楕円 130">
          <a:extLst>
            <a:ext uri="{FF2B5EF4-FFF2-40B4-BE49-F238E27FC236}">
              <a16:creationId xmlns:a16="http://schemas.microsoft.com/office/drawing/2014/main" id="{0B40A567-F948-44DB-859C-8F89B7364241}"/>
            </a:ext>
          </a:extLst>
        </xdr:cNvPr>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19067</xdr:rowOff>
    </xdr:from>
    <xdr:ext cx="469744" cy="259045"/>
    <xdr:sp macro="" textlink="">
      <xdr:nvSpPr>
        <xdr:cNvPr id="132" name="【図書館】&#10;一人当たり面積該当値テキスト">
          <a:extLst>
            <a:ext uri="{FF2B5EF4-FFF2-40B4-BE49-F238E27FC236}">
              <a16:creationId xmlns:a16="http://schemas.microsoft.com/office/drawing/2014/main" id="{44C146FE-4090-4DCC-A097-A0D3EA085B66}"/>
            </a:ext>
          </a:extLst>
        </xdr:cNvPr>
        <xdr:cNvSpPr txBox="1"/>
      </xdr:nvSpPr>
      <xdr:spPr>
        <a:xfrm>
          <a:off x="10515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3" name="楕円 132">
          <a:extLst>
            <a:ext uri="{FF2B5EF4-FFF2-40B4-BE49-F238E27FC236}">
              <a16:creationId xmlns:a16="http://schemas.microsoft.com/office/drawing/2014/main" id="{09D1B7D3-7B65-4464-9D2B-C0AA3CBD5F9E}"/>
            </a:ext>
          </a:extLst>
        </xdr:cNvPr>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95250</xdr:rowOff>
    </xdr:to>
    <xdr:cxnSp macro="">
      <xdr:nvCxnSpPr>
        <xdr:cNvPr id="134" name="直線コネクタ 133">
          <a:extLst>
            <a:ext uri="{FF2B5EF4-FFF2-40B4-BE49-F238E27FC236}">
              <a16:creationId xmlns:a16="http://schemas.microsoft.com/office/drawing/2014/main" id="{DF1D43D3-33F3-477F-B516-8791AD0E0FF1}"/>
            </a:ext>
          </a:extLst>
        </xdr:cNvPr>
        <xdr:cNvCxnSpPr/>
      </xdr:nvCxnSpPr>
      <xdr:spPr>
        <a:xfrm flipV="1">
          <a:off x="9639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a:extLst>
            <a:ext uri="{FF2B5EF4-FFF2-40B4-BE49-F238E27FC236}">
              <a16:creationId xmlns:a16="http://schemas.microsoft.com/office/drawing/2014/main" id="{8E41D4E4-2416-46F1-BCAE-8ED28C6D5C95}"/>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99060</xdr:rowOff>
    </xdr:to>
    <xdr:cxnSp macro="">
      <xdr:nvCxnSpPr>
        <xdr:cNvPr id="136" name="直線コネクタ 135">
          <a:extLst>
            <a:ext uri="{FF2B5EF4-FFF2-40B4-BE49-F238E27FC236}">
              <a16:creationId xmlns:a16="http://schemas.microsoft.com/office/drawing/2014/main" id="{08DFB304-5B1C-4073-A5E8-88BA38A5BDD4}"/>
            </a:ext>
          </a:extLst>
        </xdr:cNvPr>
        <xdr:cNvCxnSpPr/>
      </xdr:nvCxnSpPr>
      <xdr:spPr>
        <a:xfrm flipV="1">
          <a:off x="8750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55880</xdr:rowOff>
    </xdr:from>
    <xdr:to>
      <xdr:col>41</xdr:col>
      <xdr:colOff>101600</xdr:colOff>
      <xdr:row>40</xdr:row>
      <xdr:rowOff>157480</xdr:rowOff>
    </xdr:to>
    <xdr:sp macro="" textlink="">
      <xdr:nvSpPr>
        <xdr:cNvPr id="137" name="楕円 136">
          <a:extLst>
            <a:ext uri="{FF2B5EF4-FFF2-40B4-BE49-F238E27FC236}">
              <a16:creationId xmlns:a16="http://schemas.microsoft.com/office/drawing/2014/main" id="{1909A101-0A47-4D0C-86B1-5EC5E13D0A07}"/>
            </a:ext>
          </a:extLst>
        </xdr:cNvPr>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106680</xdr:rowOff>
    </xdr:to>
    <xdr:cxnSp macro="">
      <xdr:nvCxnSpPr>
        <xdr:cNvPr id="138" name="直線コネクタ 137">
          <a:extLst>
            <a:ext uri="{FF2B5EF4-FFF2-40B4-BE49-F238E27FC236}">
              <a16:creationId xmlns:a16="http://schemas.microsoft.com/office/drawing/2014/main" id="{31F01EFE-4BBD-4583-8AB0-FF05068B12FD}"/>
            </a:ext>
          </a:extLst>
        </xdr:cNvPr>
        <xdr:cNvCxnSpPr/>
      </xdr:nvCxnSpPr>
      <xdr:spPr>
        <a:xfrm flipV="1">
          <a:off x="7861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9" name="楕円 138">
          <a:extLst>
            <a:ext uri="{FF2B5EF4-FFF2-40B4-BE49-F238E27FC236}">
              <a16:creationId xmlns:a16="http://schemas.microsoft.com/office/drawing/2014/main" id="{746B77EE-67CF-4BBF-BF91-E709FCE031BF}"/>
            </a:ext>
          </a:extLst>
        </xdr:cNvPr>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106680</xdr:rowOff>
    </xdr:from>
    <xdr:to>
      <xdr:col>41</xdr:col>
      <xdr:colOff>50800</xdr:colOff>
      <xdr:row>40</xdr:row>
      <xdr:rowOff>110490</xdr:rowOff>
    </xdr:to>
    <xdr:cxnSp macro="">
      <xdr:nvCxnSpPr>
        <xdr:cNvPr id="140" name="直線コネクタ 139">
          <a:extLst>
            <a:ext uri="{FF2B5EF4-FFF2-40B4-BE49-F238E27FC236}">
              <a16:creationId xmlns:a16="http://schemas.microsoft.com/office/drawing/2014/main" id="{BE12510A-8184-4F2B-9C20-A11E0FA194A7}"/>
            </a:ext>
          </a:extLst>
        </xdr:cNvPr>
        <xdr:cNvCxnSpPr/>
      </xdr:nvCxnSpPr>
      <xdr:spPr>
        <a:xfrm flipV="1">
          <a:off x="6972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13F121DF-70DD-4CEF-BB0F-079DBF5C3372}"/>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A2C4DBD2-ECC2-4E95-B950-FFDE8D474B91}"/>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78F0AABA-B0DC-4DB6-AA68-B35286F0FE47}"/>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E0EF74C1-DA0F-4316-BB95-07DE4408E2F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137177</xdr:rowOff>
    </xdr:from>
    <xdr:ext cx="469744" cy="259045"/>
    <xdr:sp macro="" textlink="">
      <xdr:nvSpPr>
        <xdr:cNvPr id="145" name="n_1mainValue【図書館】&#10;一人当たり面積">
          <a:extLst>
            <a:ext uri="{FF2B5EF4-FFF2-40B4-BE49-F238E27FC236}">
              <a16:creationId xmlns:a16="http://schemas.microsoft.com/office/drawing/2014/main" id="{BA1B3FE9-FAD4-4607-948A-409008C73E24}"/>
            </a:ext>
          </a:extLst>
        </xdr:cNvPr>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6" name="n_2mainValue【図書館】&#10;一人当たり面積">
          <a:extLst>
            <a:ext uri="{FF2B5EF4-FFF2-40B4-BE49-F238E27FC236}">
              <a16:creationId xmlns:a16="http://schemas.microsoft.com/office/drawing/2014/main" id="{A4D83108-2E05-4E9A-BBD7-3507A79AEBE4}"/>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148607</xdr:rowOff>
    </xdr:from>
    <xdr:ext cx="469744" cy="259045"/>
    <xdr:sp macro="" textlink="">
      <xdr:nvSpPr>
        <xdr:cNvPr id="147" name="n_3mainValue【図書館】&#10;一人当たり面積">
          <a:extLst>
            <a:ext uri="{FF2B5EF4-FFF2-40B4-BE49-F238E27FC236}">
              <a16:creationId xmlns:a16="http://schemas.microsoft.com/office/drawing/2014/main" id="{3BB558C4-DABF-48A7-B409-A8A0621C663E}"/>
            </a:ext>
          </a:extLst>
        </xdr:cNvPr>
        <xdr:cNvSpPr txBox="1"/>
      </xdr:nvSpPr>
      <xdr:spPr>
        <a:xfrm>
          <a:off x="7626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8" name="n_4mainValue【図書館】&#10;一人当たり面積">
          <a:extLst>
            <a:ext uri="{FF2B5EF4-FFF2-40B4-BE49-F238E27FC236}">
              <a16:creationId xmlns:a16="http://schemas.microsoft.com/office/drawing/2014/main" id="{9A7F2F35-49D0-4C7B-B31D-623DC4446DE4}"/>
            </a:ext>
          </a:extLst>
        </xdr:cNvPr>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8EF5A4-F7C6-45FF-A96A-56087F8EA9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FC85C1F-A0C6-4EFE-A075-869B82BB57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AB11A46-649F-4E04-8870-0A0C9E03705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BF78BC-DC8F-435B-B22F-C0DCCE4080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BD64C7F-BA70-4CF3-AAC9-FABD3D74FA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D499553-DF2C-42F0-8CC9-8E1279D96B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B3F5DE8-68CA-4433-B18F-D80ED2B7CB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087B552-BE9F-40F9-B1FD-E7739AB470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25FA096-4141-4E79-96F5-1D11DC1AB3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950BDFE-A91C-49F8-9CF4-2B18222AB9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7F0E916-0367-4E7B-9982-D6BECE5D62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AA4F123-3019-4611-B7E9-E21623C6D99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D262C1B-7A0C-400E-81C5-57EA91F9236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E9D4F75-00FB-4157-B639-2F9C8AFFAB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F2CEDCC-6B59-41F6-AC7D-257D269207F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BDC492A-2405-4755-9102-183A6BC425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ACF3898-2313-4F2E-8036-6FB652B6E4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D9F0754-B1E7-4ED1-BB63-6DA42B930B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94D4941-AD34-4A83-8902-9E75FFAC6B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E02E8BF-D9E2-4A4D-B401-CB3861AB74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4BA1B75-B4C6-46E6-A4D5-64B8617292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0A546F4-AC44-47B0-BD06-28600FDB1F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A2E6551-6F71-46DF-B48A-2869B6DA00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8FB77E-DD25-4596-BBDE-7B83AC3A8B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9E490CF-F03E-4918-A717-8533E84BAB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E096F96-B37F-4635-A343-A7BCC3A6A091}"/>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94E73CAD-2B67-43B5-865C-9FE2EAE9261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CABD6AB-6EF7-4A84-ACF5-FACBECF965B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D5F55FF-8C0D-4B40-AEBA-7A276412A372}"/>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B0B4C64F-A4CC-4AF8-8757-8E3DC36175FC}"/>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4849668-35C3-4F82-92C2-BEC48B8C3E99}"/>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2C6A23FF-0423-46AA-A15D-AE4E46D86B9B}"/>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C723415D-2D6C-4235-83D6-CE4A4AFA80DD}"/>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18C65E48-B9BF-48DA-A292-C3FB3AF3E97A}"/>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8718D95B-9037-4971-8B89-9B738D7576EA}"/>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30694B3C-DE80-46AE-A5C4-499B69D6E67E}"/>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EDF3EF-9EA4-43DD-94E5-9C84D1DBA6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A1D0D7-4AB6-4CC4-B7EA-5B5C340AD5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2991722-E5B7-4DF9-A9CC-A475F74534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4844555-0C04-4917-8C8E-C524FEB42C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874D77E-8B0A-4D59-BF4D-9D5A7B2C02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90" name="楕円 189">
          <a:extLst>
            <a:ext uri="{FF2B5EF4-FFF2-40B4-BE49-F238E27FC236}">
              <a16:creationId xmlns:a16="http://schemas.microsoft.com/office/drawing/2014/main" id="{88EEE3D4-B262-4BD7-B39D-F8A984656D16}"/>
            </a:ext>
          </a:extLst>
        </xdr:cNvPr>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6803D06-256A-49E2-BB88-053AAE769918}"/>
            </a:ext>
          </a:extLst>
        </xdr:cNvPr>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2" name="楕円 191">
          <a:extLst>
            <a:ext uri="{FF2B5EF4-FFF2-40B4-BE49-F238E27FC236}">
              <a16:creationId xmlns:a16="http://schemas.microsoft.com/office/drawing/2014/main" id="{0EA1BDD9-026A-47D1-B9DF-D1CCD78A2E6C}"/>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61</xdr:row>
      <xdr:rowOff>151856</xdr:rowOff>
    </xdr:to>
    <xdr:cxnSp macro="">
      <xdr:nvCxnSpPr>
        <xdr:cNvPr id="193" name="直線コネクタ 192">
          <a:extLst>
            <a:ext uri="{FF2B5EF4-FFF2-40B4-BE49-F238E27FC236}">
              <a16:creationId xmlns:a16="http://schemas.microsoft.com/office/drawing/2014/main" id="{F570DB18-F470-4406-9091-66C62724E04A}"/>
            </a:ext>
          </a:extLst>
        </xdr:cNvPr>
        <xdr:cNvCxnSpPr/>
      </xdr:nvCxnSpPr>
      <xdr:spPr>
        <a:xfrm>
          <a:off x="3797300" y="10597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4" name="楕円 193">
          <a:extLst>
            <a:ext uri="{FF2B5EF4-FFF2-40B4-BE49-F238E27FC236}">
              <a16:creationId xmlns:a16="http://schemas.microsoft.com/office/drawing/2014/main" id="{0E01FCE5-3C77-4EDC-8BCC-8A8D19A73D33}"/>
            </a:ext>
          </a:extLst>
        </xdr:cNvPr>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id="{85D79BAD-11F1-40D3-96C8-F5EA225BB20B}"/>
            </a:ext>
          </a:extLst>
        </xdr:cNvPr>
        <xdr:cNvCxnSpPr/>
      </xdr:nvCxnSpPr>
      <xdr:spPr>
        <a:xfrm>
          <a:off x="2908300" y="105743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6" name="楕円 195">
          <a:extLst>
            <a:ext uri="{FF2B5EF4-FFF2-40B4-BE49-F238E27FC236}">
              <a16:creationId xmlns:a16="http://schemas.microsoft.com/office/drawing/2014/main" id="{A87EC1F0-F26D-45EA-B519-DFA0830D8B58}"/>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115933</xdr:rowOff>
    </xdr:to>
    <xdr:cxnSp macro="">
      <xdr:nvCxnSpPr>
        <xdr:cNvPr id="197" name="直線コネクタ 196">
          <a:extLst>
            <a:ext uri="{FF2B5EF4-FFF2-40B4-BE49-F238E27FC236}">
              <a16:creationId xmlns:a16="http://schemas.microsoft.com/office/drawing/2014/main" id="{DB2ABA70-A701-496A-954C-A4D4699350D3}"/>
            </a:ext>
          </a:extLst>
        </xdr:cNvPr>
        <xdr:cNvCxnSpPr/>
      </xdr:nvCxnSpPr>
      <xdr:spPr>
        <a:xfrm>
          <a:off x="2019300" y="10538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21046</xdr:rowOff>
    </xdr:from>
    <xdr:to>
      <xdr:col>6</xdr:col>
      <xdr:colOff>38100</xdr:colOff>
      <xdr:row>61</xdr:row>
      <xdr:rowOff>122646</xdr:rowOff>
    </xdr:to>
    <xdr:sp macro="" textlink="">
      <xdr:nvSpPr>
        <xdr:cNvPr id="198" name="楕円 197">
          <a:extLst>
            <a:ext uri="{FF2B5EF4-FFF2-40B4-BE49-F238E27FC236}">
              <a16:creationId xmlns:a16="http://schemas.microsoft.com/office/drawing/2014/main" id="{50C1AE5F-BA1A-4437-AF50-4427E5DD32B3}"/>
            </a:ext>
          </a:extLst>
        </xdr:cNvPr>
        <xdr:cNvSpPr/>
      </xdr:nvSpPr>
      <xdr:spPr>
        <a:xfrm>
          <a:off x="107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71846</xdr:rowOff>
    </xdr:from>
    <xdr:to>
      <xdr:col>10</xdr:col>
      <xdr:colOff>114300</xdr:colOff>
      <xdr:row>61</xdr:row>
      <xdr:rowOff>80010</xdr:rowOff>
    </xdr:to>
    <xdr:cxnSp macro="">
      <xdr:nvCxnSpPr>
        <xdr:cNvPr id="199" name="直線コネクタ 198">
          <a:extLst>
            <a:ext uri="{FF2B5EF4-FFF2-40B4-BE49-F238E27FC236}">
              <a16:creationId xmlns:a16="http://schemas.microsoft.com/office/drawing/2014/main" id="{1C6A1070-8DB1-43A4-ABD7-C37648EB0D9B}"/>
            </a:ext>
          </a:extLst>
        </xdr:cNvPr>
        <xdr:cNvCxnSpPr/>
      </xdr:nvCxnSpPr>
      <xdr:spPr>
        <a:xfrm>
          <a:off x="1130300" y="105302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21FAA37D-84DC-4A98-8D2F-DA44F9CC3024}"/>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FEBDF06E-EB80-4FAC-95E4-AE33C342C737}"/>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74837194-3C3F-45D6-970D-87DCC4EF99B7}"/>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C712E983-8AB2-4C6D-87CD-5C21002A0F1F}"/>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id="{B21B09F0-E274-42EB-8110-633B857594FF}"/>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5" name="n_2mainValue【体育館・プール】&#10;有形固定資産減価償却率">
          <a:extLst>
            <a:ext uri="{FF2B5EF4-FFF2-40B4-BE49-F238E27FC236}">
              <a16:creationId xmlns:a16="http://schemas.microsoft.com/office/drawing/2014/main" id="{7E45B7C8-0EBE-4657-B2CE-DAF451DB5E65}"/>
            </a:ext>
          </a:extLst>
        </xdr:cNvPr>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6" name="n_3mainValue【体育館・プール】&#10;有形固定資産減価償却率">
          <a:extLst>
            <a:ext uri="{FF2B5EF4-FFF2-40B4-BE49-F238E27FC236}">
              <a16:creationId xmlns:a16="http://schemas.microsoft.com/office/drawing/2014/main" id="{945D2EBB-9EF6-44DA-A4B5-093206D20EE5}"/>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113773</xdr:rowOff>
    </xdr:from>
    <xdr:ext cx="405111" cy="259045"/>
    <xdr:sp macro="" textlink="">
      <xdr:nvSpPr>
        <xdr:cNvPr id="207" name="n_4mainValue【体育館・プール】&#10;有形固定資産減価償却率">
          <a:extLst>
            <a:ext uri="{FF2B5EF4-FFF2-40B4-BE49-F238E27FC236}">
              <a16:creationId xmlns:a16="http://schemas.microsoft.com/office/drawing/2014/main" id="{68CD19A2-67E0-4511-90EB-9825FA5993FA}"/>
            </a:ext>
          </a:extLst>
        </xdr:cNvPr>
        <xdr:cNvSpPr txBox="1"/>
      </xdr:nvSpPr>
      <xdr:spPr>
        <a:xfrm>
          <a:off x="927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9AD0E32-AA5F-468E-BE61-1A52D95558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6314109-42B2-464A-B064-5123CD4369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713C46D-6776-4CCE-BD78-23DA6A772A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AEA1F7B-460C-4DA3-BFD3-3608A4721A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BB59998-C93E-4852-AA54-C69A837467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126F80A-1ADE-4537-9BD0-303885A400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2DF85C0-AD02-4146-9EB7-0DDD07F530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C3C8E3E-C956-4C5E-8047-012E1036AF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C10A2DD-EFA8-4F21-A726-BF31A3C151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57B8C11-2789-43C0-9554-2B4909BA14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A4694DC-D4B0-41B6-9C26-5866FE63B1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33EF916-F682-46D7-9C42-23899FE662B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537F059-9A58-4CEC-9084-803D0C1CCA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615824E-645F-4C87-9089-C069428BAE5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6EC943E-A622-4716-BE2B-777EBBB74D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A44E53A-843A-4670-BCCF-A323A39C1AC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C7A3259-C4AB-473E-B101-382D079FF7D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EAC9836-8549-4C21-B3AF-6DEC0C71C1D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F5EB893-1371-405C-B5A2-96D2E2C08A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173BC42-FAA6-43B8-90CA-0EFF7451810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8D4AA89-6E14-40FB-B2DB-4DCB59ADF2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7859F951-FC67-4E0A-8FFE-D38D8045A1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B16B32F-A190-48DF-8D6D-4877A70741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567F162A-715C-4B66-A7A2-4B80DD2445A1}"/>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2451AE6-6E84-416D-94BD-E0982A05DDE9}"/>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E1978FF2-5583-4599-95A1-A6561CA1FF64}"/>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D2EDA4F5-32C0-42A7-8490-A77037584ED3}"/>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2104639A-0F38-4D7A-A7B6-8E4178C2E258}"/>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FEA7FD56-FCAC-42F8-A5E8-F92585F9CC39}"/>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28C690-CDB6-4DAD-83B0-DD121FFD927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BA7BA9D2-FFA8-4F58-BEE1-41BBFAAF56B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D998EE8-EDFE-4EE5-B244-8AACD6D3809C}"/>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59AB83D0-7882-401C-8A68-D9ED704BBA37}"/>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41CB6174-CEAC-4177-8EE5-A80DE8802173}"/>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13028C7-C061-464E-A3F7-704B71ACE2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A9B65C9-C290-4B33-9134-87761D093F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821C398-CE4E-4957-BCFD-8F97C56118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D9423D4-02B0-4193-878E-29ABEBC9E8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BFDEDD-5A31-4B53-ABC0-3DD427022F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156210</xdr:rowOff>
    </xdr:from>
    <xdr:to>
      <xdr:col>55</xdr:col>
      <xdr:colOff>50800</xdr:colOff>
      <xdr:row>61</xdr:row>
      <xdr:rowOff>86360</xdr:rowOff>
    </xdr:to>
    <xdr:sp macro="" textlink="">
      <xdr:nvSpPr>
        <xdr:cNvPr id="247" name="楕円 246">
          <a:extLst>
            <a:ext uri="{FF2B5EF4-FFF2-40B4-BE49-F238E27FC236}">
              <a16:creationId xmlns:a16="http://schemas.microsoft.com/office/drawing/2014/main" id="{985E110D-E01B-4F0B-B8D2-87A75BF73079}"/>
            </a:ext>
          </a:extLst>
        </xdr:cNvPr>
        <xdr:cNvSpPr/>
      </xdr:nvSpPr>
      <xdr:spPr>
        <a:xfrm>
          <a:off x="104267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7637</xdr:rowOff>
    </xdr:from>
    <xdr:ext cx="469744" cy="259045"/>
    <xdr:sp macro="" textlink="">
      <xdr:nvSpPr>
        <xdr:cNvPr id="248" name="【体育館・プール】&#10;一人当たり面積該当値テキスト">
          <a:extLst>
            <a:ext uri="{FF2B5EF4-FFF2-40B4-BE49-F238E27FC236}">
              <a16:creationId xmlns:a16="http://schemas.microsoft.com/office/drawing/2014/main" id="{0D64747E-542E-494D-B074-135744870891}"/>
            </a:ext>
          </a:extLst>
        </xdr:cNvPr>
        <xdr:cNvSpPr txBox="1"/>
      </xdr:nvSpPr>
      <xdr:spPr>
        <a:xfrm>
          <a:off x="10515600"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49" name="楕円 248">
          <a:extLst>
            <a:ext uri="{FF2B5EF4-FFF2-40B4-BE49-F238E27FC236}">
              <a16:creationId xmlns:a16="http://schemas.microsoft.com/office/drawing/2014/main" id="{59B45117-67F3-44B6-BAE4-DE7F9DAE538B}"/>
            </a:ext>
          </a:extLst>
        </xdr:cNvPr>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35560</xdr:rowOff>
    </xdr:from>
    <xdr:to>
      <xdr:col>55</xdr:col>
      <xdr:colOff>0</xdr:colOff>
      <xdr:row>61</xdr:row>
      <xdr:rowOff>45720</xdr:rowOff>
    </xdr:to>
    <xdr:cxnSp macro="">
      <xdr:nvCxnSpPr>
        <xdr:cNvPr id="250" name="直線コネクタ 249">
          <a:extLst>
            <a:ext uri="{FF2B5EF4-FFF2-40B4-BE49-F238E27FC236}">
              <a16:creationId xmlns:a16="http://schemas.microsoft.com/office/drawing/2014/main" id="{EA297F7C-5B05-494A-A9FC-2E5693F47F17}"/>
            </a:ext>
          </a:extLst>
        </xdr:cNvPr>
        <xdr:cNvCxnSpPr/>
      </xdr:nvCxnSpPr>
      <xdr:spPr>
        <a:xfrm flipV="1">
          <a:off x="9639300" y="104940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3810</xdr:rowOff>
    </xdr:from>
    <xdr:to>
      <xdr:col>46</xdr:col>
      <xdr:colOff>38100</xdr:colOff>
      <xdr:row>61</xdr:row>
      <xdr:rowOff>105410</xdr:rowOff>
    </xdr:to>
    <xdr:sp macro="" textlink="">
      <xdr:nvSpPr>
        <xdr:cNvPr id="251" name="楕円 250">
          <a:extLst>
            <a:ext uri="{FF2B5EF4-FFF2-40B4-BE49-F238E27FC236}">
              <a16:creationId xmlns:a16="http://schemas.microsoft.com/office/drawing/2014/main" id="{CF6E7D83-7D8F-4D58-BDF8-A288F5A25CCB}"/>
            </a:ext>
          </a:extLst>
        </xdr:cNvPr>
        <xdr:cNvSpPr/>
      </xdr:nvSpPr>
      <xdr:spPr>
        <a:xfrm>
          <a:off x="86995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54610</xdr:rowOff>
    </xdr:to>
    <xdr:cxnSp macro="">
      <xdr:nvCxnSpPr>
        <xdr:cNvPr id="252" name="直線コネクタ 251">
          <a:extLst>
            <a:ext uri="{FF2B5EF4-FFF2-40B4-BE49-F238E27FC236}">
              <a16:creationId xmlns:a16="http://schemas.microsoft.com/office/drawing/2014/main" id="{A274F6E7-CE40-458D-A83A-C6561C6E0C2F}"/>
            </a:ext>
          </a:extLst>
        </xdr:cNvPr>
        <xdr:cNvCxnSpPr/>
      </xdr:nvCxnSpPr>
      <xdr:spPr>
        <a:xfrm flipV="1">
          <a:off x="8750300" y="105041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12700</xdr:rowOff>
    </xdr:from>
    <xdr:to>
      <xdr:col>41</xdr:col>
      <xdr:colOff>101600</xdr:colOff>
      <xdr:row>61</xdr:row>
      <xdr:rowOff>114300</xdr:rowOff>
    </xdr:to>
    <xdr:sp macro="" textlink="">
      <xdr:nvSpPr>
        <xdr:cNvPr id="253" name="楕円 252">
          <a:extLst>
            <a:ext uri="{FF2B5EF4-FFF2-40B4-BE49-F238E27FC236}">
              <a16:creationId xmlns:a16="http://schemas.microsoft.com/office/drawing/2014/main" id="{F93EB393-9641-4349-A811-82C64138B47F}"/>
            </a:ext>
          </a:extLst>
        </xdr:cNvPr>
        <xdr:cNvSpPr/>
      </xdr:nvSpPr>
      <xdr:spPr>
        <a:xfrm>
          <a:off x="7810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54610</xdr:rowOff>
    </xdr:from>
    <xdr:to>
      <xdr:col>45</xdr:col>
      <xdr:colOff>177800</xdr:colOff>
      <xdr:row>61</xdr:row>
      <xdr:rowOff>63500</xdr:rowOff>
    </xdr:to>
    <xdr:cxnSp macro="">
      <xdr:nvCxnSpPr>
        <xdr:cNvPr id="254" name="直線コネクタ 253">
          <a:extLst>
            <a:ext uri="{FF2B5EF4-FFF2-40B4-BE49-F238E27FC236}">
              <a16:creationId xmlns:a16="http://schemas.microsoft.com/office/drawing/2014/main" id="{4CE38F64-0F5F-47A2-A5C3-1F7EC5CDFD5B}"/>
            </a:ext>
          </a:extLst>
        </xdr:cNvPr>
        <xdr:cNvCxnSpPr/>
      </xdr:nvCxnSpPr>
      <xdr:spPr>
        <a:xfrm flipV="1">
          <a:off x="7861300" y="105130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21590</xdr:rowOff>
    </xdr:from>
    <xdr:to>
      <xdr:col>36</xdr:col>
      <xdr:colOff>165100</xdr:colOff>
      <xdr:row>61</xdr:row>
      <xdr:rowOff>123190</xdr:rowOff>
    </xdr:to>
    <xdr:sp macro="" textlink="">
      <xdr:nvSpPr>
        <xdr:cNvPr id="255" name="楕円 254">
          <a:extLst>
            <a:ext uri="{FF2B5EF4-FFF2-40B4-BE49-F238E27FC236}">
              <a16:creationId xmlns:a16="http://schemas.microsoft.com/office/drawing/2014/main" id="{7D905632-DEEC-4C06-88AB-3AB6174218DA}"/>
            </a:ext>
          </a:extLst>
        </xdr:cNvPr>
        <xdr:cNvSpPr/>
      </xdr:nvSpPr>
      <xdr:spPr>
        <a:xfrm>
          <a:off x="692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63500</xdr:rowOff>
    </xdr:from>
    <xdr:to>
      <xdr:col>41</xdr:col>
      <xdr:colOff>50800</xdr:colOff>
      <xdr:row>61</xdr:row>
      <xdr:rowOff>72390</xdr:rowOff>
    </xdr:to>
    <xdr:cxnSp macro="">
      <xdr:nvCxnSpPr>
        <xdr:cNvPr id="256" name="直線コネクタ 255">
          <a:extLst>
            <a:ext uri="{FF2B5EF4-FFF2-40B4-BE49-F238E27FC236}">
              <a16:creationId xmlns:a16="http://schemas.microsoft.com/office/drawing/2014/main" id="{7615B014-901A-4751-926F-CDB59167D21E}"/>
            </a:ext>
          </a:extLst>
        </xdr:cNvPr>
        <xdr:cNvCxnSpPr/>
      </xdr:nvCxnSpPr>
      <xdr:spPr>
        <a:xfrm flipV="1">
          <a:off x="6972300" y="105219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4C820440-9CF2-40BE-97EB-7838C6372313}"/>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3398FB21-E8FE-4392-8D4A-78FFB2FA61B6}"/>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FBB93987-132A-4BF1-8F44-BF70E4F6B20B}"/>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D1C34AC-1341-4491-91DD-CE3A74CD9D16}"/>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113047</xdr:rowOff>
    </xdr:from>
    <xdr:ext cx="469744" cy="259045"/>
    <xdr:sp macro="" textlink="">
      <xdr:nvSpPr>
        <xdr:cNvPr id="261" name="n_1mainValue【体育館・プール】&#10;一人当たり面積">
          <a:extLst>
            <a:ext uri="{FF2B5EF4-FFF2-40B4-BE49-F238E27FC236}">
              <a16:creationId xmlns:a16="http://schemas.microsoft.com/office/drawing/2014/main" id="{DE583CD0-B2D1-4D3D-8554-B153F76D2C33}"/>
            </a:ext>
          </a:extLst>
        </xdr:cNvPr>
        <xdr:cNvSpPr txBox="1"/>
      </xdr:nvSpPr>
      <xdr:spPr>
        <a:xfrm>
          <a:off x="9391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121937</xdr:rowOff>
    </xdr:from>
    <xdr:ext cx="469744" cy="259045"/>
    <xdr:sp macro="" textlink="">
      <xdr:nvSpPr>
        <xdr:cNvPr id="262" name="n_2mainValue【体育館・プール】&#10;一人当たり面積">
          <a:extLst>
            <a:ext uri="{FF2B5EF4-FFF2-40B4-BE49-F238E27FC236}">
              <a16:creationId xmlns:a16="http://schemas.microsoft.com/office/drawing/2014/main" id="{20C20E44-DD2C-41B7-9D0D-56182FDCCA1C}"/>
            </a:ext>
          </a:extLst>
        </xdr:cNvPr>
        <xdr:cNvSpPr txBox="1"/>
      </xdr:nvSpPr>
      <xdr:spPr>
        <a:xfrm>
          <a:off x="8515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130827</xdr:rowOff>
    </xdr:from>
    <xdr:ext cx="469744" cy="259045"/>
    <xdr:sp macro="" textlink="">
      <xdr:nvSpPr>
        <xdr:cNvPr id="263" name="n_3mainValue【体育館・プール】&#10;一人当たり面積">
          <a:extLst>
            <a:ext uri="{FF2B5EF4-FFF2-40B4-BE49-F238E27FC236}">
              <a16:creationId xmlns:a16="http://schemas.microsoft.com/office/drawing/2014/main" id="{F316AAA2-8392-4D32-A16A-49281F1D9159}"/>
            </a:ext>
          </a:extLst>
        </xdr:cNvPr>
        <xdr:cNvSpPr txBox="1"/>
      </xdr:nvSpPr>
      <xdr:spPr>
        <a:xfrm>
          <a:off x="7626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139717</xdr:rowOff>
    </xdr:from>
    <xdr:ext cx="469744" cy="259045"/>
    <xdr:sp macro="" textlink="">
      <xdr:nvSpPr>
        <xdr:cNvPr id="264" name="n_4mainValue【体育館・プール】&#10;一人当たり面積">
          <a:extLst>
            <a:ext uri="{FF2B5EF4-FFF2-40B4-BE49-F238E27FC236}">
              <a16:creationId xmlns:a16="http://schemas.microsoft.com/office/drawing/2014/main" id="{0B706118-D1FF-43BF-B682-04A4BC13BBB0}"/>
            </a:ext>
          </a:extLst>
        </xdr:cNvPr>
        <xdr:cNvSpPr txBox="1"/>
      </xdr:nvSpPr>
      <xdr:spPr>
        <a:xfrm>
          <a:off x="6737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125AFB9-93CF-4E30-8491-E33D35FAB9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CF8A044-3E6E-4646-BBCA-24A9DB54F3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08FC1A4-2E52-453C-8D1E-04FDB624D5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B78C39A-BA18-4FAA-B4FE-C0500DE1A1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172443E-4814-4330-AABE-C5554C8453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9E22625-689C-45B3-8B59-86661886D7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6ED91E0-9134-48B8-9C43-394ECBC859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679D52E-787E-4C8D-8FD8-4B50C386EE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4032695-7E69-4A54-8C1C-E53F7FD0E2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651828B-C0B4-40AA-8992-35625BDA53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05B8136-6BB3-4665-9AAE-92F8A415804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B5FCEFF0-D199-4B5B-BD11-9F372AA2A30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6E56F659-54C8-46A8-9B2F-246A2217762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327B7866-0F74-44DF-A95A-15123CAF540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EB01E209-EF7B-425C-9A79-77A4DAF7A8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5B78E797-E4B8-44FC-BEE4-BF3F69AC7D1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2B68FA06-E970-432F-A40C-DC3A6898881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CC740561-DEE5-4FC5-9EDB-CF1F8059EB4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305C9467-7DF7-4894-8C6C-E521338B6E2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AE5C6DA-4302-4477-95EA-151EE618AE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64303950-A791-48FA-BD0A-30AB6E1629C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78BC492F-4579-4E8D-A905-2F0720FCF5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15725422-0B98-4BC7-BDDC-D415676FBC63}"/>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4A438D98-7015-4C0F-A9E6-BC5F6215C7C8}"/>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A779ADFA-5D27-407A-83D9-87B82F11D1C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B303BFCA-FA65-4391-8808-0816493E6712}"/>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A7903B9D-DD23-429A-94CD-7761EB151FDF}"/>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BE4F7FBA-7802-45F2-85B0-769E7644843D}"/>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88E6C8CB-C709-4EE5-8BE0-442B75422CB8}"/>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D871E958-DCAA-41DC-8ABC-53BEE6C95C77}"/>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8A7006AA-8C0D-41C2-909D-07F5170E441D}"/>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CB3E7FA-302E-4055-8B79-945FF0D1D983}"/>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2CF32B1B-67DD-4AA1-A471-94A06B0789CC}"/>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A0A9CF5-659E-478A-806C-5F265E562D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ADEDE02-15D0-42E3-A001-FDDC6CE36E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7CFB0D-01BD-4E6E-99DF-142EF8C0E5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21FEDC-0A1B-4EEF-A0C9-D0B0D9C463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1416BF-68E4-4CAC-812A-1AB9FC7FE4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3" name="楕円 302">
          <a:extLst>
            <a:ext uri="{FF2B5EF4-FFF2-40B4-BE49-F238E27FC236}">
              <a16:creationId xmlns:a16="http://schemas.microsoft.com/office/drawing/2014/main" id="{A3CA90AC-7FA8-493C-995F-EC9695CD70A1}"/>
            </a:ext>
          </a:extLst>
        </xdr:cNvPr>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26700E6E-9158-48C4-963B-7931D2BCD969}"/>
            </a:ext>
          </a:extLst>
        </xdr:cNvPr>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5" name="楕円 304">
          <a:extLst>
            <a:ext uri="{FF2B5EF4-FFF2-40B4-BE49-F238E27FC236}">
              <a16:creationId xmlns:a16="http://schemas.microsoft.com/office/drawing/2014/main" id="{B287E9CC-3F03-4DCE-ABEC-B81BF9A702BC}"/>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49530</xdr:rowOff>
    </xdr:to>
    <xdr:cxnSp macro="">
      <xdr:nvCxnSpPr>
        <xdr:cNvPr id="306" name="直線コネクタ 305">
          <a:extLst>
            <a:ext uri="{FF2B5EF4-FFF2-40B4-BE49-F238E27FC236}">
              <a16:creationId xmlns:a16="http://schemas.microsoft.com/office/drawing/2014/main" id="{624570C4-1FB3-4E06-A5AA-0EF567E0C7C2}"/>
            </a:ext>
          </a:extLst>
        </xdr:cNvPr>
        <xdr:cNvCxnSpPr/>
      </xdr:nvCxnSpPr>
      <xdr:spPr>
        <a:xfrm>
          <a:off x="3797300" y="14234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7" name="楕円 306">
          <a:extLst>
            <a:ext uri="{FF2B5EF4-FFF2-40B4-BE49-F238E27FC236}">
              <a16:creationId xmlns:a16="http://schemas.microsoft.com/office/drawing/2014/main" id="{24B09F9B-B27C-4C93-9797-81093EE66B74}"/>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3811</xdr:rowOff>
    </xdr:to>
    <xdr:cxnSp macro="">
      <xdr:nvCxnSpPr>
        <xdr:cNvPr id="308" name="直線コネクタ 307">
          <a:extLst>
            <a:ext uri="{FF2B5EF4-FFF2-40B4-BE49-F238E27FC236}">
              <a16:creationId xmlns:a16="http://schemas.microsoft.com/office/drawing/2014/main" id="{498BDE3A-7F25-4577-81DC-B5007B232D58}"/>
            </a:ext>
          </a:extLst>
        </xdr:cNvPr>
        <xdr:cNvCxnSpPr/>
      </xdr:nvCxnSpPr>
      <xdr:spPr>
        <a:xfrm>
          <a:off x="2908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9" name="楕円 308">
          <a:extLst>
            <a:ext uri="{FF2B5EF4-FFF2-40B4-BE49-F238E27FC236}">
              <a16:creationId xmlns:a16="http://schemas.microsoft.com/office/drawing/2014/main" id="{8AA6D898-6621-402D-9247-398D975B5B0B}"/>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129539</xdr:rowOff>
    </xdr:to>
    <xdr:cxnSp macro="">
      <xdr:nvCxnSpPr>
        <xdr:cNvPr id="310" name="直線コネクタ 309">
          <a:extLst>
            <a:ext uri="{FF2B5EF4-FFF2-40B4-BE49-F238E27FC236}">
              <a16:creationId xmlns:a16="http://schemas.microsoft.com/office/drawing/2014/main" id="{FA356665-D1B1-4378-99A0-219E89846D41}"/>
            </a:ext>
          </a:extLst>
        </xdr:cNvPr>
        <xdr:cNvCxnSpPr/>
      </xdr:nvCxnSpPr>
      <xdr:spPr>
        <a:xfrm>
          <a:off x="2019300" y="1414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1" name="楕円 310">
          <a:extLst>
            <a:ext uri="{FF2B5EF4-FFF2-40B4-BE49-F238E27FC236}">
              <a16:creationId xmlns:a16="http://schemas.microsoft.com/office/drawing/2014/main" id="{BED22C3E-4A46-4A37-8F18-B035165C2379}"/>
            </a:ext>
          </a:extLst>
        </xdr:cNvPr>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83820</xdr:rowOff>
    </xdr:to>
    <xdr:cxnSp macro="">
      <xdr:nvCxnSpPr>
        <xdr:cNvPr id="312" name="直線コネクタ 311">
          <a:extLst>
            <a:ext uri="{FF2B5EF4-FFF2-40B4-BE49-F238E27FC236}">
              <a16:creationId xmlns:a16="http://schemas.microsoft.com/office/drawing/2014/main" id="{3EABEE3E-DA52-4A4E-95D2-181B6D763C61}"/>
            </a:ext>
          </a:extLst>
        </xdr:cNvPr>
        <xdr:cNvCxnSpPr/>
      </xdr:nvCxnSpPr>
      <xdr:spPr>
        <a:xfrm>
          <a:off x="1130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F440EC16-C72E-436F-B873-1A72D3BFC646}"/>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1E833409-B1D4-40B2-B2E6-1EF51737C0D5}"/>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D4FD3A8C-B0AA-45C5-9C4A-AAC821FBE2B9}"/>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FF9ED0F8-1CA1-4AA3-9289-6DD22B4ADE65}"/>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7" name="n_1mainValue【福祉施設】&#10;有形固定資産減価償却率">
          <a:extLst>
            <a:ext uri="{FF2B5EF4-FFF2-40B4-BE49-F238E27FC236}">
              <a16:creationId xmlns:a16="http://schemas.microsoft.com/office/drawing/2014/main" id="{2AC54BE1-8B22-4EAB-ABF7-854CB6F379D1}"/>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8" name="n_2mainValue【福祉施設】&#10;有形固定資産減価償却率">
          <a:extLst>
            <a:ext uri="{FF2B5EF4-FFF2-40B4-BE49-F238E27FC236}">
              <a16:creationId xmlns:a16="http://schemas.microsoft.com/office/drawing/2014/main" id="{D20286E3-B88E-405E-A122-F1331DF18F2D}"/>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9" name="n_3mainValue【福祉施設】&#10;有形固定資産減価償却率">
          <a:extLst>
            <a:ext uri="{FF2B5EF4-FFF2-40B4-BE49-F238E27FC236}">
              <a16:creationId xmlns:a16="http://schemas.microsoft.com/office/drawing/2014/main" id="{2C8ABAC9-1BDE-409D-BFCC-C0C0B6C21A13}"/>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20" name="n_4mainValue【福祉施設】&#10;有形固定資産減価償却率">
          <a:extLst>
            <a:ext uri="{FF2B5EF4-FFF2-40B4-BE49-F238E27FC236}">
              <a16:creationId xmlns:a16="http://schemas.microsoft.com/office/drawing/2014/main" id="{EA79162B-9AA4-42E4-B700-51186F43DC39}"/>
            </a:ext>
          </a:extLst>
        </xdr:cNvPr>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3B49280-1965-499D-8216-C982082E95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74EDC77-CC4C-4BB4-8D1C-2566FCAA73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2CF52C3-E77C-4F0F-ABDA-2FA4FA9FB1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3EFE4FC-665D-4C4F-AF83-AE77B9B96A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F71C84C-E840-4286-B1D0-B1F8EC9BA9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83612A5-D6E0-45D7-B80E-50AB7E6A05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02AB053-BB9F-472A-9EAA-73FCE81632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E857060-EA07-443E-8260-C2429A81A2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55768B2-64B5-448E-B19A-735ED21F3B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94BE350-1CE4-436E-B2F5-3AFDE82C50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CCD59BC0-115C-4630-B6E4-D67BB36132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D47A975-7FFB-412C-8B43-8DDA33EC2B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517D1EA0-A827-4295-AEBC-7DCA334F73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783366C7-29AF-4DD6-A086-7F0B6D59E3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F467BBE-9715-49E6-B28F-3038F29381C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EDC4D67-9E0E-4584-BF2A-428B00BB498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5BDE3D82-7E90-4E94-9501-033A80B42E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5B360362-3783-4D7A-888D-6BB9865303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38EB8A3-C47C-4B3C-BAFB-E223BF201B1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A5E2B688-84A8-4285-93B2-197FA6CD6F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70E4187-77AC-479F-885F-5F2F06FB95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75D0061-69B1-4F4D-A9F5-D868B8535B8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C92ABF2-7D66-4205-A0EB-37F3EEB097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31FCEBEB-BC87-4C6C-BAD2-33EB9A477B01}"/>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8E070715-790E-4018-9ABA-B871E7D1E6C4}"/>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B7516293-DDB5-4F8D-A5F5-7358C76C1E06}"/>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759F2F38-DB63-4418-BFED-13423AEA3DB1}"/>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1F372B0D-FD80-4EB6-8E40-B6179D7F8176}"/>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8C242C3D-79B1-47F4-9190-7165FC3F7D7C}"/>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6AC3C86F-AB46-4BC3-95B7-AEFFCF4D15B1}"/>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B8BC5AE0-6839-4340-9343-8829ED3CAB5F}"/>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9A3CAB6A-374E-40F9-8D8A-77D3F9115A15}"/>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E58225DA-61D6-4EC2-90EC-94B1EB9F2BDB}"/>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D3D99B35-BD2D-4D63-ABC3-97255599AB24}"/>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B0C6CAF-45DE-47BA-B45A-51156845CC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4E2145-0D42-41E2-8D4F-251A51F8B8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206D33-393F-4B41-8EAD-C4B1D40FCC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0767CA2-0347-4C54-B66E-F6147EEE1A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4F5B90E-4AFD-4C79-B5C9-0A62471BA8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156211</xdr:rowOff>
    </xdr:from>
    <xdr:to>
      <xdr:col>55</xdr:col>
      <xdr:colOff>50800</xdr:colOff>
      <xdr:row>86</xdr:row>
      <xdr:rowOff>86361</xdr:rowOff>
    </xdr:to>
    <xdr:sp macro="" textlink="">
      <xdr:nvSpPr>
        <xdr:cNvPr id="360" name="楕円 359">
          <a:extLst>
            <a:ext uri="{FF2B5EF4-FFF2-40B4-BE49-F238E27FC236}">
              <a16:creationId xmlns:a16="http://schemas.microsoft.com/office/drawing/2014/main" id="{14A5BBA1-1D50-4E7E-8B4D-A32D8B58C181}"/>
            </a:ext>
          </a:extLst>
        </xdr:cNvPr>
        <xdr:cNvSpPr/>
      </xdr:nvSpPr>
      <xdr:spPr>
        <a:xfrm>
          <a:off x="104267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71138</xdr:rowOff>
    </xdr:from>
    <xdr:ext cx="469744" cy="259045"/>
    <xdr:sp macro="" textlink="">
      <xdr:nvSpPr>
        <xdr:cNvPr id="361" name="【福祉施設】&#10;一人当たり面積該当値テキスト">
          <a:extLst>
            <a:ext uri="{FF2B5EF4-FFF2-40B4-BE49-F238E27FC236}">
              <a16:creationId xmlns:a16="http://schemas.microsoft.com/office/drawing/2014/main" id="{9D22436F-6F9E-4EAA-A67C-82A8371E3FA5}"/>
            </a:ext>
          </a:extLst>
        </xdr:cNvPr>
        <xdr:cNvSpPr txBox="1"/>
      </xdr:nvSpPr>
      <xdr:spPr>
        <a:xfrm>
          <a:off x="10515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157480</xdr:rowOff>
    </xdr:from>
    <xdr:to>
      <xdr:col>50</xdr:col>
      <xdr:colOff>165100</xdr:colOff>
      <xdr:row>86</xdr:row>
      <xdr:rowOff>87630</xdr:rowOff>
    </xdr:to>
    <xdr:sp macro="" textlink="">
      <xdr:nvSpPr>
        <xdr:cNvPr id="362" name="楕円 361">
          <a:extLst>
            <a:ext uri="{FF2B5EF4-FFF2-40B4-BE49-F238E27FC236}">
              <a16:creationId xmlns:a16="http://schemas.microsoft.com/office/drawing/2014/main" id="{43FFC632-1685-4856-A186-BA5648E02056}"/>
            </a:ext>
          </a:extLst>
        </xdr:cNvPr>
        <xdr:cNvSpPr/>
      </xdr:nvSpPr>
      <xdr:spPr>
        <a:xfrm>
          <a:off x="9588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35561</xdr:rowOff>
    </xdr:from>
    <xdr:to>
      <xdr:col>55</xdr:col>
      <xdr:colOff>0</xdr:colOff>
      <xdr:row>86</xdr:row>
      <xdr:rowOff>36830</xdr:rowOff>
    </xdr:to>
    <xdr:cxnSp macro="">
      <xdr:nvCxnSpPr>
        <xdr:cNvPr id="363" name="直線コネクタ 362">
          <a:extLst>
            <a:ext uri="{FF2B5EF4-FFF2-40B4-BE49-F238E27FC236}">
              <a16:creationId xmlns:a16="http://schemas.microsoft.com/office/drawing/2014/main" id="{8A0477E6-9E57-4CD4-A41B-4D9561AD6A2B}"/>
            </a:ext>
          </a:extLst>
        </xdr:cNvPr>
        <xdr:cNvCxnSpPr/>
      </xdr:nvCxnSpPr>
      <xdr:spPr>
        <a:xfrm flipV="1">
          <a:off x="9639300" y="147802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4" name="楕円 363">
          <a:extLst>
            <a:ext uri="{FF2B5EF4-FFF2-40B4-BE49-F238E27FC236}">
              <a16:creationId xmlns:a16="http://schemas.microsoft.com/office/drawing/2014/main" id="{221906D1-8DE1-45F9-BB75-9516F9F2E7AC}"/>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36830</xdr:rowOff>
    </xdr:from>
    <xdr:to>
      <xdr:col>50</xdr:col>
      <xdr:colOff>114300</xdr:colOff>
      <xdr:row>86</xdr:row>
      <xdr:rowOff>38100</xdr:rowOff>
    </xdr:to>
    <xdr:cxnSp macro="">
      <xdr:nvCxnSpPr>
        <xdr:cNvPr id="365" name="直線コネクタ 364">
          <a:extLst>
            <a:ext uri="{FF2B5EF4-FFF2-40B4-BE49-F238E27FC236}">
              <a16:creationId xmlns:a16="http://schemas.microsoft.com/office/drawing/2014/main" id="{2C928791-94DF-4B0B-BCFF-40F9344D2412}"/>
            </a:ext>
          </a:extLst>
        </xdr:cNvPr>
        <xdr:cNvCxnSpPr/>
      </xdr:nvCxnSpPr>
      <xdr:spPr>
        <a:xfrm flipV="1">
          <a:off x="8750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160020</xdr:rowOff>
    </xdr:from>
    <xdr:to>
      <xdr:col>41</xdr:col>
      <xdr:colOff>101600</xdr:colOff>
      <xdr:row>86</xdr:row>
      <xdr:rowOff>90170</xdr:rowOff>
    </xdr:to>
    <xdr:sp macro="" textlink="">
      <xdr:nvSpPr>
        <xdr:cNvPr id="366" name="楕円 365">
          <a:extLst>
            <a:ext uri="{FF2B5EF4-FFF2-40B4-BE49-F238E27FC236}">
              <a16:creationId xmlns:a16="http://schemas.microsoft.com/office/drawing/2014/main" id="{7E6D407A-EE96-49FE-813F-0294323FC41E}"/>
            </a:ext>
          </a:extLst>
        </xdr:cNvPr>
        <xdr:cNvSpPr/>
      </xdr:nvSpPr>
      <xdr:spPr>
        <a:xfrm>
          <a:off x="7810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39370</xdr:rowOff>
    </xdr:to>
    <xdr:cxnSp macro="">
      <xdr:nvCxnSpPr>
        <xdr:cNvPr id="367" name="直線コネクタ 366">
          <a:extLst>
            <a:ext uri="{FF2B5EF4-FFF2-40B4-BE49-F238E27FC236}">
              <a16:creationId xmlns:a16="http://schemas.microsoft.com/office/drawing/2014/main" id="{BEEE62E7-5088-46DE-841F-30410D112C1C}"/>
            </a:ext>
          </a:extLst>
        </xdr:cNvPr>
        <xdr:cNvCxnSpPr/>
      </xdr:nvCxnSpPr>
      <xdr:spPr>
        <a:xfrm flipV="1">
          <a:off x="7861300" y="1478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161289</xdr:rowOff>
    </xdr:from>
    <xdr:to>
      <xdr:col>36</xdr:col>
      <xdr:colOff>165100</xdr:colOff>
      <xdr:row>86</xdr:row>
      <xdr:rowOff>91439</xdr:rowOff>
    </xdr:to>
    <xdr:sp macro="" textlink="">
      <xdr:nvSpPr>
        <xdr:cNvPr id="368" name="楕円 367">
          <a:extLst>
            <a:ext uri="{FF2B5EF4-FFF2-40B4-BE49-F238E27FC236}">
              <a16:creationId xmlns:a16="http://schemas.microsoft.com/office/drawing/2014/main" id="{834B90E1-7DC1-45F2-A131-3E5275C34470}"/>
            </a:ext>
          </a:extLst>
        </xdr:cNvPr>
        <xdr:cNvSpPr/>
      </xdr:nvSpPr>
      <xdr:spPr>
        <a:xfrm>
          <a:off x="6921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39370</xdr:rowOff>
    </xdr:from>
    <xdr:to>
      <xdr:col>41</xdr:col>
      <xdr:colOff>50800</xdr:colOff>
      <xdr:row>86</xdr:row>
      <xdr:rowOff>40639</xdr:rowOff>
    </xdr:to>
    <xdr:cxnSp macro="">
      <xdr:nvCxnSpPr>
        <xdr:cNvPr id="369" name="直線コネクタ 368">
          <a:extLst>
            <a:ext uri="{FF2B5EF4-FFF2-40B4-BE49-F238E27FC236}">
              <a16:creationId xmlns:a16="http://schemas.microsoft.com/office/drawing/2014/main" id="{3E7C2794-6F3D-45AA-AADF-4A570D72935C}"/>
            </a:ext>
          </a:extLst>
        </xdr:cNvPr>
        <xdr:cNvCxnSpPr/>
      </xdr:nvCxnSpPr>
      <xdr:spPr>
        <a:xfrm flipV="1">
          <a:off x="6972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AA47DD2D-4FF2-494D-93D3-7F8AF68D9F3F}"/>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DCA6409C-44D0-4E9F-81E4-619BDB062A6D}"/>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D08C4960-D308-4E06-AA3A-4C7B26A0D2B4}"/>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FAF6DD0B-A707-4D1A-8161-4D56AD9CEE42}"/>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78757</xdr:rowOff>
    </xdr:from>
    <xdr:ext cx="469744" cy="259045"/>
    <xdr:sp macro="" textlink="">
      <xdr:nvSpPr>
        <xdr:cNvPr id="374" name="n_1mainValue【福祉施設】&#10;一人当たり面積">
          <a:extLst>
            <a:ext uri="{FF2B5EF4-FFF2-40B4-BE49-F238E27FC236}">
              <a16:creationId xmlns:a16="http://schemas.microsoft.com/office/drawing/2014/main" id="{4EE6D04F-789D-45FF-A362-4E16C683E211}"/>
            </a:ext>
          </a:extLst>
        </xdr:cNvPr>
        <xdr:cNvSpPr txBox="1"/>
      </xdr:nvSpPr>
      <xdr:spPr>
        <a:xfrm>
          <a:off x="9391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5" name="n_2mainValue【福祉施設】&#10;一人当たり面積">
          <a:extLst>
            <a:ext uri="{FF2B5EF4-FFF2-40B4-BE49-F238E27FC236}">
              <a16:creationId xmlns:a16="http://schemas.microsoft.com/office/drawing/2014/main" id="{21CC63FC-63AE-485D-87D3-38E0E7033F1D}"/>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81297</xdr:rowOff>
    </xdr:from>
    <xdr:ext cx="469744" cy="259045"/>
    <xdr:sp macro="" textlink="">
      <xdr:nvSpPr>
        <xdr:cNvPr id="376" name="n_3mainValue【福祉施設】&#10;一人当たり面積">
          <a:extLst>
            <a:ext uri="{FF2B5EF4-FFF2-40B4-BE49-F238E27FC236}">
              <a16:creationId xmlns:a16="http://schemas.microsoft.com/office/drawing/2014/main" id="{A751972B-582E-428F-B867-65E00F9BDC9D}"/>
            </a:ext>
          </a:extLst>
        </xdr:cNvPr>
        <xdr:cNvSpPr txBox="1"/>
      </xdr:nvSpPr>
      <xdr:spPr>
        <a:xfrm>
          <a:off x="7626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82566</xdr:rowOff>
    </xdr:from>
    <xdr:ext cx="469744" cy="259045"/>
    <xdr:sp macro="" textlink="">
      <xdr:nvSpPr>
        <xdr:cNvPr id="377" name="n_4mainValue【福祉施設】&#10;一人当たり面積">
          <a:extLst>
            <a:ext uri="{FF2B5EF4-FFF2-40B4-BE49-F238E27FC236}">
              <a16:creationId xmlns:a16="http://schemas.microsoft.com/office/drawing/2014/main" id="{74BA0E43-7ECC-431F-8BAF-31883C68840F}"/>
            </a:ext>
          </a:extLst>
        </xdr:cNvPr>
        <xdr:cNvSpPr txBox="1"/>
      </xdr:nvSpPr>
      <xdr:spPr>
        <a:xfrm>
          <a:off x="6737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D4793C4-EAFB-4931-8A5C-AB70B76D90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71BEBB2-D9F4-4F94-AD38-EE1F81BFA3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52EF2B1-4A66-4968-9CB9-2CEF38498F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656682F-7941-4150-B949-43BF770E82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FA945E4-A5DC-4F78-90B7-3A1738CCE7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85907EF-E58F-410C-BE89-C36CAC44A9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440F629-DDF5-4375-8D69-FA7E7F4E0D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2A45105-4F4D-46B6-824D-7D7728547F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A4CF08D-E426-49CA-985E-79AA5E48FA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16754C97-2A1F-4B25-8AAE-BE737632DD4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671662BB-8F0C-45A5-9547-1FF903463BC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B8BE783B-AE2C-45C1-8AC7-4D3FD7744CC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98B92F17-235F-4026-B2BD-6E35F87555F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99FE03F2-455D-4B84-AA9F-F9FE1344C11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F1859A54-EA4D-4442-9EB0-045828A4A0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a:extLst>
            <a:ext uri="{FF2B5EF4-FFF2-40B4-BE49-F238E27FC236}">
              <a16:creationId xmlns:a16="http://schemas.microsoft.com/office/drawing/2014/main" id="{F0178021-520A-408B-A111-7BF3D0B9E8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94" name="直線コネクタ 393">
          <a:extLst>
            <a:ext uri="{FF2B5EF4-FFF2-40B4-BE49-F238E27FC236}">
              <a16:creationId xmlns:a16="http://schemas.microsoft.com/office/drawing/2014/main" id="{90698AC6-2732-4E6F-8ADB-BC513C4840EC}"/>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95" name="【市民会館】&#10;有形固定資産減価償却率最小値テキスト">
          <a:extLst>
            <a:ext uri="{FF2B5EF4-FFF2-40B4-BE49-F238E27FC236}">
              <a16:creationId xmlns:a16="http://schemas.microsoft.com/office/drawing/2014/main" id="{755BDD24-C393-4733-A034-6197E22D49F3}"/>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96" name="直線コネクタ 395">
          <a:extLst>
            <a:ext uri="{FF2B5EF4-FFF2-40B4-BE49-F238E27FC236}">
              <a16:creationId xmlns:a16="http://schemas.microsoft.com/office/drawing/2014/main" id="{FE9B8A8D-8C04-4571-BAED-0D3763D323E4}"/>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97" name="【市民会館】&#10;有形固定資産減価償却率最大値テキスト">
          <a:extLst>
            <a:ext uri="{FF2B5EF4-FFF2-40B4-BE49-F238E27FC236}">
              <a16:creationId xmlns:a16="http://schemas.microsoft.com/office/drawing/2014/main" id="{25E2B52C-1A1C-4595-985B-E9C2231CC539}"/>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98" name="直線コネクタ 397">
          <a:extLst>
            <a:ext uri="{FF2B5EF4-FFF2-40B4-BE49-F238E27FC236}">
              <a16:creationId xmlns:a16="http://schemas.microsoft.com/office/drawing/2014/main" id="{3B2F397F-A7A5-47ED-8828-B0DD5D9281FE}"/>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99" name="【市民会館】&#10;有形固定資産減価償却率平均値テキスト">
          <a:extLst>
            <a:ext uri="{FF2B5EF4-FFF2-40B4-BE49-F238E27FC236}">
              <a16:creationId xmlns:a16="http://schemas.microsoft.com/office/drawing/2014/main" id="{5BB16C8F-3DC9-40E2-B150-7E1744D013D6}"/>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0" name="フローチャート: 判断 399">
          <a:extLst>
            <a:ext uri="{FF2B5EF4-FFF2-40B4-BE49-F238E27FC236}">
              <a16:creationId xmlns:a16="http://schemas.microsoft.com/office/drawing/2014/main" id="{A95B098C-9FEB-4679-AC08-B23F36DF24E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1" name="フローチャート: 判断 400">
          <a:extLst>
            <a:ext uri="{FF2B5EF4-FFF2-40B4-BE49-F238E27FC236}">
              <a16:creationId xmlns:a16="http://schemas.microsoft.com/office/drawing/2014/main" id="{56F10CBC-513E-440A-B9A0-C4F85082D716}"/>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02" name="フローチャート: 判断 401">
          <a:extLst>
            <a:ext uri="{FF2B5EF4-FFF2-40B4-BE49-F238E27FC236}">
              <a16:creationId xmlns:a16="http://schemas.microsoft.com/office/drawing/2014/main" id="{553C73FF-BF36-4A77-9D8D-0F16BE175312}"/>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03" name="フローチャート: 判断 402">
          <a:extLst>
            <a:ext uri="{FF2B5EF4-FFF2-40B4-BE49-F238E27FC236}">
              <a16:creationId xmlns:a16="http://schemas.microsoft.com/office/drawing/2014/main" id="{F070A165-323D-47AC-8E2B-F8FC86FEB808}"/>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04" name="フローチャート: 判断 403">
          <a:extLst>
            <a:ext uri="{FF2B5EF4-FFF2-40B4-BE49-F238E27FC236}">
              <a16:creationId xmlns:a16="http://schemas.microsoft.com/office/drawing/2014/main" id="{770C2EDF-77AD-41D7-A944-CE4D0E543069}"/>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12700</xdr:colOff>
      <xdr:row>108</xdr:row>
      <xdr:rowOff>52070</xdr:rowOff>
    </xdr:from>
    <xdr:to>
      <xdr:col>24</xdr:col>
      <xdr:colOff>114300</xdr:colOff>
      <xdr:row>108</xdr:row>
      <xdr:rowOff>153670</xdr:rowOff>
    </xdr:to>
    <xdr:sp macro="" textlink="">
      <xdr:nvSpPr>
        <xdr:cNvPr id="405" name="楕円 404">
          <a:extLst>
            <a:ext uri="{FF2B5EF4-FFF2-40B4-BE49-F238E27FC236}">
              <a16:creationId xmlns:a16="http://schemas.microsoft.com/office/drawing/2014/main" id="{72BF345D-051C-4C2F-A41E-AC4103863DB8}"/>
            </a:ext>
          </a:extLst>
        </xdr:cNvPr>
        <xdr:cNvSpPr/>
      </xdr:nvSpPr>
      <xdr:spPr>
        <a:xfrm>
          <a:off x="4584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138447</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694AE75E-E31A-407E-9218-28625506422E}"/>
            </a:ext>
          </a:extLst>
        </xdr:cNvPr>
        <xdr:cNvSpPr txBox="1"/>
      </xdr:nvSpPr>
      <xdr:spPr>
        <a:xfrm>
          <a:off x="4673600" y="184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135907</xdr:rowOff>
    </xdr:from>
    <xdr:ext cx="405111" cy="259045"/>
    <xdr:sp macro="" textlink="">
      <xdr:nvSpPr>
        <xdr:cNvPr id="407" name="n_1aveValue【市民会館】&#10;有形固定資産減価償却率">
          <a:extLst>
            <a:ext uri="{FF2B5EF4-FFF2-40B4-BE49-F238E27FC236}">
              <a16:creationId xmlns:a16="http://schemas.microsoft.com/office/drawing/2014/main" id="{8DCD013F-A7F3-418D-9C05-AEA2FAED8D91}"/>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08" name="n_2aveValue【市民会館】&#10;有形固定資産減価償却率">
          <a:extLst>
            <a:ext uri="{FF2B5EF4-FFF2-40B4-BE49-F238E27FC236}">
              <a16:creationId xmlns:a16="http://schemas.microsoft.com/office/drawing/2014/main" id="{ED871B75-14D6-44C8-A817-675AC7F10D92}"/>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09" name="n_3aveValue【市民会館】&#10;有形固定資産減価償却率">
          <a:extLst>
            <a:ext uri="{FF2B5EF4-FFF2-40B4-BE49-F238E27FC236}">
              <a16:creationId xmlns:a16="http://schemas.microsoft.com/office/drawing/2014/main" id="{93ECB126-F41D-41EF-B7C9-CCC2CDD6AA22}"/>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10" name="n_4aveValue【市民会館】&#10;有形固定資産減価償却率">
          <a:extLst>
            <a:ext uri="{FF2B5EF4-FFF2-40B4-BE49-F238E27FC236}">
              <a16:creationId xmlns:a16="http://schemas.microsoft.com/office/drawing/2014/main" id="{9254B74D-A573-407A-A5DA-D224B99A512C}"/>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BFE294DC-9FD3-4948-AEFB-BF964D06B9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4C36BA12-B797-476D-A420-3AA2B1FFBC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F671C5A2-8D81-4C03-A929-876EB79DD0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2429EB19-D9DB-49C4-97E5-CA42681CC1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39A87597-C84F-4FB6-A578-55D62E5931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B1046431-FC73-4190-A6F8-265F4C32CF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B9DB5188-1AE7-47EB-994F-2FC41D75F0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13F3B8DB-AA4B-47D8-98A8-A5A7780779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E6917BB8-1B28-4AB9-9273-7259EF5B242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51707</xdr:rowOff>
    </xdr:from>
    <xdr:to>
      <xdr:col>59</xdr:col>
      <xdr:colOff>50800</xdr:colOff>
      <xdr:row>107</xdr:row>
      <xdr:rowOff>51707</xdr:rowOff>
    </xdr:to>
    <xdr:cxnSp macro="">
      <xdr:nvCxnSpPr>
        <xdr:cNvPr id="420" name="直線コネクタ 419">
          <a:extLst>
            <a:ext uri="{FF2B5EF4-FFF2-40B4-BE49-F238E27FC236}">
              <a16:creationId xmlns:a16="http://schemas.microsoft.com/office/drawing/2014/main" id="{F11A23E1-C450-45E7-817A-9993829BF8F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88A6F294-C7E5-4B63-B59A-74DC7B447A9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a:extLst>
            <a:ext uri="{FF2B5EF4-FFF2-40B4-BE49-F238E27FC236}">
              <a16:creationId xmlns:a16="http://schemas.microsoft.com/office/drawing/2014/main" id="{0CAD2A4F-2E45-4AE3-A298-9D1AC6E993E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FD3EFDD9-80E9-4F8D-8B1C-79867B5344A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7BE364F6-A42C-4284-9185-6F6E2080B6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86508F9D-3847-40E9-9C96-7818EDCA16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26" name="直線コネクタ 425">
          <a:extLst>
            <a:ext uri="{FF2B5EF4-FFF2-40B4-BE49-F238E27FC236}">
              <a16:creationId xmlns:a16="http://schemas.microsoft.com/office/drawing/2014/main" id="{2CDBAB03-C30B-493F-9381-6C27381D2A49}"/>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27" name="【市民会館】&#10;一人当たり面積最小値テキスト">
          <a:extLst>
            <a:ext uri="{FF2B5EF4-FFF2-40B4-BE49-F238E27FC236}">
              <a16:creationId xmlns:a16="http://schemas.microsoft.com/office/drawing/2014/main" id="{5915029F-C6E8-4E07-9E30-D891B5CBA764}"/>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28" name="直線コネクタ 427">
          <a:extLst>
            <a:ext uri="{FF2B5EF4-FFF2-40B4-BE49-F238E27FC236}">
              <a16:creationId xmlns:a16="http://schemas.microsoft.com/office/drawing/2014/main" id="{C75267EF-C71E-4894-96FE-66F98592E70A}"/>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29" name="【市民会館】&#10;一人当たり面積最大値テキスト">
          <a:extLst>
            <a:ext uri="{FF2B5EF4-FFF2-40B4-BE49-F238E27FC236}">
              <a16:creationId xmlns:a16="http://schemas.microsoft.com/office/drawing/2014/main" id="{892EB192-C0C8-459B-A250-186E8EAEE463}"/>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30" name="直線コネクタ 429">
          <a:extLst>
            <a:ext uri="{FF2B5EF4-FFF2-40B4-BE49-F238E27FC236}">
              <a16:creationId xmlns:a16="http://schemas.microsoft.com/office/drawing/2014/main" id="{4077C7CF-C57C-41FE-85D0-E9B2001A3EA4}"/>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31" name="【市民会館】&#10;一人当たり面積平均値テキスト">
          <a:extLst>
            <a:ext uri="{FF2B5EF4-FFF2-40B4-BE49-F238E27FC236}">
              <a16:creationId xmlns:a16="http://schemas.microsoft.com/office/drawing/2014/main" id="{FC1841B9-C14D-4176-AC35-F43E8ED5A707}"/>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32" name="フローチャート: 判断 431">
          <a:extLst>
            <a:ext uri="{FF2B5EF4-FFF2-40B4-BE49-F238E27FC236}">
              <a16:creationId xmlns:a16="http://schemas.microsoft.com/office/drawing/2014/main" id="{FA4DDB8F-B253-4538-983A-7FD6A40EBC93}"/>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33" name="フローチャート: 判断 432">
          <a:extLst>
            <a:ext uri="{FF2B5EF4-FFF2-40B4-BE49-F238E27FC236}">
              <a16:creationId xmlns:a16="http://schemas.microsoft.com/office/drawing/2014/main" id="{BB4FD3E2-68E1-4DAC-85AE-CAF3E1B194D3}"/>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4" name="フローチャート: 判断 433">
          <a:extLst>
            <a:ext uri="{FF2B5EF4-FFF2-40B4-BE49-F238E27FC236}">
              <a16:creationId xmlns:a16="http://schemas.microsoft.com/office/drawing/2014/main" id="{24E57D9C-23B2-4190-B2F3-BD1C189503B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35" name="フローチャート: 判断 434">
          <a:extLst>
            <a:ext uri="{FF2B5EF4-FFF2-40B4-BE49-F238E27FC236}">
              <a16:creationId xmlns:a16="http://schemas.microsoft.com/office/drawing/2014/main" id="{90C252D8-15D3-403D-9884-5FD621E32A85}"/>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36" name="フローチャート: 判断 435">
          <a:extLst>
            <a:ext uri="{FF2B5EF4-FFF2-40B4-BE49-F238E27FC236}">
              <a16:creationId xmlns:a16="http://schemas.microsoft.com/office/drawing/2014/main" id="{4C2A67F5-4FF8-4DAC-9E31-CE8DEEA69D9D}"/>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139700</xdr:colOff>
      <xdr:row>104</xdr:row>
      <xdr:rowOff>149498</xdr:rowOff>
    </xdr:from>
    <xdr:to>
      <xdr:col>55</xdr:col>
      <xdr:colOff>50800</xdr:colOff>
      <xdr:row>105</xdr:row>
      <xdr:rowOff>79648</xdr:rowOff>
    </xdr:to>
    <xdr:sp macro="" textlink="">
      <xdr:nvSpPr>
        <xdr:cNvPr id="437" name="楕円 436">
          <a:extLst>
            <a:ext uri="{FF2B5EF4-FFF2-40B4-BE49-F238E27FC236}">
              <a16:creationId xmlns:a16="http://schemas.microsoft.com/office/drawing/2014/main" id="{69367E01-173C-407C-8BD2-64A0A1044D11}"/>
            </a:ext>
          </a:extLst>
        </xdr:cNvPr>
        <xdr:cNvSpPr/>
      </xdr:nvSpPr>
      <xdr:spPr>
        <a:xfrm>
          <a:off x="10426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925</xdr:rowOff>
    </xdr:from>
    <xdr:ext cx="469744" cy="259045"/>
    <xdr:sp macro="" textlink="">
      <xdr:nvSpPr>
        <xdr:cNvPr id="438" name="【市民会館】&#10;一人当たり面積該当値テキスト">
          <a:extLst>
            <a:ext uri="{FF2B5EF4-FFF2-40B4-BE49-F238E27FC236}">
              <a16:creationId xmlns:a16="http://schemas.microsoft.com/office/drawing/2014/main" id="{224F7503-95E5-44FB-A9A5-F15F672A4E33}"/>
            </a:ext>
          </a:extLst>
        </xdr:cNvPr>
        <xdr:cNvSpPr txBox="1"/>
      </xdr:nvSpPr>
      <xdr:spPr>
        <a:xfrm>
          <a:off x="10515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39025</xdr:rowOff>
    </xdr:from>
    <xdr:ext cx="469744" cy="259045"/>
    <xdr:sp macro="" textlink="">
      <xdr:nvSpPr>
        <xdr:cNvPr id="439" name="n_1aveValue【市民会館】&#10;一人当たり面積">
          <a:extLst>
            <a:ext uri="{FF2B5EF4-FFF2-40B4-BE49-F238E27FC236}">
              <a16:creationId xmlns:a16="http://schemas.microsoft.com/office/drawing/2014/main" id="{A729B66E-BB22-439B-A364-948AC865F4FB}"/>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40" name="n_2aveValue【市民会館】&#10;一人当たり面積">
          <a:extLst>
            <a:ext uri="{FF2B5EF4-FFF2-40B4-BE49-F238E27FC236}">
              <a16:creationId xmlns:a16="http://schemas.microsoft.com/office/drawing/2014/main" id="{E94C39E8-6618-4790-B33C-FD64DE642267}"/>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41" name="n_3aveValue【市民会館】&#10;一人当たり面積">
          <a:extLst>
            <a:ext uri="{FF2B5EF4-FFF2-40B4-BE49-F238E27FC236}">
              <a16:creationId xmlns:a16="http://schemas.microsoft.com/office/drawing/2014/main" id="{0ACE1DD4-D2A0-49F3-A321-6877742A76E7}"/>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42" name="n_4aveValue【市民会館】&#10;一人当たり面積">
          <a:extLst>
            <a:ext uri="{FF2B5EF4-FFF2-40B4-BE49-F238E27FC236}">
              <a16:creationId xmlns:a16="http://schemas.microsoft.com/office/drawing/2014/main" id="{75075385-8B15-4C67-83F0-3B53DDE8226A}"/>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1436BD9B-8E43-4E2B-9FE3-CAF1E71BE6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983A8ADA-C8FA-46D1-BAB9-3678479FED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B334858E-9084-4724-BF8A-E0B06E73C9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C4CCE685-9A8B-4393-9CB0-3F3DF52C52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2E2CF944-5FFE-4F2E-AC3A-1BB0ED7DD1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BAABBAD1-327B-4563-B540-EF209B1037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34CB4245-136E-4DB8-A43A-D48D13B9F8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F91D2115-C2EB-4156-AA1B-CBC5DAF68E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83364035-FDA2-4AC0-9A0D-74C020C354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4DEC4606-DE4F-452E-9413-1E715978DC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a:extLst>
            <a:ext uri="{FF2B5EF4-FFF2-40B4-BE49-F238E27FC236}">
              <a16:creationId xmlns:a16="http://schemas.microsoft.com/office/drawing/2014/main" id="{6645FE0F-E95A-4C00-A7BD-151245C080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7C00B2E6-2F41-468B-B77F-3D0BC84BC7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8E2FF24A-E712-4364-A239-639C2E06F79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6F5ED9A9-62B3-46DE-BCEB-3988D2FCE95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35347F60-9545-4153-B991-2922D66679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789C13FA-95F7-452D-9BE1-7CFA5731F24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E50A4C3B-3599-4D16-97F0-2F065308A9C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CB6679E2-9D55-491D-B686-868DADC8CB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311624D4-9A54-4B97-8BAD-3E6034FBAE1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418E2CF9-2A0E-4C12-9A59-912E4F2D1F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3" name="テキスト ボックス 462">
          <a:extLst>
            <a:ext uri="{FF2B5EF4-FFF2-40B4-BE49-F238E27FC236}">
              <a16:creationId xmlns:a16="http://schemas.microsoft.com/office/drawing/2014/main" id="{CD72AF04-B452-4E25-B923-8126C14BEC7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BD142252-B288-41DD-A03A-3250304664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5" name="テキスト ボックス 464">
          <a:extLst>
            <a:ext uri="{FF2B5EF4-FFF2-40B4-BE49-F238E27FC236}">
              <a16:creationId xmlns:a16="http://schemas.microsoft.com/office/drawing/2014/main" id="{BCC90AE2-ED71-45DE-8849-3EFEF0FE78E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a:extLst>
            <a:ext uri="{FF2B5EF4-FFF2-40B4-BE49-F238E27FC236}">
              <a16:creationId xmlns:a16="http://schemas.microsoft.com/office/drawing/2014/main" id="{C55DEB1D-0B24-4F08-A4DD-A08EF07C06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67" name="直線コネクタ 466">
          <a:extLst>
            <a:ext uri="{FF2B5EF4-FFF2-40B4-BE49-F238E27FC236}">
              <a16:creationId xmlns:a16="http://schemas.microsoft.com/office/drawing/2014/main" id="{676B7D6A-2F7D-414F-B068-3284C41C04BE}"/>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8" name="【一般廃棄物処理施設】&#10;有形固定資産減価償却率最小値テキスト">
          <a:extLst>
            <a:ext uri="{FF2B5EF4-FFF2-40B4-BE49-F238E27FC236}">
              <a16:creationId xmlns:a16="http://schemas.microsoft.com/office/drawing/2014/main" id="{DEF56459-D98F-4E99-A322-84A5C01049A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9" name="直線コネクタ 468">
          <a:extLst>
            <a:ext uri="{FF2B5EF4-FFF2-40B4-BE49-F238E27FC236}">
              <a16:creationId xmlns:a16="http://schemas.microsoft.com/office/drawing/2014/main" id="{7899AB99-3689-4ED5-90E8-13CF10A6F40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70" name="【一般廃棄物処理施設】&#10;有形固定資産減価償却率最大値テキスト">
          <a:extLst>
            <a:ext uri="{FF2B5EF4-FFF2-40B4-BE49-F238E27FC236}">
              <a16:creationId xmlns:a16="http://schemas.microsoft.com/office/drawing/2014/main" id="{6ED16884-8E95-436E-8081-0E52F3D375C8}"/>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71" name="直線コネクタ 470">
          <a:extLst>
            <a:ext uri="{FF2B5EF4-FFF2-40B4-BE49-F238E27FC236}">
              <a16:creationId xmlns:a16="http://schemas.microsoft.com/office/drawing/2014/main" id="{3B438233-DAB7-4D77-A92C-2E3B9BDB31C9}"/>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72" name="【一般廃棄物処理施設】&#10;有形固定資産減価償却率平均値テキスト">
          <a:extLst>
            <a:ext uri="{FF2B5EF4-FFF2-40B4-BE49-F238E27FC236}">
              <a16:creationId xmlns:a16="http://schemas.microsoft.com/office/drawing/2014/main" id="{029D8F44-30FA-4B47-8A5D-99D7645CDC64}"/>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73" name="フローチャート: 判断 472">
          <a:extLst>
            <a:ext uri="{FF2B5EF4-FFF2-40B4-BE49-F238E27FC236}">
              <a16:creationId xmlns:a16="http://schemas.microsoft.com/office/drawing/2014/main" id="{0ACAF2A1-AC83-44E5-ACF0-2965026F5C3B}"/>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74" name="フローチャート: 判断 473">
          <a:extLst>
            <a:ext uri="{FF2B5EF4-FFF2-40B4-BE49-F238E27FC236}">
              <a16:creationId xmlns:a16="http://schemas.microsoft.com/office/drawing/2014/main" id="{6A7EA03E-CD4B-4A2D-8034-6A604DBF5661}"/>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5" name="フローチャート: 判断 474">
          <a:extLst>
            <a:ext uri="{FF2B5EF4-FFF2-40B4-BE49-F238E27FC236}">
              <a16:creationId xmlns:a16="http://schemas.microsoft.com/office/drawing/2014/main" id="{D65789BD-A0B1-4D29-9BE9-97079DD9E403}"/>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76" name="フローチャート: 判断 475">
          <a:extLst>
            <a:ext uri="{FF2B5EF4-FFF2-40B4-BE49-F238E27FC236}">
              <a16:creationId xmlns:a16="http://schemas.microsoft.com/office/drawing/2014/main" id="{234EE0BA-4723-4E97-B8CA-0EEC611DADB0}"/>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77" name="フローチャート: 判断 476">
          <a:extLst>
            <a:ext uri="{FF2B5EF4-FFF2-40B4-BE49-F238E27FC236}">
              <a16:creationId xmlns:a16="http://schemas.microsoft.com/office/drawing/2014/main" id="{6BD1944B-93D3-49D3-B70E-7FEC4A154D63}"/>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6499DC6-652F-434D-A208-33A146B553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DFA071ED-5B13-456C-A196-69DC9F5F5B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4BFD13B-CB9D-4151-8F1C-D299F3FFAF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7436FBC-4332-4CF8-BC67-48678E522F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2A9E4DD-5FCC-4CEA-B53E-7B87A35227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83" name="楕円 482">
          <a:extLst>
            <a:ext uri="{FF2B5EF4-FFF2-40B4-BE49-F238E27FC236}">
              <a16:creationId xmlns:a16="http://schemas.microsoft.com/office/drawing/2014/main" id="{B017A0BA-9444-4F62-A88F-978FA2A5ED79}"/>
            </a:ext>
          </a:extLst>
        </xdr:cNvPr>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484" name="【一般廃棄物処理施設】&#10;有形固定資産減価償却率該当値テキスト">
          <a:extLst>
            <a:ext uri="{FF2B5EF4-FFF2-40B4-BE49-F238E27FC236}">
              <a16:creationId xmlns:a16="http://schemas.microsoft.com/office/drawing/2014/main" id="{A15DB0E6-9D0C-486B-9D38-A85B22C409BD}"/>
            </a:ext>
          </a:extLst>
        </xdr:cNvPr>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485" name="楕円 484">
          <a:extLst>
            <a:ext uri="{FF2B5EF4-FFF2-40B4-BE49-F238E27FC236}">
              <a16:creationId xmlns:a16="http://schemas.microsoft.com/office/drawing/2014/main" id="{24A596FC-1DCD-430D-8C53-32A4CD12C5B9}"/>
            </a:ext>
          </a:extLst>
        </xdr:cNvPr>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89535</xdr:rowOff>
    </xdr:to>
    <xdr:cxnSp macro="">
      <xdr:nvCxnSpPr>
        <xdr:cNvPr id="486" name="直線コネクタ 485">
          <a:extLst>
            <a:ext uri="{FF2B5EF4-FFF2-40B4-BE49-F238E27FC236}">
              <a16:creationId xmlns:a16="http://schemas.microsoft.com/office/drawing/2014/main" id="{57749427-A285-4A1A-855E-7E83449A876F}"/>
            </a:ext>
          </a:extLst>
        </xdr:cNvPr>
        <xdr:cNvCxnSpPr/>
      </xdr:nvCxnSpPr>
      <xdr:spPr>
        <a:xfrm>
          <a:off x="15481300" y="63931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87" name="楕円 486">
          <a:extLst>
            <a:ext uri="{FF2B5EF4-FFF2-40B4-BE49-F238E27FC236}">
              <a16:creationId xmlns:a16="http://schemas.microsoft.com/office/drawing/2014/main" id="{865D5E3F-EEA6-49A6-8DAE-7383DDE86C8B}"/>
            </a:ext>
          </a:extLst>
        </xdr:cNvPr>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0</xdr:rowOff>
    </xdr:from>
    <xdr:to>
      <xdr:col>81</xdr:col>
      <xdr:colOff>50800</xdr:colOff>
      <xdr:row>37</xdr:row>
      <xdr:rowOff>49530</xdr:rowOff>
    </xdr:to>
    <xdr:cxnSp macro="">
      <xdr:nvCxnSpPr>
        <xdr:cNvPr id="488" name="直線コネクタ 487">
          <a:extLst>
            <a:ext uri="{FF2B5EF4-FFF2-40B4-BE49-F238E27FC236}">
              <a16:creationId xmlns:a16="http://schemas.microsoft.com/office/drawing/2014/main" id="{35B544A9-F703-4EF2-9F40-3065E79DD008}"/>
            </a:ext>
          </a:extLst>
        </xdr:cNvPr>
        <xdr:cNvCxnSpPr/>
      </xdr:nvCxnSpPr>
      <xdr:spPr>
        <a:xfrm>
          <a:off x="14592300" y="6343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489" name="楕円 488">
          <a:extLst>
            <a:ext uri="{FF2B5EF4-FFF2-40B4-BE49-F238E27FC236}">
              <a16:creationId xmlns:a16="http://schemas.microsoft.com/office/drawing/2014/main" id="{23C1B024-1329-43A1-9E83-266B6C8D3382}"/>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0</xdr:rowOff>
    </xdr:to>
    <xdr:cxnSp macro="">
      <xdr:nvCxnSpPr>
        <xdr:cNvPr id="490" name="直線コネクタ 489">
          <a:extLst>
            <a:ext uri="{FF2B5EF4-FFF2-40B4-BE49-F238E27FC236}">
              <a16:creationId xmlns:a16="http://schemas.microsoft.com/office/drawing/2014/main" id="{03972138-E8C8-4A85-8713-2F2EE44CD555}"/>
            </a:ext>
          </a:extLst>
        </xdr:cNvPr>
        <xdr:cNvCxnSpPr/>
      </xdr:nvCxnSpPr>
      <xdr:spPr>
        <a:xfrm>
          <a:off x="13703300" y="6297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27305</xdr:rowOff>
    </xdr:from>
    <xdr:to>
      <xdr:col>67</xdr:col>
      <xdr:colOff>101600</xdr:colOff>
      <xdr:row>36</xdr:row>
      <xdr:rowOff>128905</xdr:rowOff>
    </xdr:to>
    <xdr:sp macro="" textlink="">
      <xdr:nvSpPr>
        <xdr:cNvPr id="491" name="楕円 490">
          <a:extLst>
            <a:ext uri="{FF2B5EF4-FFF2-40B4-BE49-F238E27FC236}">
              <a16:creationId xmlns:a16="http://schemas.microsoft.com/office/drawing/2014/main" id="{FDAAAF75-715F-4DC6-8C1A-F18B6756C8EA}"/>
            </a:ext>
          </a:extLst>
        </xdr:cNvPr>
        <xdr:cNvSpPr/>
      </xdr:nvSpPr>
      <xdr:spPr>
        <a:xfrm>
          <a:off x="12763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36</xdr:row>
      <xdr:rowOff>125730</xdr:rowOff>
    </xdr:to>
    <xdr:cxnSp macro="">
      <xdr:nvCxnSpPr>
        <xdr:cNvPr id="492" name="直線コネクタ 491">
          <a:extLst>
            <a:ext uri="{FF2B5EF4-FFF2-40B4-BE49-F238E27FC236}">
              <a16:creationId xmlns:a16="http://schemas.microsoft.com/office/drawing/2014/main" id="{6535643F-7BD2-487F-9762-9BA3EE51735B}"/>
            </a:ext>
          </a:extLst>
        </xdr:cNvPr>
        <xdr:cNvCxnSpPr/>
      </xdr:nvCxnSpPr>
      <xdr:spPr>
        <a:xfrm>
          <a:off x="12814300" y="62503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93" name="n_1aveValue【一般廃棄物処理施設】&#10;有形固定資産減価償却率">
          <a:extLst>
            <a:ext uri="{FF2B5EF4-FFF2-40B4-BE49-F238E27FC236}">
              <a16:creationId xmlns:a16="http://schemas.microsoft.com/office/drawing/2014/main" id="{114B6009-7663-4235-9A56-2C99215560A4}"/>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4" name="n_2aveValue【一般廃棄物処理施設】&#10;有形固定資産減価償却率">
          <a:extLst>
            <a:ext uri="{FF2B5EF4-FFF2-40B4-BE49-F238E27FC236}">
              <a16:creationId xmlns:a16="http://schemas.microsoft.com/office/drawing/2014/main" id="{C7DFFC70-D119-4AA3-BBEF-5D0188C7F36B}"/>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95" name="n_3aveValue【一般廃棄物処理施設】&#10;有形固定資産減価償却率">
          <a:extLst>
            <a:ext uri="{FF2B5EF4-FFF2-40B4-BE49-F238E27FC236}">
              <a16:creationId xmlns:a16="http://schemas.microsoft.com/office/drawing/2014/main" id="{27183AE8-D952-4EA1-A209-857DE4E9E2C1}"/>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496" name="n_4aveValue【一般廃棄物処理施設】&#10;有形固定資産減価償却率">
          <a:extLst>
            <a:ext uri="{FF2B5EF4-FFF2-40B4-BE49-F238E27FC236}">
              <a16:creationId xmlns:a16="http://schemas.microsoft.com/office/drawing/2014/main" id="{9C47149D-3C72-4302-8BFF-D0A4E1DC8A45}"/>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497" name="n_1mainValue【一般廃棄物処理施設】&#10;有形固定資産減価償却率">
          <a:extLst>
            <a:ext uri="{FF2B5EF4-FFF2-40B4-BE49-F238E27FC236}">
              <a16:creationId xmlns:a16="http://schemas.microsoft.com/office/drawing/2014/main" id="{26232384-E482-4B65-89A5-B8964BE825F7}"/>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98" name="n_2mainValue【一般廃棄物処理施設】&#10;有形固定資産減価償却率">
          <a:extLst>
            <a:ext uri="{FF2B5EF4-FFF2-40B4-BE49-F238E27FC236}">
              <a16:creationId xmlns:a16="http://schemas.microsoft.com/office/drawing/2014/main" id="{1AC51F05-02F8-4CE1-9B77-2ABAFED49902}"/>
            </a:ext>
          </a:extLst>
        </xdr:cNvPr>
        <xdr:cNvSpPr txBox="1"/>
      </xdr:nvSpPr>
      <xdr:spPr>
        <a:xfrm>
          <a:off x="14389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499" name="n_3mainValue【一般廃棄物処理施設】&#10;有形固定資産減価償却率">
          <a:extLst>
            <a:ext uri="{FF2B5EF4-FFF2-40B4-BE49-F238E27FC236}">
              <a16:creationId xmlns:a16="http://schemas.microsoft.com/office/drawing/2014/main" id="{0F0164F8-3654-4A58-855C-9DA4103AC2FC}"/>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00" name="n_4mainValue【一般廃棄物処理施設】&#10;有形固定資産減価償却率">
          <a:extLst>
            <a:ext uri="{FF2B5EF4-FFF2-40B4-BE49-F238E27FC236}">
              <a16:creationId xmlns:a16="http://schemas.microsoft.com/office/drawing/2014/main" id="{50391DB4-E58B-452F-9294-BBB7793CB585}"/>
            </a:ext>
          </a:extLst>
        </xdr:cNvPr>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D3855B6E-5796-41C8-9742-0FC60460B4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178275E9-49A3-47CC-B05D-4DDCF23AF4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3AC19F9D-4D8B-4C68-B5FE-6D64750325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A6B3C1DB-E024-4603-A36E-D0AAB5869C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80A0941D-25BD-465E-8070-3EBC6ECB91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FB849039-37D3-47D4-B3C1-EACF962F16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91C66445-90C5-42BF-986E-318EE8D664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C11F62B5-F6D3-435A-B9D1-B43716CCAC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92E1651D-6E14-403D-901C-C0E12306EAE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871BC3EC-9983-4832-B064-1879CE8361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id="{4C65EA61-5BD4-4C97-8F4C-09AC524DB0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id="{3623E05F-8975-4F46-9809-E765FBCE088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id="{82727895-5F13-4FE6-AD80-977F84F962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a:extLst>
            <a:ext uri="{FF2B5EF4-FFF2-40B4-BE49-F238E27FC236}">
              <a16:creationId xmlns:a16="http://schemas.microsoft.com/office/drawing/2014/main" id="{B6857021-86A8-4453-867C-D608A435FCE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id="{2F0892F4-5A3D-46CC-AED7-8097086A45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a:extLst>
            <a:ext uri="{FF2B5EF4-FFF2-40B4-BE49-F238E27FC236}">
              <a16:creationId xmlns:a16="http://schemas.microsoft.com/office/drawing/2014/main" id="{D89B8E86-DF46-4F2D-B4CD-9410EE5B6B8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id="{6C6FCA87-8F3D-4480-BE20-9A4CD0E5B7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a:extLst>
            <a:ext uri="{FF2B5EF4-FFF2-40B4-BE49-F238E27FC236}">
              <a16:creationId xmlns:a16="http://schemas.microsoft.com/office/drawing/2014/main" id="{798C5806-F1C8-4B34-9902-35D710F03BC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384DE396-F565-4CBE-8AED-39FFD71138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F8BA0881-7B3D-4C59-AA98-0F719D3537B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339009E0-B2CD-4850-B01E-4B23CC5A5C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22" name="直線コネクタ 521">
          <a:extLst>
            <a:ext uri="{FF2B5EF4-FFF2-40B4-BE49-F238E27FC236}">
              <a16:creationId xmlns:a16="http://schemas.microsoft.com/office/drawing/2014/main" id="{A839F5FC-22D0-496C-A684-585D06CAECDC}"/>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23" name="【一般廃棄物処理施設】&#10;一人当たり有形固定資産（償却資産）額最小値テキスト">
          <a:extLst>
            <a:ext uri="{FF2B5EF4-FFF2-40B4-BE49-F238E27FC236}">
              <a16:creationId xmlns:a16="http://schemas.microsoft.com/office/drawing/2014/main" id="{E78668E1-0E21-410E-A799-5C6C7C96DC7A}"/>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24" name="直線コネクタ 523">
          <a:extLst>
            <a:ext uri="{FF2B5EF4-FFF2-40B4-BE49-F238E27FC236}">
              <a16:creationId xmlns:a16="http://schemas.microsoft.com/office/drawing/2014/main" id="{DFD24B26-B4A6-4D4D-B6BE-9857B2D47891}"/>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49861E00-EC27-4E26-B3A7-4D4AFEB9FBAE}"/>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26" name="直線コネクタ 525">
          <a:extLst>
            <a:ext uri="{FF2B5EF4-FFF2-40B4-BE49-F238E27FC236}">
              <a16:creationId xmlns:a16="http://schemas.microsoft.com/office/drawing/2014/main" id="{420A6127-3B49-4C00-99F4-1F9F4DF3FD41}"/>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27" name="【一般廃棄物処理施設】&#10;一人当たり有形固定資産（償却資産）額平均値テキスト">
          <a:extLst>
            <a:ext uri="{FF2B5EF4-FFF2-40B4-BE49-F238E27FC236}">
              <a16:creationId xmlns:a16="http://schemas.microsoft.com/office/drawing/2014/main" id="{E2165974-1B29-411C-A014-4761F57F6091}"/>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28" name="フローチャート: 判断 527">
          <a:extLst>
            <a:ext uri="{FF2B5EF4-FFF2-40B4-BE49-F238E27FC236}">
              <a16:creationId xmlns:a16="http://schemas.microsoft.com/office/drawing/2014/main" id="{0E5BF624-9997-4C7B-950B-9A009005BFD6}"/>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29" name="フローチャート: 判断 528">
          <a:extLst>
            <a:ext uri="{FF2B5EF4-FFF2-40B4-BE49-F238E27FC236}">
              <a16:creationId xmlns:a16="http://schemas.microsoft.com/office/drawing/2014/main" id="{FD7C8639-A233-43E0-9553-EE16EC6B5833}"/>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30" name="フローチャート: 判断 529">
          <a:extLst>
            <a:ext uri="{FF2B5EF4-FFF2-40B4-BE49-F238E27FC236}">
              <a16:creationId xmlns:a16="http://schemas.microsoft.com/office/drawing/2014/main" id="{63A2B93A-D2D7-4954-BADB-80C93BA9AAF7}"/>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31" name="フローチャート: 判断 530">
          <a:extLst>
            <a:ext uri="{FF2B5EF4-FFF2-40B4-BE49-F238E27FC236}">
              <a16:creationId xmlns:a16="http://schemas.microsoft.com/office/drawing/2014/main" id="{F48065ED-C8DD-4991-BFAB-FD3337C2F6C2}"/>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32" name="フローチャート: 判断 531">
          <a:extLst>
            <a:ext uri="{FF2B5EF4-FFF2-40B4-BE49-F238E27FC236}">
              <a16:creationId xmlns:a16="http://schemas.microsoft.com/office/drawing/2014/main" id="{2DC05844-4306-46E4-A72E-F0B0B007304C}"/>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8379CDD-A6C0-4359-8613-A929EF8086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1E80D32-13B0-46E4-B034-58F5F0DE15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2033FAE-F922-4185-A077-87EB62032E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5570DD9-9303-4EB3-B393-91F28C8484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2D6A30D-CB34-4D03-8F19-E0DE5198BA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131166</xdr:rowOff>
    </xdr:from>
    <xdr:to>
      <xdr:col>116</xdr:col>
      <xdr:colOff>114300</xdr:colOff>
      <xdr:row>41</xdr:row>
      <xdr:rowOff>61316</xdr:rowOff>
    </xdr:to>
    <xdr:sp macro="" textlink="">
      <xdr:nvSpPr>
        <xdr:cNvPr id="538" name="楕円 537">
          <a:extLst>
            <a:ext uri="{FF2B5EF4-FFF2-40B4-BE49-F238E27FC236}">
              <a16:creationId xmlns:a16="http://schemas.microsoft.com/office/drawing/2014/main" id="{D23EFE36-CECD-41E6-89BB-216961D4D330}"/>
            </a:ext>
          </a:extLst>
        </xdr:cNvPr>
        <xdr:cNvSpPr/>
      </xdr:nvSpPr>
      <xdr:spPr>
        <a:xfrm>
          <a:off x="22110700" y="69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46093</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7EE5D6C9-8B50-4360-8D40-4F28A1472546}"/>
            </a:ext>
          </a:extLst>
        </xdr:cNvPr>
        <xdr:cNvSpPr txBox="1"/>
      </xdr:nvSpPr>
      <xdr:spPr>
        <a:xfrm>
          <a:off x="22199600" y="69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135338</xdr:rowOff>
    </xdr:from>
    <xdr:to>
      <xdr:col>112</xdr:col>
      <xdr:colOff>38100</xdr:colOff>
      <xdr:row>41</xdr:row>
      <xdr:rowOff>65488</xdr:rowOff>
    </xdr:to>
    <xdr:sp macro="" textlink="">
      <xdr:nvSpPr>
        <xdr:cNvPr id="540" name="楕円 539">
          <a:extLst>
            <a:ext uri="{FF2B5EF4-FFF2-40B4-BE49-F238E27FC236}">
              <a16:creationId xmlns:a16="http://schemas.microsoft.com/office/drawing/2014/main" id="{C004FF8B-D26D-44D8-8609-22DBAF26FE58}"/>
            </a:ext>
          </a:extLst>
        </xdr:cNvPr>
        <xdr:cNvSpPr/>
      </xdr:nvSpPr>
      <xdr:spPr>
        <a:xfrm>
          <a:off x="21272500" y="69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10516</xdr:rowOff>
    </xdr:from>
    <xdr:to>
      <xdr:col>116</xdr:col>
      <xdr:colOff>63500</xdr:colOff>
      <xdr:row>41</xdr:row>
      <xdr:rowOff>14688</xdr:rowOff>
    </xdr:to>
    <xdr:cxnSp macro="">
      <xdr:nvCxnSpPr>
        <xdr:cNvPr id="541" name="直線コネクタ 540">
          <a:extLst>
            <a:ext uri="{FF2B5EF4-FFF2-40B4-BE49-F238E27FC236}">
              <a16:creationId xmlns:a16="http://schemas.microsoft.com/office/drawing/2014/main" id="{DB4F7A51-4DBB-49EB-B343-05CA9CCBC5EA}"/>
            </a:ext>
          </a:extLst>
        </xdr:cNvPr>
        <xdr:cNvCxnSpPr/>
      </xdr:nvCxnSpPr>
      <xdr:spPr>
        <a:xfrm flipV="1">
          <a:off x="21323300" y="7039966"/>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136934</xdr:rowOff>
    </xdr:from>
    <xdr:to>
      <xdr:col>107</xdr:col>
      <xdr:colOff>101600</xdr:colOff>
      <xdr:row>41</xdr:row>
      <xdr:rowOff>67084</xdr:rowOff>
    </xdr:to>
    <xdr:sp macro="" textlink="">
      <xdr:nvSpPr>
        <xdr:cNvPr id="542" name="楕円 541">
          <a:extLst>
            <a:ext uri="{FF2B5EF4-FFF2-40B4-BE49-F238E27FC236}">
              <a16:creationId xmlns:a16="http://schemas.microsoft.com/office/drawing/2014/main" id="{9233B0FF-6E5C-48F1-AAA5-6ADE084A8531}"/>
            </a:ext>
          </a:extLst>
        </xdr:cNvPr>
        <xdr:cNvSpPr/>
      </xdr:nvSpPr>
      <xdr:spPr>
        <a:xfrm>
          <a:off x="20383500" y="69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14688</xdr:rowOff>
    </xdr:from>
    <xdr:to>
      <xdr:col>111</xdr:col>
      <xdr:colOff>177800</xdr:colOff>
      <xdr:row>41</xdr:row>
      <xdr:rowOff>16284</xdr:rowOff>
    </xdr:to>
    <xdr:cxnSp macro="">
      <xdr:nvCxnSpPr>
        <xdr:cNvPr id="543" name="直線コネクタ 542">
          <a:extLst>
            <a:ext uri="{FF2B5EF4-FFF2-40B4-BE49-F238E27FC236}">
              <a16:creationId xmlns:a16="http://schemas.microsoft.com/office/drawing/2014/main" id="{800F9D4D-6390-4923-8E74-4D257663FC1E}"/>
            </a:ext>
          </a:extLst>
        </xdr:cNvPr>
        <xdr:cNvCxnSpPr/>
      </xdr:nvCxnSpPr>
      <xdr:spPr>
        <a:xfrm flipV="1">
          <a:off x="20434300" y="7044138"/>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138004</xdr:rowOff>
    </xdr:from>
    <xdr:to>
      <xdr:col>102</xdr:col>
      <xdr:colOff>165100</xdr:colOff>
      <xdr:row>41</xdr:row>
      <xdr:rowOff>68154</xdr:rowOff>
    </xdr:to>
    <xdr:sp macro="" textlink="">
      <xdr:nvSpPr>
        <xdr:cNvPr id="544" name="楕円 543">
          <a:extLst>
            <a:ext uri="{FF2B5EF4-FFF2-40B4-BE49-F238E27FC236}">
              <a16:creationId xmlns:a16="http://schemas.microsoft.com/office/drawing/2014/main" id="{B6785FEE-336B-49F3-99EA-78BDD02084B6}"/>
            </a:ext>
          </a:extLst>
        </xdr:cNvPr>
        <xdr:cNvSpPr/>
      </xdr:nvSpPr>
      <xdr:spPr>
        <a:xfrm>
          <a:off x="19494500" y="69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16284</xdr:rowOff>
    </xdr:from>
    <xdr:to>
      <xdr:col>107</xdr:col>
      <xdr:colOff>50800</xdr:colOff>
      <xdr:row>41</xdr:row>
      <xdr:rowOff>17354</xdr:rowOff>
    </xdr:to>
    <xdr:cxnSp macro="">
      <xdr:nvCxnSpPr>
        <xdr:cNvPr id="545" name="直線コネクタ 544">
          <a:extLst>
            <a:ext uri="{FF2B5EF4-FFF2-40B4-BE49-F238E27FC236}">
              <a16:creationId xmlns:a16="http://schemas.microsoft.com/office/drawing/2014/main" id="{E27BD892-F32A-4651-A7A6-ADCF58511709}"/>
            </a:ext>
          </a:extLst>
        </xdr:cNvPr>
        <xdr:cNvCxnSpPr/>
      </xdr:nvCxnSpPr>
      <xdr:spPr>
        <a:xfrm flipV="1">
          <a:off x="19545300" y="7045734"/>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139602</xdr:rowOff>
    </xdr:from>
    <xdr:to>
      <xdr:col>98</xdr:col>
      <xdr:colOff>38100</xdr:colOff>
      <xdr:row>41</xdr:row>
      <xdr:rowOff>69752</xdr:rowOff>
    </xdr:to>
    <xdr:sp macro="" textlink="">
      <xdr:nvSpPr>
        <xdr:cNvPr id="546" name="楕円 545">
          <a:extLst>
            <a:ext uri="{FF2B5EF4-FFF2-40B4-BE49-F238E27FC236}">
              <a16:creationId xmlns:a16="http://schemas.microsoft.com/office/drawing/2014/main" id="{27810B1D-AFD7-451F-B79A-81D522D7A8A6}"/>
            </a:ext>
          </a:extLst>
        </xdr:cNvPr>
        <xdr:cNvSpPr/>
      </xdr:nvSpPr>
      <xdr:spPr>
        <a:xfrm>
          <a:off x="18605500" y="69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17354</xdr:rowOff>
    </xdr:from>
    <xdr:to>
      <xdr:col>102</xdr:col>
      <xdr:colOff>114300</xdr:colOff>
      <xdr:row>41</xdr:row>
      <xdr:rowOff>18952</xdr:rowOff>
    </xdr:to>
    <xdr:cxnSp macro="">
      <xdr:nvCxnSpPr>
        <xdr:cNvPr id="547" name="直線コネクタ 546">
          <a:extLst>
            <a:ext uri="{FF2B5EF4-FFF2-40B4-BE49-F238E27FC236}">
              <a16:creationId xmlns:a16="http://schemas.microsoft.com/office/drawing/2014/main" id="{48003169-891F-4D60-8A4D-4E8B142ABD84}"/>
            </a:ext>
          </a:extLst>
        </xdr:cNvPr>
        <xdr:cNvCxnSpPr/>
      </xdr:nvCxnSpPr>
      <xdr:spPr>
        <a:xfrm flipV="1">
          <a:off x="18656300" y="7046804"/>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07FB74E3-058A-49D8-A76B-61A04EE03EA3}"/>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549" name="n_2aveValue【一般廃棄物処理施設】&#10;一人当たり有形固定資産（償却資産）額">
          <a:extLst>
            <a:ext uri="{FF2B5EF4-FFF2-40B4-BE49-F238E27FC236}">
              <a16:creationId xmlns:a16="http://schemas.microsoft.com/office/drawing/2014/main" id="{A3C495F4-7155-4DBD-AAB6-D1D0A9DF51D4}"/>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550" name="n_3aveValue【一般廃棄物処理施設】&#10;一人当たり有形固定資産（償却資産）額">
          <a:extLst>
            <a:ext uri="{FF2B5EF4-FFF2-40B4-BE49-F238E27FC236}">
              <a16:creationId xmlns:a16="http://schemas.microsoft.com/office/drawing/2014/main" id="{339F2DA4-81AA-4797-8624-A1FEB7BC13A6}"/>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51" name="n_4aveValue【一般廃棄物処理施設】&#10;一人当たり有形固定資産（償却資産）額">
          <a:extLst>
            <a:ext uri="{FF2B5EF4-FFF2-40B4-BE49-F238E27FC236}">
              <a16:creationId xmlns:a16="http://schemas.microsoft.com/office/drawing/2014/main" id="{8852D0A4-4D7F-4364-A670-CBC30384D8EF}"/>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56615</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3385E912-C9FA-4E55-AFB2-32D4A428D2C7}"/>
            </a:ext>
          </a:extLst>
        </xdr:cNvPr>
        <xdr:cNvSpPr txBox="1"/>
      </xdr:nvSpPr>
      <xdr:spPr>
        <a:xfrm>
          <a:off x="21043411" y="70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58211</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32D1FFA6-E293-4BBA-A57C-50373F0CC7E9}"/>
            </a:ext>
          </a:extLst>
        </xdr:cNvPr>
        <xdr:cNvSpPr txBox="1"/>
      </xdr:nvSpPr>
      <xdr:spPr>
        <a:xfrm>
          <a:off x="20167111" y="70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59281</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DEC03380-2F71-4AB0-A960-46BFFA82F0B3}"/>
            </a:ext>
          </a:extLst>
        </xdr:cNvPr>
        <xdr:cNvSpPr txBox="1"/>
      </xdr:nvSpPr>
      <xdr:spPr>
        <a:xfrm>
          <a:off x="19278111" y="70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60879</xdr:rowOff>
    </xdr:from>
    <xdr:ext cx="534377" cy="259045"/>
    <xdr:sp macro="" textlink="">
      <xdr:nvSpPr>
        <xdr:cNvPr id="555" name="n_4mainValue【一般廃棄物処理施設】&#10;一人当たり有形固定資産（償却資産）額">
          <a:extLst>
            <a:ext uri="{FF2B5EF4-FFF2-40B4-BE49-F238E27FC236}">
              <a16:creationId xmlns:a16="http://schemas.microsoft.com/office/drawing/2014/main" id="{615C75BD-FCFE-4B69-9FE6-9D168F64EC21}"/>
            </a:ext>
          </a:extLst>
        </xdr:cNvPr>
        <xdr:cNvSpPr txBox="1"/>
      </xdr:nvSpPr>
      <xdr:spPr>
        <a:xfrm>
          <a:off x="18389111" y="70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A4DD01B7-F18B-4992-9F2C-4DC7ABF77B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119B7014-6E53-4005-989C-DB175DD3FC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03C24F84-F48F-4C45-B8D6-F5AB035E84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98731740-42CB-48EB-B2CF-E8F0FDCE6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9D00B06E-6D9F-4E8D-A4DA-9B97652739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C09FA847-278D-4610-B5A8-5DCE4F91C6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E2AA11CB-590A-4D21-8ACE-1F1A51F15F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7C841487-9DE4-4F57-B2FB-C3A635797F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AC4F1863-75D8-4F48-878C-B58D91D48E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88C6170C-948A-40B9-94C4-ECFC874DA0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3B0A3287-3C5A-42CD-8E2A-7BD843E76B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a:extLst>
            <a:ext uri="{FF2B5EF4-FFF2-40B4-BE49-F238E27FC236}">
              <a16:creationId xmlns:a16="http://schemas.microsoft.com/office/drawing/2014/main" id="{BAD5CD1F-7AA8-431A-BCFD-A0FD4E2B53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F395ADD8-3D9C-4BD7-AF66-81376A48C9F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a:extLst>
            <a:ext uri="{FF2B5EF4-FFF2-40B4-BE49-F238E27FC236}">
              <a16:creationId xmlns:a16="http://schemas.microsoft.com/office/drawing/2014/main" id="{26ECD9A8-31F9-4DE2-931A-49FA87C65B3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a:extLst>
            <a:ext uri="{FF2B5EF4-FFF2-40B4-BE49-F238E27FC236}">
              <a16:creationId xmlns:a16="http://schemas.microsoft.com/office/drawing/2014/main" id="{ABC1A5AF-D953-4A14-8CAD-EC42A7BB7A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a:extLst>
            <a:ext uri="{FF2B5EF4-FFF2-40B4-BE49-F238E27FC236}">
              <a16:creationId xmlns:a16="http://schemas.microsoft.com/office/drawing/2014/main" id="{E4B04402-AA35-4A29-A38D-220978001E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a:extLst>
            <a:ext uri="{FF2B5EF4-FFF2-40B4-BE49-F238E27FC236}">
              <a16:creationId xmlns:a16="http://schemas.microsoft.com/office/drawing/2014/main" id="{F5E44F64-731F-4306-B90A-7CFA4EB5D9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a:extLst>
            <a:ext uri="{FF2B5EF4-FFF2-40B4-BE49-F238E27FC236}">
              <a16:creationId xmlns:a16="http://schemas.microsoft.com/office/drawing/2014/main" id="{2C00C635-5AFA-4592-8633-3BF2CD1C9F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a:extLst>
            <a:ext uri="{FF2B5EF4-FFF2-40B4-BE49-F238E27FC236}">
              <a16:creationId xmlns:a16="http://schemas.microsoft.com/office/drawing/2014/main" id="{217EEDCB-7387-425D-9646-CBDE5169B8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a:extLst>
            <a:ext uri="{FF2B5EF4-FFF2-40B4-BE49-F238E27FC236}">
              <a16:creationId xmlns:a16="http://schemas.microsoft.com/office/drawing/2014/main" id="{E7B0CE45-4693-45EC-B1C8-83B32DAC7D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6" name="テキスト ボックス 575">
          <a:extLst>
            <a:ext uri="{FF2B5EF4-FFF2-40B4-BE49-F238E27FC236}">
              <a16:creationId xmlns:a16="http://schemas.microsoft.com/office/drawing/2014/main" id="{5E366B76-E6AB-4C1E-A02C-6D44FA4D315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EF5AA8A4-86E0-409F-8F15-D225852018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1F94538D-148E-4CE2-BE07-C66991E9E2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79" name="直線コネクタ 578">
          <a:extLst>
            <a:ext uri="{FF2B5EF4-FFF2-40B4-BE49-F238E27FC236}">
              <a16:creationId xmlns:a16="http://schemas.microsoft.com/office/drawing/2014/main" id="{5DFC2B88-00AC-4211-9FC6-3313CDC03D6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80" name="【保健センター・保健所】&#10;有形固定資産減価償却率最小値テキスト">
          <a:extLst>
            <a:ext uri="{FF2B5EF4-FFF2-40B4-BE49-F238E27FC236}">
              <a16:creationId xmlns:a16="http://schemas.microsoft.com/office/drawing/2014/main" id="{DA23BB17-7471-4FF2-AFA7-FEFE62DE0E95}"/>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81" name="直線コネクタ 580">
          <a:extLst>
            <a:ext uri="{FF2B5EF4-FFF2-40B4-BE49-F238E27FC236}">
              <a16:creationId xmlns:a16="http://schemas.microsoft.com/office/drawing/2014/main" id="{8F1D3AF6-C941-4EA1-AC7D-2F58505376DE}"/>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82" name="【保健センター・保健所】&#10;有形固定資産減価償却率最大値テキスト">
          <a:extLst>
            <a:ext uri="{FF2B5EF4-FFF2-40B4-BE49-F238E27FC236}">
              <a16:creationId xmlns:a16="http://schemas.microsoft.com/office/drawing/2014/main" id="{3F59A6F3-4473-4BBD-AF64-59995DBC759D}"/>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3" name="直線コネクタ 582">
          <a:extLst>
            <a:ext uri="{FF2B5EF4-FFF2-40B4-BE49-F238E27FC236}">
              <a16:creationId xmlns:a16="http://schemas.microsoft.com/office/drawing/2014/main" id="{752FA158-6032-4223-8290-2699F886FDFC}"/>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CFE2C831-5B9B-40EA-B6F5-30BFEAC38387}"/>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85" name="フローチャート: 判断 584">
          <a:extLst>
            <a:ext uri="{FF2B5EF4-FFF2-40B4-BE49-F238E27FC236}">
              <a16:creationId xmlns:a16="http://schemas.microsoft.com/office/drawing/2014/main" id="{3FF3DCBE-1D46-47EA-9E22-A0B93D8149CA}"/>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86" name="フローチャート: 判断 585">
          <a:extLst>
            <a:ext uri="{FF2B5EF4-FFF2-40B4-BE49-F238E27FC236}">
              <a16:creationId xmlns:a16="http://schemas.microsoft.com/office/drawing/2014/main" id="{7895FD50-871A-4E34-9C8C-9B5A29B8B8FE}"/>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587" name="フローチャート: 判断 586">
          <a:extLst>
            <a:ext uri="{FF2B5EF4-FFF2-40B4-BE49-F238E27FC236}">
              <a16:creationId xmlns:a16="http://schemas.microsoft.com/office/drawing/2014/main" id="{52DCC207-A3F9-45F1-8616-0864B0EA3F43}"/>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588" name="フローチャート: 判断 587">
          <a:extLst>
            <a:ext uri="{FF2B5EF4-FFF2-40B4-BE49-F238E27FC236}">
              <a16:creationId xmlns:a16="http://schemas.microsoft.com/office/drawing/2014/main" id="{B4C714E8-4876-47EE-8524-6202248ABE68}"/>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589" name="フローチャート: 判断 588">
          <a:extLst>
            <a:ext uri="{FF2B5EF4-FFF2-40B4-BE49-F238E27FC236}">
              <a16:creationId xmlns:a16="http://schemas.microsoft.com/office/drawing/2014/main" id="{AAE0F7A7-AE97-4FC4-B446-0E3075E557AA}"/>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41AC2A2A-B3ED-4F43-B85E-395818A51B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7980758-1C5A-4B2E-8142-CA4A2C422C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3055214-D82F-4F0C-A295-57B9BD9071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EEF5BFE-5F40-458B-9D88-4F6323FBF9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9EEBC1E-DCBF-464F-9C76-5B646EDA0E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133350</xdr:rowOff>
    </xdr:from>
    <xdr:to>
      <xdr:col>85</xdr:col>
      <xdr:colOff>177800</xdr:colOff>
      <xdr:row>60</xdr:row>
      <xdr:rowOff>63500</xdr:rowOff>
    </xdr:to>
    <xdr:sp macro="" textlink="">
      <xdr:nvSpPr>
        <xdr:cNvPr id="595" name="楕円 594">
          <a:extLst>
            <a:ext uri="{FF2B5EF4-FFF2-40B4-BE49-F238E27FC236}">
              <a16:creationId xmlns:a16="http://schemas.microsoft.com/office/drawing/2014/main" id="{94D531DC-2846-45DC-9B7F-75B9D1432AE1}"/>
            </a:ext>
          </a:extLst>
        </xdr:cNvPr>
        <xdr:cNvSpPr/>
      </xdr:nvSpPr>
      <xdr:spPr>
        <a:xfrm>
          <a:off x="162687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111777</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AB3C7A7C-99C5-4675-AD77-F16581A305CE}"/>
            </a:ext>
          </a:extLst>
        </xdr:cNvPr>
        <xdr:cNvSpPr txBox="1"/>
      </xdr:nvSpPr>
      <xdr:spPr>
        <a:xfrm>
          <a:off x="16357600"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97" name="楕円 596">
          <a:extLst>
            <a:ext uri="{FF2B5EF4-FFF2-40B4-BE49-F238E27FC236}">
              <a16:creationId xmlns:a16="http://schemas.microsoft.com/office/drawing/2014/main" id="{FF10634D-3344-49B7-8F9B-6C1D3C34914A}"/>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12700</xdr:rowOff>
    </xdr:to>
    <xdr:cxnSp macro="">
      <xdr:nvCxnSpPr>
        <xdr:cNvPr id="598" name="直線コネクタ 597">
          <a:extLst>
            <a:ext uri="{FF2B5EF4-FFF2-40B4-BE49-F238E27FC236}">
              <a16:creationId xmlns:a16="http://schemas.microsoft.com/office/drawing/2014/main" id="{626B40B6-C688-4D91-8EC5-64C3624ADAA8}"/>
            </a:ext>
          </a:extLst>
        </xdr:cNvPr>
        <xdr:cNvCxnSpPr/>
      </xdr:nvCxnSpPr>
      <xdr:spPr>
        <a:xfrm>
          <a:off x="15481300" y="1028319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100330</xdr:rowOff>
    </xdr:from>
    <xdr:to>
      <xdr:col>76</xdr:col>
      <xdr:colOff>165100</xdr:colOff>
      <xdr:row>60</xdr:row>
      <xdr:rowOff>30480</xdr:rowOff>
    </xdr:to>
    <xdr:sp macro="" textlink="">
      <xdr:nvSpPr>
        <xdr:cNvPr id="599" name="楕円 598">
          <a:extLst>
            <a:ext uri="{FF2B5EF4-FFF2-40B4-BE49-F238E27FC236}">
              <a16:creationId xmlns:a16="http://schemas.microsoft.com/office/drawing/2014/main" id="{ADAE196F-5C53-4554-8F85-1E055C6E749D}"/>
            </a:ext>
          </a:extLst>
        </xdr:cNvPr>
        <xdr:cNvSpPr/>
      </xdr:nvSpPr>
      <xdr:spPr>
        <a:xfrm>
          <a:off x="14541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151130</xdr:rowOff>
    </xdr:from>
    <xdr:to>
      <xdr:col>81</xdr:col>
      <xdr:colOff>50800</xdr:colOff>
      <xdr:row>59</xdr:row>
      <xdr:rowOff>167640</xdr:rowOff>
    </xdr:to>
    <xdr:cxnSp macro="">
      <xdr:nvCxnSpPr>
        <xdr:cNvPr id="600" name="直線コネクタ 599">
          <a:extLst>
            <a:ext uri="{FF2B5EF4-FFF2-40B4-BE49-F238E27FC236}">
              <a16:creationId xmlns:a16="http://schemas.microsoft.com/office/drawing/2014/main" id="{4B870920-504C-4F94-AF32-D0AFBC64459D}"/>
            </a:ext>
          </a:extLst>
        </xdr:cNvPr>
        <xdr:cNvCxnSpPr/>
      </xdr:nvCxnSpPr>
      <xdr:spPr>
        <a:xfrm>
          <a:off x="14592300" y="1026668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31750</xdr:rowOff>
    </xdr:from>
    <xdr:to>
      <xdr:col>72</xdr:col>
      <xdr:colOff>38100</xdr:colOff>
      <xdr:row>59</xdr:row>
      <xdr:rowOff>133350</xdr:rowOff>
    </xdr:to>
    <xdr:sp macro="" textlink="">
      <xdr:nvSpPr>
        <xdr:cNvPr id="601" name="楕円 600">
          <a:extLst>
            <a:ext uri="{FF2B5EF4-FFF2-40B4-BE49-F238E27FC236}">
              <a16:creationId xmlns:a16="http://schemas.microsoft.com/office/drawing/2014/main" id="{0673A507-430E-40BF-8C23-C3617243A45B}"/>
            </a:ext>
          </a:extLst>
        </xdr:cNvPr>
        <xdr:cNvSpPr/>
      </xdr:nvSpPr>
      <xdr:spPr>
        <a:xfrm>
          <a:off x="1365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82550</xdr:rowOff>
    </xdr:from>
    <xdr:to>
      <xdr:col>76</xdr:col>
      <xdr:colOff>114300</xdr:colOff>
      <xdr:row>59</xdr:row>
      <xdr:rowOff>151130</xdr:rowOff>
    </xdr:to>
    <xdr:cxnSp macro="">
      <xdr:nvCxnSpPr>
        <xdr:cNvPr id="602" name="直線コネクタ 601">
          <a:extLst>
            <a:ext uri="{FF2B5EF4-FFF2-40B4-BE49-F238E27FC236}">
              <a16:creationId xmlns:a16="http://schemas.microsoft.com/office/drawing/2014/main" id="{6A11CB5B-5F17-4FF0-9956-40A98B089887}"/>
            </a:ext>
          </a:extLst>
        </xdr:cNvPr>
        <xdr:cNvCxnSpPr/>
      </xdr:nvCxnSpPr>
      <xdr:spPr>
        <a:xfrm>
          <a:off x="13703300" y="10198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12700</xdr:rowOff>
    </xdr:from>
    <xdr:to>
      <xdr:col>67</xdr:col>
      <xdr:colOff>101600</xdr:colOff>
      <xdr:row>59</xdr:row>
      <xdr:rowOff>114300</xdr:rowOff>
    </xdr:to>
    <xdr:sp macro="" textlink="">
      <xdr:nvSpPr>
        <xdr:cNvPr id="603" name="楕円 602">
          <a:extLst>
            <a:ext uri="{FF2B5EF4-FFF2-40B4-BE49-F238E27FC236}">
              <a16:creationId xmlns:a16="http://schemas.microsoft.com/office/drawing/2014/main" id="{CC7B8A75-0AAA-4332-83A1-643EFA506E10}"/>
            </a:ext>
          </a:extLst>
        </xdr:cNvPr>
        <xdr:cNvSpPr/>
      </xdr:nvSpPr>
      <xdr:spPr>
        <a:xfrm>
          <a:off x="12763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63500</xdr:rowOff>
    </xdr:from>
    <xdr:to>
      <xdr:col>71</xdr:col>
      <xdr:colOff>177800</xdr:colOff>
      <xdr:row>59</xdr:row>
      <xdr:rowOff>82550</xdr:rowOff>
    </xdr:to>
    <xdr:cxnSp macro="">
      <xdr:nvCxnSpPr>
        <xdr:cNvPr id="604" name="直線コネクタ 603">
          <a:extLst>
            <a:ext uri="{FF2B5EF4-FFF2-40B4-BE49-F238E27FC236}">
              <a16:creationId xmlns:a16="http://schemas.microsoft.com/office/drawing/2014/main" id="{6BC4C9DF-35FE-4074-89AC-DFEB580C51AB}"/>
            </a:ext>
          </a:extLst>
        </xdr:cNvPr>
        <xdr:cNvCxnSpPr/>
      </xdr:nvCxnSpPr>
      <xdr:spPr>
        <a:xfrm>
          <a:off x="12814300" y="10179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997AF404-C3E8-4840-B861-78BF47C0C121}"/>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740092CB-C904-467E-9A91-BCE84C75092F}"/>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734F0486-5241-4448-9912-85B4EB35DCF1}"/>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08" name="n_4aveValue【保健センター・保健所】&#10;有形固定資産減価償却率">
          <a:extLst>
            <a:ext uri="{FF2B5EF4-FFF2-40B4-BE49-F238E27FC236}">
              <a16:creationId xmlns:a16="http://schemas.microsoft.com/office/drawing/2014/main" id="{1F5CF116-864B-4DB0-9A83-09692870E049}"/>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id="{1205933A-39DD-4D0B-8A15-A47656AA4C42}"/>
            </a:ext>
          </a:extLst>
        </xdr:cNvPr>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id="{34ED2563-A30A-43C2-A96F-9E18B54732F8}"/>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124477</xdr:rowOff>
    </xdr:from>
    <xdr:ext cx="405111" cy="259045"/>
    <xdr:sp macro="" textlink="">
      <xdr:nvSpPr>
        <xdr:cNvPr id="611" name="n_3mainValue【保健センター・保健所】&#10;有形固定資産減価償却率">
          <a:extLst>
            <a:ext uri="{FF2B5EF4-FFF2-40B4-BE49-F238E27FC236}">
              <a16:creationId xmlns:a16="http://schemas.microsoft.com/office/drawing/2014/main" id="{79679346-8EA1-4101-82E0-7A9470124B83}"/>
            </a:ext>
          </a:extLst>
        </xdr:cNvPr>
        <xdr:cNvSpPr txBox="1"/>
      </xdr:nvSpPr>
      <xdr:spPr>
        <a:xfrm>
          <a:off x="13500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105427</xdr:rowOff>
    </xdr:from>
    <xdr:ext cx="405111" cy="259045"/>
    <xdr:sp macro="" textlink="">
      <xdr:nvSpPr>
        <xdr:cNvPr id="612" name="n_4mainValue【保健センター・保健所】&#10;有形固定資産減価償却率">
          <a:extLst>
            <a:ext uri="{FF2B5EF4-FFF2-40B4-BE49-F238E27FC236}">
              <a16:creationId xmlns:a16="http://schemas.microsoft.com/office/drawing/2014/main" id="{65505DB8-E04C-4BF4-AB35-95FE54D42D35}"/>
            </a:ext>
          </a:extLst>
        </xdr:cNvPr>
        <xdr:cNvSpPr txBox="1"/>
      </xdr:nvSpPr>
      <xdr:spPr>
        <a:xfrm>
          <a:off x="12611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F7144D51-98C2-4727-89C3-D55AD4BFDE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AE80D005-6C57-4416-94D0-A152DFFD6B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B7CFE4F-7B95-4A01-87B6-9253114ED2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51FF7720-6429-4ADE-8967-2F95FBD5A2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1CE8F6A2-A395-4DC1-89CB-EB0EFFDA8C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F33FEA8F-6B52-4FD5-9266-9AF0EF67E9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63F95D63-A60D-43E3-91D1-16C10F0717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573F6D92-5749-4EEF-AE3F-BDE5317CB1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6308D34E-E172-41D7-B049-93C28A96B8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52E5548D-22F3-495E-A84A-584E002D58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id="{1E6E60CA-E456-403E-A2DB-D334D529C2E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BD136C98-1A36-44E9-BF65-47AFE1C8018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id="{F07D5AE2-738A-42ED-A533-AF6538A9F7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id="{5E3ED145-BEF2-4515-9D52-DCFB9E5605A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id="{6C9DD556-7166-4D18-958A-E5986C31C7F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id="{F24EBF99-45E7-4139-B6C3-E4F099A0A38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id="{559CA933-9FA1-4B6D-8D27-D472366B22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id="{42728DB3-8D85-48A8-AE33-FC64087999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id="{4CD58B66-2F73-4687-A0E2-383C91380B2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id="{9E71F2A9-3F59-4D61-9E83-33E51EB03BD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D79682AA-E5BF-40AC-A634-2D0A2745F42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21D8F6D3-E63C-4A5F-AC0B-5BA2F4FA1C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8A8C6C76-417F-4908-83B7-FB2496BA1A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36" name="直線コネクタ 635">
          <a:extLst>
            <a:ext uri="{FF2B5EF4-FFF2-40B4-BE49-F238E27FC236}">
              <a16:creationId xmlns:a16="http://schemas.microsoft.com/office/drawing/2014/main" id="{2E1781DE-8B5C-48AC-8533-0CB5443169FE}"/>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AA293D14-6F08-4A40-9371-989FB9F2CB62}"/>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38" name="直線コネクタ 637">
          <a:extLst>
            <a:ext uri="{FF2B5EF4-FFF2-40B4-BE49-F238E27FC236}">
              <a16:creationId xmlns:a16="http://schemas.microsoft.com/office/drawing/2014/main" id="{C19AB612-FC74-475D-8539-A30C655C62E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C1C315AA-44E1-4F7B-A568-7E76A94A345E}"/>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40" name="直線コネクタ 639">
          <a:extLst>
            <a:ext uri="{FF2B5EF4-FFF2-40B4-BE49-F238E27FC236}">
              <a16:creationId xmlns:a16="http://schemas.microsoft.com/office/drawing/2014/main" id="{44854A35-2B0A-49BE-A9DA-21A29953EDA7}"/>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C8095DEF-8B72-4AFD-8EF1-8CE02DEF54B1}"/>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42" name="フローチャート: 判断 641">
          <a:extLst>
            <a:ext uri="{FF2B5EF4-FFF2-40B4-BE49-F238E27FC236}">
              <a16:creationId xmlns:a16="http://schemas.microsoft.com/office/drawing/2014/main" id="{CF5FBD32-E00B-442E-BB1E-411E33B1FA6F}"/>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43" name="フローチャート: 判断 642">
          <a:extLst>
            <a:ext uri="{FF2B5EF4-FFF2-40B4-BE49-F238E27FC236}">
              <a16:creationId xmlns:a16="http://schemas.microsoft.com/office/drawing/2014/main" id="{39DB9245-4D56-427C-B200-FBD37395DAE5}"/>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44" name="フローチャート: 判断 643">
          <a:extLst>
            <a:ext uri="{FF2B5EF4-FFF2-40B4-BE49-F238E27FC236}">
              <a16:creationId xmlns:a16="http://schemas.microsoft.com/office/drawing/2014/main" id="{69861B98-056A-4AFA-954A-5E71A0D57A5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45" name="フローチャート: 判断 644">
          <a:extLst>
            <a:ext uri="{FF2B5EF4-FFF2-40B4-BE49-F238E27FC236}">
              <a16:creationId xmlns:a16="http://schemas.microsoft.com/office/drawing/2014/main" id="{68C121D1-D417-4F78-A888-5D2176CF6AA5}"/>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46" name="フローチャート: 判断 645">
          <a:extLst>
            <a:ext uri="{FF2B5EF4-FFF2-40B4-BE49-F238E27FC236}">
              <a16:creationId xmlns:a16="http://schemas.microsoft.com/office/drawing/2014/main" id="{2CBCF412-39C8-4CFA-9B9F-6A5C99874AC9}"/>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85C759A-EF23-4645-AFAB-3A21964B66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333373C-5201-4744-9931-337D803209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992FF3E-8F1F-403A-B152-25352EB904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B526094-EF12-4E08-AA54-21F20B794D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8811A4F-83E9-4C45-B754-27C3270966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52" name="楕円 651">
          <a:extLst>
            <a:ext uri="{FF2B5EF4-FFF2-40B4-BE49-F238E27FC236}">
              <a16:creationId xmlns:a16="http://schemas.microsoft.com/office/drawing/2014/main" id="{ABA1FED5-21EC-4F1F-9AB5-E9A67D0BA3E5}"/>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5C13A017-4639-424B-A329-66DECA5F2F2C}"/>
            </a:ext>
          </a:extLst>
        </xdr:cNvPr>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654" name="楕円 653">
          <a:extLst>
            <a:ext uri="{FF2B5EF4-FFF2-40B4-BE49-F238E27FC236}">
              <a16:creationId xmlns:a16="http://schemas.microsoft.com/office/drawing/2014/main" id="{3D0D2363-5FB9-4058-B5B2-CFE4E025D90C}"/>
            </a:ext>
          </a:extLst>
        </xdr:cNvPr>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87630</xdr:rowOff>
    </xdr:to>
    <xdr:cxnSp macro="">
      <xdr:nvCxnSpPr>
        <xdr:cNvPr id="655" name="直線コネクタ 654">
          <a:extLst>
            <a:ext uri="{FF2B5EF4-FFF2-40B4-BE49-F238E27FC236}">
              <a16:creationId xmlns:a16="http://schemas.microsoft.com/office/drawing/2014/main" id="{3A67F7D6-FEA6-4192-8E31-6EE862AF057A}"/>
            </a:ext>
          </a:extLst>
        </xdr:cNvPr>
        <xdr:cNvCxnSpPr/>
      </xdr:nvCxnSpPr>
      <xdr:spPr>
        <a:xfrm flipV="1">
          <a:off x="21323300" y="10709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56" name="楕円 655">
          <a:extLst>
            <a:ext uri="{FF2B5EF4-FFF2-40B4-BE49-F238E27FC236}">
              <a16:creationId xmlns:a16="http://schemas.microsoft.com/office/drawing/2014/main" id="{F57D830D-B7CB-4249-9958-FE1451DE91AE}"/>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91440</xdr:rowOff>
    </xdr:to>
    <xdr:cxnSp macro="">
      <xdr:nvCxnSpPr>
        <xdr:cNvPr id="657" name="直線コネクタ 656">
          <a:extLst>
            <a:ext uri="{FF2B5EF4-FFF2-40B4-BE49-F238E27FC236}">
              <a16:creationId xmlns:a16="http://schemas.microsoft.com/office/drawing/2014/main" id="{53A2B7F6-0916-4F63-8115-DB9BC6382784}"/>
            </a:ext>
          </a:extLst>
        </xdr:cNvPr>
        <xdr:cNvCxnSpPr/>
      </xdr:nvCxnSpPr>
      <xdr:spPr>
        <a:xfrm flipV="1">
          <a:off x="20434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658" name="楕円 657">
          <a:extLst>
            <a:ext uri="{FF2B5EF4-FFF2-40B4-BE49-F238E27FC236}">
              <a16:creationId xmlns:a16="http://schemas.microsoft.com/office/drawing/2014/main" id="{02A933D3-4596-4CBF-AA26-6927C636A66B}"/>
            </a:ext>
          </a:extLst>
        </xdr:cNvPr>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99060</xdr:rowOff>
    </xdr:to>
    <xdr:cxnSp macro="">
      <xdr:nvCxnSpPr>
        <xdr:cNvPr id="659" name="直線コネクタ 658">
          <a:extLst>
            <a:ext uri="{FF2B5EF4-FFF2-40B4-BE49-F238E27FC236}">
              <a16:creationId xmlns:a16="http://schemas.microsoft.com/office/drawing/2014/main" id="{F8EE5413-051C-4CE9-8E82-EB1564104276}"/>
            </a:ext>
          </a:extLst>
        </xdr:cNvPr>
        <xdr:cNvCxnSpPr/>
      </xdr:nvCxnSpPr>
      <xdr:spPr>
        <a:xfrm flipV="1">
          <a:off x="19545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60" name="楕円 659">
          <a:extLst>
            <a:ext uri="{FF2B5EF4-FFF2-40B4-BE49-F238E27FC236}">
              <a16:creationId xmlns:a16="http://schemas.microsoft.com/office/drawing/2014/main" id="{0F82315B-69C8-4293-8DA9-A00884ACBD01}"/>
            </a:ext>
          </a:extLst>
        </xdr:cNvPr>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99060</xdr:rowOff>
    </xdr:from>
    <xdr:to>
      <xdr:col>102</xdr:col>
      <xdr:colOff>114300</xdr:colOff>
      <xdr:row>62</xdr:row>
      <xdr:rowOff>102870</xdr:rowOff>
    </xdr:to>
    <xdr:cxnSp macro="">
      <xdr:nvCxnSpPr>
        <xdr:cNvPr id="661" name="直線コネクタ 660">
          <a:extLst>
            <a:ext uri="{FF2B5EF4-FFF2-40B4-BE49-F238E27FC236}">
              <a16:creationId xmlns:a16="http://schemas.microsoft.com/office/drawing/2014/main" id="{656C3E5E-0357-48DD-BCF3-B0304B5A929B}"/>
            </a:ext>
          </a:extLst>
        </xdr:cNvPr>
        <xdr:cNvCxnSpPr/>
      </xdr:nvCxnSpPr>
      <xdr:spPr>
        <a:xfrm flipV="1">
          <a:off x="18656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62" name="n_1aveValue【保健センター・保健所】&#10;一人当たり面積">
          <a:extLst>
            <a:ext uri="{FF2B5EF4-FFF2-40B4-BE49-F238E27FC236}">
              <a16:creationId xmlns:a16="http://schemas.microsoft.com/office/drawing/2014/main" id="{805F6A5B-0DB8-47CE-AB0D-68DE52DD73FA}"/>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63" name="n_2aveValue【保健センター・保健所】&#10;一人当たり面積">
          <a:extLst>
            <a:ext uri="{FF2B5EF4-FFF2-40B4-BE49-F238E27FC236}">
              <a16:creationId xmlns:a16="http://schemas.microsoft.com/office/drawing/2014/main" id="{B270E082-93F6-48F7-BCA9-21F610CCF205}"/>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664" name="n_3aveValue【保健センター・保健所】&#10;一人当たり面積">
          <a:extLst>
            <a:ext uri="{FF2B5EF4-FFF2-40B4-BE49-F238E27FC236}">
              <a16:creationId xmlns:a16="http://schemas.microsoft.com/office/drawing/2014/main" id="{59C34A2F-A7AD-42DB-9A2C-95BAE447811E}"/>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65" name="n_4aveValue【保健センター・保健所】&#10;一人当たり面積">
          <a:extLst>
            <a:ext uri="{FF2B5EF4-FFF2-40B4-BE49-F238E27FC236}">
              <a16:creationId xmlns:a16="http://schemas.microsoft.com/office/drawing/2014/main" id="{5A5D3117-84C8-4AAD-BD76-4E8A4A6CEBCB}"/>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129557</xdr:rowOff>
    </xdr:from>
    <xdr:ext cx="469744" cy="259045"/>
    <xdr:sp macro="" textlink="">
      <xdr:nvSpPr>
        <xdr:cNvPr id="666" name="n_1mainValue【保健センター・保健所】&#10;一人当たり面積">
          <a:extLst>
            <a:ext uri="{FF2B5EF4-FFF2-40B4-BE49-F238E27FC236}">
              <a16:creationId xmlns:a16="http://schemas.microsoft.com/office/drawing/2014/main" id="{66518001-7C9D-49BE-8052-7B4E3D8194DA}"/>
            </a:ext>
          </a:extLst>
        </xdr:cNvPr>
        <xdr:cNvSpPr txBox="1"/>
      </xdr:nvSpPr>
      <xdr:spPr>
        <a:xfrm>
          <a:off x="21075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67" name="n_2mainValue【保健センター・保健所】&#10;一人当たり面積">
          <a:extLst>
            <a:ext uri="{FF2B5EF4-FFF2-40B4-BE49-F238E27FC236}">
              <a16:creationId xmlns:a16="http://schemas.microsoft.com/office/drawing/2014/main" id="{E03D9961-C545-4667-9ABB-9286533D10F8}"/>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668" name="n_3mainValue【保健センター・保健所】&#10;一人当たり面積">
          <a:extLst>
            <a:ext uri="{FF2B5EF4-FFF2-40B4-BE49-F238E27FC236}">
              <a16:creationId xmlns:a16="http://schemas.microsoft.com/office/drawing/2014/main" id="{11D97DE8-9ACC-4A18-8484-C9E288D714EC}"/>
            </a:ext>
          </a:extLst>
        </xdr:cNvPr>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144797</xdr:rowOff>
    </xdr:from>
    <xdr:ext cx="469744" cy="259045"/>
    <xdr:sp macro="" textlink="">
      <xdr:nvSpPr>
        <xdr:cNvPr id="669" name="n_4mainValue【保健センター・保健所】&#10;一人当たり面積">
          <a:extLst>
            <a:ext uri="{FF2B5EF4-FFF2-40B4-BE49-F238E27FC236}">
              <a16:creationId xmlns:a16="http://schemas.microsoft.com/office/drawing/2014/main" id="{2EEC512E-18EA-4EFF-8714-D612AB2703DA}"/>
            </a:ext>
          </a:extLst>
        </xdr:cNvPr>
        <xdr:cNvSpPr txBox="1"/>
      </xdr:nvSpPr>
      <xdr:spPr>
        <a:xfrm>
          <a:off x="18421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a:extLst>
            <a:ext uri="{FF2B5EF4-FFF2-40B4-BE49-F238E27FC236}">
              <a16:creationId xmlns:a16="http://schemas.microsoft.com/office/drawing/2014/main" id="{8AE446CB-1C7E-4845-BD89-CA58B08F81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a:extLst>
            <a:ext uri="{FF2B5EF4-FFF2-40B4-BE49-F238E27FC236}">
              <a16:creationId xmlns:a16="http://schemas.microsoft.com/office/drawing/2014/main" id="{4D844254-451D-4CA4-A137-17E8F1F997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a:extLst>
            <a:ext uri="{FF2B5EF4-FFF2-40B4-BE49-F238E27FC236}">
              <a16:creationId xmlns:a16="http://schemas.microsoft.com/office/drawing/2014/main" id="{0677E031-D6D3-4177-B680-80094891AF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a:extLst>
            <a:ext uri="{FF2B5EF4-FFF2-40B4-BE49-F238E27FC236}">
              <a16:creationId xmlns:a16="http://schemas.microsoft.com/office/drawing/2014/main" id="{AF38739A-F335-407A-933F-48CB65CAD8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a:extLst>
            <a:ext uri="{FF2B5EF4-FFF2-40B4-BE49-F238E27FC236}">
              <a16:creationId xmlns:a16="http://schemas.microsoft.com/office/drawing/2014/main" id="{030331A4-A156-47A9-AB5E-DE7310B1F5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a:extLst>
            <a:ext uri="{FF2B5EF4-FFF2-40B4-BE49-F238E27FC236}">
              <a16:creationId xmlns:a16="http://schemas.microsoft.com/office/drawing/2014/main" id="{9CE69C9C-45DC-498B-8B70-54E6B13D03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a:extLst>
            <a:ext uri="{FF2B5EF4-FFF2-40B4-BE49-F238E27FC236}">
              <a16:creationId xmlns:a16="http://schemas.microsoft.com/office/drawing/2014/main" id="{3253761D-BACE-4D24-9190-F6007FBF19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a:extLst>
            <a:ext uri="{FF2B5EF4-FFF2-40B4-BE49-F238E27FC236}">
              <a16:creationId xmlns:a16="http://schemas.microsoft.com/office/drawing/2014/main" id="{47C4CE9D-2E92-4FBC-838E-AB9345037C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a:extLst>
            <a:ext uri="{FF2B5EF4-FFF2-40B4-BE49-F238E27FC236}">
              <a16:creationId xmlns:a16="http://schemas.microsoft.com/office/drawing/2014/main" id="{0F6AA3D9-5DB1-48F6-A77D-D77C197DAB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a:extLst>
            <a:ext uri="{FF2B5EF4-FFF2-40B4-BE49-F238E27FC236}">
              <a16:creationId xmlns:a16="http://schemas.microsoft.com/office/drawing/2014/main" id="{C6A4D9FF-7184-4546-A1AB-12C37813F6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0" name="テキスト ボックス 679">
          <a:extLst>
            <a:ext uri="{FF2B5EF4-FFF2-40B4-BE49-F238E27FC236}">
              <a16:creationId xmlns:a16="http://schemas.microsoft.com/office/drawing/2014/main" id="{4878FFCF-92B2-4D7F-8DF3-4A2B2B59E8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1" name="直線コネクタ 680">
          <a:extLst>
            <a:ext uri="{FF2B5EF4-FFF2-40B4-BE49-F238E27FC236}">
              <a16:creationId xmlns:a16="http://schemas.microsoft.com/office/drawing/2014/main" id="{3AB13A2C-334F-4015-BA4E-DFFF41A3996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1AB7E9B1-E6DF-4D45-811A-3D628270357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3" name="直線コネクタ 682">
          <a:extLst>
            <a:ext uri="{FF2B5EF4-FFF2-40B4-BE49-F238E27FC236}">
              <a16:creationId xmlns:a16="http://schemas.microsoft.com/office/drawing/2014/main" id="{D89B2F55-4C2D-46AE-9237-804E0068EE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4" name="テキスト ボックス 683">
          <a:extLst>
            <a:ext uri="{FF2B5EF4-FFF2-40B4-BE49-F238E27FC236}">
              <a16:creationId xmlns:a16="http://schemas.microsoft.com/office/drawing/2014/main" id="{3833234B-3F34-4180-8E73-6BA5A46EFA4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5" name="直線コネクタ 684">
          <a:extLst>
            <a:ext uri="{FF2B5EF4-FFF2-40B4-BE49-F238E27FC236}">
              <a16:creationId xmlns:a16="http://schemas.microsoft.com/office/drawing/2014/main" id="{0A0C3CF9-5F97-4B5B-9C7A-216FAF7B744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6" name="テキスト ボックス 685">
          <a:extLst>
            <a:ext uri="{FF2B5EF4-FFF2-40B4-BE49-F238E27FC236}">
              <a16:creationId xmlns:a16="http://schemas.microsoft.com/office/drawing/2014/main" id="{64890BB4-9B2D-41DA-836F-075693FF242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7" name="直線コネクタ 686">
          <a:extLst>
            <a:ext uri="{FF2B5EF4-FFF2-40B4-BE49-F238E27FC236}">
              <a16:creationId xmlns:a16="http://schemas.microsoft.com/office/drawing/2014/main" id="{AB5A2AB0-CDAE-4695-83F0-E7F892EB63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8" name="テキスト ボックス 687">
          <a:extLst>
            <a:ext uri="{FF2B5EF4-FFF2-40B4-BE49-F238E27FC236}">
              <a16:creationId xmlns:a16="http://schemas.microsoft.com/office/drawing/2014/main" id="{EFD1C04A-80CC-4FE0-A053-64D4757F17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9" name="直線コネクタ 688">
          <a:extLst>
            <a:ext uri="{FF2B5EF4-FFF2-40B4-BE49-F238E27FC236}">
              <a16:creationId xmlns:a16="http://schemas.microsoft.com/office/drawing/2014/main" id="{2969CB3F-5383-4A2B-971E-FACB843DA3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0" name="テキスト ボックス 689">
          <a:extLst>
            <a:ext uri="{FF2B5EF4-FFF2-40B4-BE49-F238E27FC236}">
              <a16:creationId xmlns:a16="http://schemas.microsoft.com/office/drawing/2014/main" id="{9D0460D8-1D0A-4747-AF83-1575948B14C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a:extLst>
            <a:ext uri="{FF2B5EF4-FFF2-40B4-BE49-F238E27FC236}">
              <a16:creationId xmlns:a16="http://schemas.microsoft.com/office/drawing/2014/main" id="{B0624812-645D-46AA-80BE-4A8E76472F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2" name="テキスト ボックス 691">
          <a:extLst>
            <a:ext uri="{FF2B5EF4-FFF2-40B4-BE49-F238E27FC236}">
              <a16:creationId xmlns:a16="http://schemas.microsoft.com/office/drawing/2014/main" id="{3FEE7AF4-D4CA-400C-8441-4639FBAB959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3" name="【消防施設】&#10;有形固定資産減価償却率グラフ枠">
          <a:extLst>
            <a:ext uri="{FF2B5EF4-FFF2-40B4-BE49-F238E27FC236}">
              <a16:creationId xmlns:a16="http://schemas.microsoft.com/office/drawing/2014/main" id="{F3306DD7-7853-490F-A800-727B890BB0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94" name="直線コネクタ 693">
          <a:extLst>
            <a:ext uri="{FF2B5EF4-FFF2-40B4-BE49-F238E27FC236}">
              <a16:creationId xmlns:a16="http://schemas.microsoft.com/office/drawing/2014/main" id="{0E5C9EB1-1FD7-42E6-982D-CFB2AD83B0C5}"/>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95" name="【消防施設】&#10;有形固定資産減価償却率最小値テキスト">
          <a:extLst>
            <a:ext uri="{FF2B5EF4-FFF2-40B4-BE49-F238E27FC236}">
              <a16:creationId xmlns:a16="http://schemas.microsoft.com/office/drawing/2014/main" id="{3D0FD2D2-E6D0-4147-8B7E-C66CB1E7600C}"/>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96" name="直線コネクタ 695">
          <a:extLst>
            <a:ext uri="{FF2B5EF4-FFF2-40B4-BE49-F238E27FC236}">
              <a16:creationId xmlns:a16="http://schemas.microsoft.com/office/drawing/2014/main" id="{402AD240-9492-4F56-AB53-003803B75A5E}"/>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97" name="【消防施設】&#10;有形固定資産減価償却率最大値テキスト">
          <a:extLst>
            <a:ext uri="{FF2B5EF4-FFF2-40B4-BE49-F238E27FC236}">
              <a16:creationId xmlns:a16="http://schemas.microsoft.com/office/drawing/2014/main" id="{15AE8027-AB30-4D0D-8029-BB242AD3E5C1}"/>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98" name="直線コネクタ 697">
          <a:extLst>
            <a:ext uri="{FF2B5EF4-FFF2-40B4-BE49-F238E27FC236}">
              <a16:creationId xmlns:a16="http://schemas.microsoft.com/office/drawing/2014/main" id="{4BA6EF76-AA4C-4BD6-BA15-48578E2527EA}"/>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99" name="【消防施設】&#10;有形固定資産減価償却率平均値テキスト">
          <a:extLst>
            <a:ext uri="{FF2B5EF4-FFF2-40B4-BE49-F238E27FC236}">
              <a16:creationId xmlns:a16="http://schemas.microsoft.com/office/drawing/2014/main" id="{AECDCA69-D66C-4E25-BD0A-F2ED67D7BA2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00" name="フローチャート: 判断 699">
          <a:extLst>
            <a:ext uri="{FF2B5EF4-FFF2-40B4-BE49-F238E27FC236}">
              <a16:creationId xmlns:a16="http://schemas.microsoft.com/office/drawing/2014/main" id="{3DEA4A03-0331-419F-90E0-65FB7112177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01" name="フローチャート: 判断 700">
          <a:extLst>
            <a:ext uri="{FF2B5EF4-FFF2-40B4-BE49-F238E27FC236}">
              <a16:creationId xmlns:a16="http://schemas.microsoft.com/office/drawing/2014/main" id="{DDC52084-288A-4933-8477-FAAE3D4C841A}"/>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02" name="フローチャート: 判断 701">
          <a:extLst>
            <a:ext uri="{FF2B5EF4-FFF2-40B4-BE49-F238E27FC236}">
              <a16:creationId xmlns:a16="http://schemas.microsoft.com/office/drawing/2014/main" id="{68E135A5-9E9A-41BE-9A6E-A2AF0C5BD5C3}"/>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03" name="フローチャート: 判断 702">
          <a:extLst>
            <a:ext uri="{FF2B5EF4-FFF2-40B4-BE49-F238E27FC236}">
              <a16:creationId xmlns:a16="http://schemas.microsoft.com/office/drawing/2014/main" id="{2402D03B-60AA-4C2B-9ACC-A8797E5B7441}"/>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04" name="フローチャート: 判断 703">
          <a:extLst>
            <a:ext uri="{FF2B5EF4-FFF2-40B4-BE49-F238E27FC236}">
              <a16:creationId xmlns:a16="http://schemas.microsoft.com/office/drawing/2014/main" id="{F9B18C23-74C4-4730-A5C2-175F14E3E652}"/>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ACBB989-B18F-45FB-AFA3-570A2CD0A2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FD15ECA-1366-4389-8604-3CB2EF833D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EFEEF2A6-A45F-4503-950D-83D923F865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2EA8D931-55BF-485A-90B6-E9C36EAFF8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E979D60-8500-43F0-B175-0A654AA09B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710" name="楕円 709">
          <a:extLst>
            <a:ext uri="{FF2B5EF4-FFF2-40B4-BE49-F238E27FC236}">
              <a16:creationId xmlns:a16="http://schemas.microsoft.com/office/drawing/2014/main" id="{A71C77B2-7A8C-49E7-87B0-C2A4B25734AB}"/>
            </a:ext>
          </a:extLst>
        </xdr:cNvPr>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711" name="【消防施設】&#10;有形固定資産減価償却率該当値テキスト">
          <a:extLst>
            <a:ext uri="{FF2B5EF4-FFF2-40B4-BE49-F238E27FC236}">
              <a16:creationId xmlns:a16="http://schemas.microsoft.com/office/drawing/2014/main" id="{415BD979-653C-4FCC-8B97-5045019CD041}"/>
            </a:ext>
          </a:extLst>
        </xdr:cNvPr>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137795</xdr:rowOff>
    </xdr:from>
    <xdr:to>
      <xdr:col>81</xdr:col>
      <xdr:colOff>101600</xdr:colOff>
      <xdr:row>84</xdr:row>
      <xdr:rowOff>67945</xdr:rowOff>
    </xdr:to>
    <xdr:sp macro="" textlink="">
      <xdr:nvSpPr>
        <xdr:cNvPr id="712" name="楕円 711">
          <a:extLst>
            <a:ext uri="{FF2B5EF4-FFF2-40B4-BE49-F238E27FC236}">
              <a16:creationId xmlns:a16="http://schemas.microsoft.com/office/drawing/2014/main" id="{A400DFDE-B37A-410A-8577-E273DAC9A253}"/>
            </a:ext>
          </a:extLst>
        </xdr:cNvPr>
        <xdr:cNvSpPr/>
      </xdr:nvSpPr>
      <xdr:spPr>
        <a:xfrm>
          <a:off x="1543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57150</xdr:rowOff>
    </xdr:to>
    <xdr:cxnSp macro="">
      <xdr:nvCxnSpPr>
        <xdr:cNvPr id="713" name="直線コネクタ 712">
          <a:extLst>
            <a:ext uri="{FF2B5EF4-FFF2-40B4-BE49-F238E27FC236}">
              <a16:creationId xmlns:a16="http://schemas.microsoft.com/office/drawing/2014/main" id="{083C69C0-A430-4AA2-8030-323896BDD66D}"/>
            </a:ext>
          </a:extLst>
        </xdr:cNvPr>
        <xdr:cNvCxnSpPr/>
      </xdr:nvCxnSpPr>
      <xdr:spPr>
        <a:xfrm>
          <a:off x="15481300" y="14418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93980</xdr:rowOff>
    </xdr:from>
    <xdr:to>
      <xdr:col>76</xdr:col>
      <xdr:colOff>165100</xdr:colOff>
      <xdr:row>84</xdr:row>
      <xdr:rowOff>24130</xdr:rowOff>
    </xdr:to>
    <xdr:sp macro="" textlink="">
      <xdr:nvSpPr>
        <xdr:cNvPr id="714" name="楕円 713">
          <a:extLst>
            <a:ext uri="{FF2B5EF4-FFF2-40B4-BE49-F238E27FC236}">
              <a16:creationId xmlns:a16="http://schemas.microsoft.com/office/drawing/2014/main" id="{8608DC37-FF04-41BD-9EE5-DA864A23A983}"/>
            </a:ext>
          </a:extLst>
        </xdr:cNvPr>
        <xdr:cNvSpPr/>
      </xdr:nvSpPr>
      <xdr:spPr>
        <a:xfrm>
          <a:off x="14541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144780</xdr:rowOff>
    </xdr:from>
    <xdr:to>
      <xdr:col>81</xdr:col>
      <xdr:colOff>50800</xdr:colOff>
      <xdr:row>84</xdr:row>
      <xdr:rowOff>17145</xdr:rowOff>
    </xdr:to>
    <xdr:cxnSp macro="">
      <xdr:nvCxnSpPr>
        <xdr:cNvPr id="715" name="直線コネクタ 714">
          <a:extLst>
            <a:ext uri="{FF2B5EF4-FFF2-40B4-BE49-F238E27FC236}">
              <a16:creationId xmlns:a16="http://schemas.microsoft.com/office/drawing/2014/main" id="{A96D52EE-A553-43DE-A464-C6CA546428BC}"/>
            </a:ext>
          </a:extLst>
        </xdr:cNvPr>
        <xdr:cNvCxnSpPr/>
      </xdr:nvCxnSpPr>
      <xdr:spPr>
        <a:xfrm>
          <a:off x="14592300" y="14375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50164</xdr:rowOff>
    </xdr:from>
    <xdr:to>
      <xdr:col>72</xdr:col>
      <xdr:colOff>38100</xdr:colOff>
      <xdr:row>83</xdr:row>
      <xdr:rowOff>151764</xdr:rowOff>
    </xdr:to>
    <xdr:sp macro="" textlink="">
      <xdr:nvSpPr>
        <xdr:cNvPr id="716" name="楕円 715">
          <a:extLst>
            <a:ext uri="{FF2B5EF4-FFF2-40B4-BE49-F238E27FC236}">
              <a16:creationId xmlns:a16="http://schemas.microsoft.com/office/drawing/2014/main" id="{849D36F1-D5D9-4D2E-9EBF-5DD9CDA15B42}"/>
            </a:ext>
          </a:extLst>
        </xdr:cNvPr>
        <xdr:cNvSpPr/>
      </xdr:nvSpPr>
      <xdr:spPr>
        <a:xfrm>
          <a:off x="1365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100964</xdr:rowOff>
    </xdr:from>
    <xdr:to>
      <xdr:col>76</xdr:col>
      <xdr:colOff>114300</xdr:colOff>
      <xdr:row>83</xdr:row>
      <xdr:rowOff>144780</xdr:rowOff>
    </xdr:to>
    <xdr:cxnSp macro="">
      <xdr:nvCxnSpPr>
        <xdr:cNvPr id="717" name="直線コネクタ 716">
          <a:extLst>
            <a:ext uri="{FF2B5EF4-FFF2-40B4-BE49-F238E27FC236}">
              <a16:creationId xmlns:a16="http://schemas.microsoft.com/office/drawing/2014/main" id="{7AAADF13-DDA8-4298-89EB-1EDF64110611}"/>
            </a:ext>
          </a:extLst>
        </xdr:cNvPr>
        <xdr:cNvCxnSpPr/>
      </xdr:nvCxnSpPr>
      <xdr:spPr>
        <a:xfrm>
          <a:off x="13703300" y="143313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718" name="楕円 717">
          <a:extLst>
            <a:ext uri="{FF2B5EF4-FFF2-40B4-BE49-F238E27FC236}">
              <a16:creationId xmlns:a16="http://schemas.microsoft.com/office/drawing/2014/main" id="{2E3DDA1D-9F88-47C6-8BE7-FBE9F4B25ADF}"/>
            </a:ext>
          </a:extLst>
        </xdr:cNvPr>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83</xdr:row>
      <xdr:rowOff>100964</xdr:rowOff>
    </xdr:to>
    <xdr:cxnSp macro="">
      <xdr:nvCxnSpPr>
        <xdr:cNvPr id="719" name="直線コネクタ 718">
          <a:extLst>
            <a:ext uri="{FF2B5EF4-FFF2-40B4-BE49-F238E27FC236}">
              <a16:creationId xmlns:a16="http://schemas.microsoft.com/office/drawing/2014/main" id="{B0D7D5DE-9619-4244-AD3F-F862CCC9B4DC}"/>
            </a:ext>
          </a:extLst>
        </xdr:cNvPr>
        <xdr:cNvCxnSpPr/>
      </xdr:nvCxnSpPr>
      <xdr:spPr>
        <a:xfrm>
          <a:off x="12814300" y="14285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20" name="n_1aveValue【消防施設】&#10;有形固定資産減価償却率">
          <a:extLst>
            <a:ext uri="{FF2B5EF4-FFF2-40B4-BE49-F238E27FC236}">
              <a16:creationId xmlns:a16="http://schemas.microsoft.com/office/drawing/2014/main" id="{9E0E56FD-4C1A-4AF5-831A-71568918418E}"/>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21" name="n_2aveValue【消防施設】&#10;有形固定資産減価償却率">
          <a:extLst>
            <a:ext uri="{FF2B5EF4-FFF2-40B4-BE49-F238E27FC236}">
              <a16:creationId xmlns:a16="http://schemas.microsoft.com/office/drawing/2014/main" id="{4E39283D-0A49-401B-8688-15A238F8389F}"/>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22" name="n_3aveValue【消防施設】&#10;有形固定資産減価償却率">
          <a:extLst>
            <a:ext uri="{FF2B5EF4-FFF2-40B4-BE49-F238E27FC236}">
              <a16:creationId xmlns:a16="http://schemas.microsoft.com/office/drawing/2014/main" id="{DF1AFDC0-2D39-4435-9EB6-83C755A3EF58}"/>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23" name="n_4aveValue【消防施設】&#10;有形固定資産減価償却率">
          <a:extLst>
            <a:ext uri="{FF2B5EF4-FFF2-40B4-BE49-F238E27FC236}">
              <a16:creationId xmlns:a16="http://schemas.microsoft.com/office/drawing/2014/main" id="{B58928FA-A222-48C3-8BB8-2A119F3BF1AF}"/>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59072</xdr:rowOff>
    </xdr:from>
    <xdr:ext cx="405111" cy="259045"/>
    <xdr:sp macro="" textlink="">
      <xdr:nvSpPr>
        <xdr:cNvPr id="724" name="n_1mainValue【消防施設】&#10;有形固定資産減価償却率">
          <a:extLst>
            <a:ext uri="{FF2B5EF4-FFF2-40B4-BE49-F238E27FC236}">
              <a16:creationId xmlns:a16="http://schemas.microsoft.com/office/drawing/2014/main" id="{A3969886-181B-4887-8AEB-3DC6BBACF0B4}"/>
            </a:ext>
          </a:extLst>
        </xdr:cNvPr>
        <xdr:cNvSpPr txBox="1"/>
      </xdr:nvSpPr>
      <xdr:spPr>
        <a:xfrm>
          <a:off x="15266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15257</xdr:rowOff>
    </xdr:from>
    <xdr:ext cx="405111" cy="259045"/>
    <xdr:sp macro="" textlink="">
      <xdr:nvSpPr>
        <xdr:cNvPr id="725" name="n_2mainValue【消防施設】&#10;有形固定資産減価償却率">
          <a:extLst>
            <a:ext uri="{FF2B5EF4-FFF2-40B4-BE49-F238E27FC236}">
              <a16:creationId xmlns:a16="http://schemas.microsoft.com/office/drawing/2014/main" id="{4FBFA9D3-E5C0-487F-B2A4-4443AEB4ABD8}"/>
            </a:ext>
          </a:extLst>
        </xdr:cNvPr>
        <xdr:cNvSpPr txBox="1"/>
      </xdr:nvSpPr>
      <xdr:spPr>
        <a:xfrm>
          <a:off x="14389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142891</xdr:rowOff>
    </xdr:from>
    <xdr:ext cx="405111" cy="259045"/>
    <xdr:sp macro="" textlink="">
      <xdr:nvSpPr>
        <xdr:cNvPr id="726" name="n_3mainValue【消防施設】&#10;有形固定資産減価償却率">
          <a:extLst>
            <a:ext uri="{FF2B5EF4-FFF2-40B4-BE49-F238E27FC236}">
              <a16:creationId xmlns:a16="http://schemas.microsoft.com/office/drawing/2014/main" id="{4E4BF04C-B80C-4848-9CE7-A8C5EBCB6001}"/>
            </a:ext>
          </a:extLst>
        </xdr:cNvPr>
        <xdr:cNvSpPr txBox="1"/>
      </xdr:nvSpPr>
      <xdr:spPr>
        <a:xfrm>
          <a:off x="13500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727" name="n_4mainValue【消防施設】&#10;有形固定資産減価償却率">
          <a:extLst>
            <a:ext uri="{FF2B5EF4-FFF2-40B4-BE49-F238E27FC236}">
              <a16:creationId xmlns:a16="http://schemas.microsoft.com/office/drawing/2014/main" id="{A75C360A-C009-4C90-A683-BC4C33AE8B03}"/>
            </a:ext>
          </a:extLst>
        </xdr:cNvPr>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B882752D-11EF-4C66-A622-39672A34F9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BA801194-6A05-49E0-90AD-BCC69BB640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D28A2933-C278-41F4-8AA5-C1A3835C15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9DB2ED84-F07A-474B-8439-798A3F4962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B36F21E5-EBAE-40AF-9E92-A6526D012E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5E558AA2-225E-4682-B78F-5F6D27DCFF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08BA59B8-6B24-470A-A8C1-97293183CE1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2DD1AC80-0360-4F8E-9614-B7A2E18004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a:extLst>
            <a:ext uri="{FF2B5EF4-FFF2-40B4-BE49-F238E27FC236}">
              <a16:creationId xmlns:a16="http://schemas.microsoft.com/office/drawing/2014/main" id="{715403EB-B61E-4852-9D8A-22ADD9A6FB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a:extLst>
            <a:ext uri="{FF2B5EF4-FFF2-40B4-BE49-F238E27FC236}">
              <a16:creationId xmlns:a16="http://schemas.microsoft.com/office/drawing/2014/main" id="{06F3418F-1C28-45D2-BE21-F570ED2954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8" name="直線コネクタ 737">
          <a:extLst>
            <a:ext uri="{FF2B5EF4-FFF2-40B4-BE49-F238E27FC236}">
              <a16:creationId xmlns:a16="http://schemas.microsoft.com/office/drawing/2014/main" id="{1F2D9DE8-629A-4E41-AAF8-71589A98A0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9" name="テキスト ボックス 738">
          <a:extLst>
            <a:ext uri="{FF2B5EF4-FFF2-40B4-BE49-F238E27FC236}">
              <a16:creationId xmlns:a16="http://schemas.microsoft.com/office/drawing/2014/main" id="{4A99E53C-D18A-471C-9901-593B5642E6D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0" name="直線コネクタ 739">
          <a:extLst>
            <a:ext uri="{FF2B5EF4-FFF2-40B4-BE49-F238E27FC236}">
              <a16:creationId xmlns:a16="http://schemas.microsoft.com/office/drawing/2014/main" id="{86DE26C3-44E2-46EE-87EF-65432F2703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1" name="テキスト ボックス 740">
          <a:extLst>
            <a:ext uri="{FF2B5EF4-FFF2-40B4-BE49-F238E27FC236}">
              <a16:creationId xmlns:a16="http://schemas.microsoft.com/office/drawing/2014/main" id="{EBE7D89C-B6F2-4426-ACAE-CB66649D762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2" name="直線コネクタ 741">
          <a:extLst>
            <a:ext uri="{FF2B5EF4-FFF2-40B4-BE49-F238E27FC236}">
              <a16:creationId xmlns:a16="http://schemas.microsoft.com/office/drawing/2014/main" id="{B9B6E8D1-1853-4CBD-9F0E-AA212C853A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3" name="テキスト ボックス 742">
          <a:extLst>
            <a:ext uri="{FF2B5EF4-FFF2-40B4-BE49-F238E27FC236}">
              <a16:creationId xmlns:a16="http://schemas.microsoft.com/office/drawing/2014/main" id="{0E001C5F-FDD0-414D-A326-C8BB1D2E776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4" name="直線コネクタ 743">
          <a:extLst>
            <a:ext uri="{FF2B5EF4-FFF2-40B4-BE49-F238E27FC236}">
              <a16:creationId xmlns:a16="http://schemas.microsoft.com/office/drawing/2014/main" id="{B133BE67-C803-4E83-92F5-9814ED9876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5" name="テキスト ボックス 744">
          <a:extLst>
            <a:ext uri="{FF2B5EF4-FFF2-40B4-BE49-F238E27FC236}">
              <a16:creationId xmlns:a16="http://schemas.microsoft.com/office/drawing/2014/main" id="{7FC0A9DD-AB15-4E8D-8024-7A138C8216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6" name="直線コネクタ 745">
          <a:extLst>
            <a:ext uri="{FF2B5EF4-FFF2-40B4-BE49-F238E27FC236}">
              <a16:creationId xmlns:a16="http://schemas.microsoft.com/office/drawing/2014/main" id="{14B35020-C980-4FA3-983F-8CD402FF269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7" name="テキスト ボックス 746">
          <a:extLst>
            <a:ext uri="{FF2B5EF4-FFF2-40B4-BE49-F238E27FC236}">
              <a16:creationId xmlns:a16="http://schemas.microsoft.com/office/drawing/2014/main" id="{838AA95D-BC2E-4561-8998-237FF8FDADD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a:extLst>
            <a:ext uri="{FF2B5EF4-FFF2-40B4-BE49-F238E27FC236}">
              <a16:creationId xmlns:a16="http://schemas.microsoft.com/office/drawing/2014/main" id="{9F9639FF-2D62-46FA-A30E-E739C499D8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a:extLst>
            <a:ext uri="{FF2B5EF4-FFF2-40B4-BE49-F238E27FC236}">
              <a16:creationId xmlns:a16="http://schemas.microsoft.com/office/drawing/2014/main" id="{4E0973A1-4DE5-48AB-8B62-1E89DCDA0B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a:extLst>
            <a:ext uri="{FF2B5EF4-FFF2-40B4-BE49-F238E27FC236}">
              <a16:creationId xmlns:a16="http://schemas.microsoft.com/office/drawing/2014/main" id="{5E234661-FFFD-4788-9817-399376CB21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51" name="直線コネクタ 750">
          <a:extLst>
            <a:ext uri="{FF2B5EF4-FFF2-40B4-BE49-F238E27FC236}">
              <a16:creationId xmlns:a16="http://schemas.microsoft.com/office/drawing/2014/main" id="{756A05AE-FFF9-44DF-B221-F98A04E9F6D9}"/>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2" name="【消防施設】&#10;一人当たり面積最小値テキスト">
          <a:extLst>
            <a:ext uri="{FF2B5EF4-FFF2-40B4-BE49-F238E27FC236}">
              <a16:creationId xmlns:a16="http://schemas.microsoft.com/office/drawing/2014/main" id="{AFF3B789-F48A-478A-A600-C6C58CFD5D3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3" name="直線コネクタ 752">
          <a:extLst>
            <a:ext uri="{FF2B5EF4-FFF2-40B4-BE49-F238E27FC236}">
              <a16:creationId xmlns:a16="http://schemas.microsoft.com/office/drawing/2014/main" id="{545C9AC0-97FE-4A57-9358-6AF8509BF04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54" name="【消防施設】&#10;一人当たり面積最大値テキスト">
          <a:extLst>
            <a:ext uri="{FF2B5EF4-FFF2-40B4-BE49-F238E27FC236}">
              <a16:creationId xmlns:a16="http://schemas.microsoft.com/office/drawing/2014/main" id="{251E1256-2357-421B-B8EF-FE01557EEB36}"/>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55" name="直線コネクタ 754">
          <a:extLst>
            <a:ext uri="{FF2B5EF4-FFF2-40B4-BE49-F238E27FC236}">
              <a16:creationId xmlns:a16="http://schemas.microsoft.com/office/drawing/2014/main" id="{944F2BCA-E994-414B-A464-60C459AF558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756" name="【消防施設】&#10;一人当たり面積平均値テキスト">
          <a:extLst>
            <a:ext uri="{FF2B5EF4-FFF2-40B4-BE49-F238E27FC236}">
              <a16:creationId xmlns:a16="http://schemas.microsoft.com/office/drawing/2014/main" id="{5B3A6EA5-BE8F-4C54-9476-EE729ABE694F}"/>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57" name="フローチャート: 判断 756">
          <a:extLst>
            <a:ext uri="{FF2B5EF4-FFF2-40B4-BE49-F238E27FC236}">
              <a16:creationId xmlns:a16="http://schemas.microsoft.com/office/drawing/2014/main" id="{2E8DA2BB-CF90-4149-B0B6-F78A2AE50CBC}"/>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58" name="フローチャート: 判断 757">
          <a:extLst>
            <a:ext uri="{FF2B5EF4-FFF2-40B4-BE49-F238E27FC236}">
              <a16:creationId xmlns:a16="http://schemas.microsoft.com/office/drawing/2014/main" id="{BDCFC601-B86E-4CC8-8E9A-0B1D22B07606}"/>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59" name="フローチャート: 判断 758">
          <a:extLst>
            <a:ext uri="{FF2B5EF4-FFF2-40B4-BE49-F238E27FC236}">
              <a16:creationId xmlns:a16="http://schemas.microsoft.com/office/drawing/2014/main" id="{2BC01181-B2FB-4CF2-A27B-0AC02F4BAE49}"/>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60" name="フローチャート: 判断 759">
          <a:extLst>
            <a:ext uri="{FF2B5EF4-FFF2-40B4-BE49-F238E27FC236}">
              <a16:creationId xmlns:a16="http://schemas.microsoft.com/office/drawing/2014/main" id="{C9B85C89-5963-476C-8C02-34EDF2E93A89}"/>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61" name="フローチャート: 判断 760">
          <a:extLst>
            <a:ext uri="{FF2B5EF4-FFF2-40B4-BE49-F238E27FC236}">
              <a16:creationId xmlns:a16="http://schemas.microsoft.com/office/drawing/2014/main" id="{16634BCC-96F0-4430-91C5-10248F975F92}"/>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B5776DA-34FA-4441-98E2-3F30F1A819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32C3F66-0A25-4DA6-9BE8-BA8CBDB360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2962563-3A04-4D05-AD18-D1EBAD3C34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CBBD515-B2C8-4473-8B67-ABE7392A41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3DA589F0-3B6E-435E-8A47-F258B9D249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118745</xdr:rowOff>
    </xdr:from>
    <xdr:to>
      <xdr:col>116</xdr:col>
      <xdr:colOff>114300</xdr:colOff>
      <xdr:row>84</xdr:row>
      <xdr:rowOff>48895</xdr:rowOff>
    </xdr:to>
    <xdr:sp macro="" textlink="">
      <xdr:nvSpPr>
        <xdr:cNvPr id="767" name="楕円 766">
          <a:extLst>
            <a:ext uri="{FF2B5EF4-FFF2-40B4-BE49-F238E27FC236}">
              <a16:creationId xmlns:a16="http://schemas.microsoft.com/office/drawing/2014/main" id="{95F8D6C4-1F60-4EE8-B3B4-DD5544AB7406}"/>
            </a:ext>
          </a:extLst>
        </xdr:cNvPr>
        <xdr:cNvSpPr/>
      </xdr:nvSpPr>
      <xdr:spPr>
        <a:xfrm>
          <a:off x="22110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141622</xdr:rowOff>
    </xdr:from>
    <xdr:ext cx="469744" cy="259045"/>
    <xdr:sp macro="" textlink="">
      <xdr:nvSpPr>
        <xdr:cNvPr id="768" name="【消防施設】&#10;一人当たり面積該当値テキスト">
          <a:extLst>
            <a:ext uri="{FF2B5EF4-FFF2-40B4-BE49-F238E27FC236}">
              <a16:creationId xmlns:a16="http://schemas.microsoft.com/office/drawing/2014/main" id="{4E28E86E-58E2-4128-816B-98AB8F7EFEA4}"/>
            </a:ext>
          </a:extLst>
        </xdr:cNvPr>
        <xdr:cNvSpPr txBox="1"/>
      </xdr:nvSpPr>
      <xdr:spPr>
        <a:xfrm>
          <a:off x="22199600"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126364</xdr:rowOff>
    </xdr:from>
    <xdr:to>
      <xdr:col>112</xdr:col>
      <xdr:colOff>38100</xdr:colOff>
      <xdr:row>84</xdr:row>
      <xdr:rowOff>56514</xdr:rowOff>
    </xdr:to>
    <xdr:sp macro="" textlink="">
      <xdr:nvSpPr>
        <xdr:cNvPr id="769" name="楕円 768">
          <a:extLst>
            <a:ext uri="{FF2B5EF4-FFF2-40B4-BE49-F238E27FC236}">
              <a16:creationId xmlns:a16="http://schemas.microsoft.com/office/drawing/2014/main" id="{0F939E7E-8A54-4F8C-B74A-9A2AB7F59500}"/>
            </a:ext>
          </a:extLst>
        </xdr:cNvPr>
        <xdr:cNvSpPr/>
      </xdr:nvSpPr>
      <xdr:spPr>
        <a:xfrm>
          <a:off x="21272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169545</xdr:rowOff>
    </xdr:from>
    <xdr:to>
      <xdr:col>116</xdr:col>
      <xdr:colOff>63500</xdr:colOff>
      <xdr:row>84</xdr:row>
      <xdr:rowOff>5714</xdr:rowOff>
    </xdr:to>
    <xdr:cxnSp macro="">
      <xdr:nvCxnSpPr>
        <xdr:cNvPr id="770" name="直線コネクタ 769">
          <a:extLst>
            <a:ext uri="{FF2B5EF4-FFF2-40B4-BE49-F238E27FC236}">
              <a16:creationId xmlns:a16="http://schemas.microsoft.com/office/drawing/2014/main" id="{72543383-449A-4DC4-B8E3-75D04BDC388F}"/>
            </a:ext>
          </a:extLst>
        </xdr:cNvPr>
        <xdr:cNvCxnSpPr/>
      </xdr:nvCxnSpPr>
      <xdr:spPr>
        <a:xfrm flipV="1">
          <a:off x="21323300" y="143998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133986</xdr:rowOff>
    </xdr:from>
    <xdr:to>
      <xdr:col>107</xdr:col>
      <xdr:colOff>101600</xdr:colOff>
      <xdr:row>84</xdr:row>
      <xdr:rowOff>64136</xdr:rowOff>
    </xdr:to>
    <xdr:sp macro="" textlink="">
      <xdr:nvSpPr>
        <xdr:cNvPr id="771" name="楕円 770">
          <a:extLst>
            <a:ext uri="{FF2B5EF4-FFF2-40B4-BE49-F238E27FC236}">
              <a16:creationId xmlns:a16="http://schemas.microsoft.com/office/drawing/2014/main" id="{AE8E5F6D-0299-4621-A094-ADBFE25E6B74}"/>
            </a:ext>
          </a:extLst>
        </xdr:cNvPr>
        <xdr:cNvSpPr/>
      </xdr:nvSpPr>
      <xdr:spPr>
        <a:xfrm>
          <a:off x="20383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5714</xdr:rowOff>
    </xdr:from>
    <xdr:to>
      <xdr:col>111</xdr:col>
      <xdr:colOff>177800</xdr:colOff>
      <xdr:row>84</xdr:row>
      <xdr:rowOff>13336</xdr:rowOff>
    </xdr:to>
    <xdr:cxnSp macro="">
      <xdr:nvCxnSpPr>
        <xdr:cNvPr id="772" name="直線コネクタ 771">
          <a:extLst>
            <a:ext uri="{FF2B5EF4-FFF2-40B4-BE49-F238E27FC236}">
              <a16:creationId xmlns:a16="http://schemas.microsoft.com/office/drawing/2014/main" id="{2505A6C6-6497-4A5E-B86C-C091F346ECA2}"/>
            </a:ext>
          </a:extLst>
        </xdr:cNvPr>
        <xdr:cNvCxnSpPr/>
      </xdr:nvCxnSpPr>
      <xdr:spPr>
        <a:xfrm flipV="1">
          <a:off x="20434300" y="144075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141605</xdr:rowOff>
    </xdr:from>
    <xdr:to>
      <xdr:col>102</xdr:col>
      <xdr:colOff>165100</xdr:colOff>
      <xdr:row>84</xdr:row>
      <xdr:rowOff>71755</xdr:rowOff>
    </xdr:to>
    <xdr:sp macro="" textlink="">
      <xdr:nvSpPr>
        <xdr:cNvPr id="773" name="楕円 772">
          <a:extLst>
            <a:ext uri="{FF2B5EF4-FFF2-40B4-BE49-F238E27FC236}">
              <a16:creationId xmlns:a16="http://schemas.microsoft.com/office/drawing/2014/main" id="{87F47E35-6C8A-4159-9A98-2770A80B2AC3}"/>
            </a:ext>
          </a:extLst>
        </xdr:cNvPr>
        <xdr:cNvSpPr/>
      </xdr:nvSpPr>
      <xdr:spPr>
        <a:xfrm>
          <a:off x="19494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13336</xdr:rowOff>
    </xdr:from>
    <xdr:to>
      <xdr:col>107</xdr:col>
      <xdr:colOff>50800</xdr:colOff>
      <xdr:row>84</xdr:row>
      <xdr:rowOff>20955</xdr:rowOff>
    </xdr:to>
    <xdr:cxnSp macro="">
      <xdr:nvCxnSpPr>
        <xdr:cNvPr id="774" name="直線コネクタ 773">
          <a:extLst>
            <a:ext uri="{FF2B5EF4-FFF2-40B4-BE49-F238E27FC236}">
              <a16:creationId xmlns:a16="http://schemas.microsoft.com/office/drawing/2014/main" id="{BC7C6B67-5A67-4E07-AE1B-9C6CD96712B7}"/>
            </a:ext>
          </a:extLst>
        </xdr:cNvPr>
        <xdr:cNvCxnSpPr/>
      </xdr:nvCxnSpPr>
      <xdr:spPr>
        <a:xfrm flipV="1">
          <a:off x="19545300" y="144151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149225</xdr:rowOff>
    </xdr:from>
    <xdr:to>
      <xdr:col>98</xdr:col>
      <xdr:colOff>38100</xdr:colOff>
      <xdr:row>84</xdr:row>
      <xdr:rowOff>79375</xdr:rowOff>
    </xdr:to>
    <xdr:sp macro="" textlink="">
      <xdr:nvSpPr>
        <xdr:cNvPr id="775" name="楕円 774">
          <a:extLst>
            <a:ext uri="{FF2B5EF4-FFF2-40B4-BE49-F238E27FC236}">
              <a16:creationId xmlns:a16="http://schemas.microsoft.com/office/drawing/2014/main" id="{C83D054C-0413-484F-9F5F-1E3B53CDC4A2}"/>
            </a:ext>
          </a:extLst>
        </xdr:cNvPr>
        <xdr:cNvSpPr/>
      </xdr:nvSpPr>
      <xdr:spPr>
        <a:xfrm>
          <a:off x="18605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20955</xdr:rowOff>
    </xdr:from>
    <xdr:to>
      <xdr:col>102</xdr:col>
      <xdr:colOff>114300</xdr:colOff>
      <xdr:row>84</xdr:row>
      <xdr:rowOff>28575</xdr:rowOff>
    </xdr:to>
    <xdr:cxnSp macro="">
      <xdr:nvCxnSpPr>
        <xdr:cNvPr id="776" name="直線コネクタ 775">
          <a:extLst>
            <a:ext uri="{FF2B5EF4-FFF2-40B4-BE49-F238E27FC236}">
              <a16:creationId xmlns:a16="http://schemas.microsoft.com/office/drawing/2014/main" id="{F698E319-D9C9-46B8-9747-316DF900E9C8}"/>
            </a:ext>
          </a:extLst>
        </xdr:cNvPr>
        <xdr:cNvCxnSpPr/>
      </xdr:nvCxnSpPr>
      <xdr:spPr>
        <a:xfrm flipV="1">
          <a:off x="18656300" y="14422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777" name="n_1aveValue【消防施設】&#10;一人当たり面積">
          <a:extLst>
            <a:ext uri="{FF2B5EF4-FFF2-40B4-BE49-F238E27FC236}">
              <a16:creationId xmlns:a16="http://schemas.microsoft.com/office/drawing/2014/main" id="{F1481525-70F0-4875-9F64-5D1815699CA1}"/>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778" name="n_2aveValue【消防施設】&#10;一人当たり面積">
          <a:extLst>
            <a:ext uri="{FF2B5EF4-FFF2-40B4-BE49-F238E27FC236}">
              <a16:creationId xmlns:a16="http://schemas.microsoft.com/office/drawing/2014/main" id="{F24CCC25-CBCC-4AA1-BC4D-2C634775132A}"/>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79" name="n_3aveValue【消防施設】&#10;一人当たり面積">
          <a:extLst>
            <a:ext uri="{FF2B5EF4-FFF2-40B4-BE49-F238E27FC236}">
              <a16:creationId xmlns:a16="http://schemas.microsoft.com/office/drawing/2014/main" id="{0BA716C2-E294-4754-AA79-7700A65F8164}"/>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80" name="n_4aveValue【消防施設】&#10;一人当たり面積">
          <a:extLst>
            <a:ext uri="{FF2B5EF4-FFF2-40B4-BE49-F238E27FC236}">
              <a16:creationId xmlns:a16="http://schemas.microsoft.com/office/drawing/2014/main" id="{A57EBFE4-758F-4810-ADB7-B03ABE5195C2}"/>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73041</xdr:rowOff>
    </xdr:from>
    <xdr:ext cx="469744" cy="259045"/>
    <xdr:sp macro="" textlink="">
      <xdr:nvSpPr>
        <xdr:cNvPr id="781" name="n_1mainValue【消防施設】&#10;一人当たり面積">
          <a:extLst>
            <a:ext uri="{FF2B5EF4-FFF2-40B4-BE49-F238E27FC236}">
              <a16:creationId xmlns:a16="http://schemas.microsoft.com/office/drawing/2014/main" id="{A967A49B-D2A0-4DE6-BBC2-94A45F1A82AA}"/>
            </a:ext>
          </a:extLst>
        </xdr:cNvPr>
        <xdr:cNvSpPr txBox="1"/>
      </xdr:nvSpPr>
      <xdr:spPr>
        <a:xfrm>
          <a:off x="21075727" y="141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80663</xdr:rowOff>
    </xdr:from>
    <xdr:ext cx="469744" cy="259045"/>
    <xdr:sp macro="" textlink="">
      <xdr:nvSpPr>
        <xdr:cNvPr id="782" name="n_2mainValue【消防施設】&#10;一人当たり面積">
          <a:extLst>
            <a:ext uri="{FF2B5EF4-FFF2-40B4-BE49-F238E27FC236}">
              <a16:creationId xmlns:a16="http://schemas.microsoft.com/office/drawing/2014/main" id="{04E97F9D-C838-47C1-9999-395DF33D3E18}"/>
            </a:ext>
          </a:extLst>
        </xdr:cNvPr>
        <xdr:cNvSpPr txBox="1"/>
      </xdr:nvSpPr>
      <xdr:spPr>
        <a:xfrm>
          <a:off x="20199427" y="141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88282</xdr:rowOff>
    </xdr:from>
    <xdr:ext cx="469744" cy="259045"/>
    <xdr:sp macro="" textlink="">
      <xdr:nvSpPr>
        <xdr:cNvPr id="783" name="n_3mainValue【消防施設】&#10;一人当たり面積">
          <a:extLst>
            <a:ext uri="{FF2B5EF4-FFF2-40B4-BE49-F238E27FC236}">
              <a16:creationId xmlns:a16="http://schemas.microsoft.com/office/drawing/2014/main" id="{DA7D9C9C-9358-4A8B-AA20-DEF621430CAF}"/>
            </a:ext>
          </a:extLst>
        </xdr:cNvPr>
        <xdr:cNvSpPr txBox="1"/>
      </xdr:nvSpPr>
      <xdr:spPr>
        <a:xfrm>
          <a:off x="19310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95902</xdr:rowOff>
    </xdr:from>
    <xdr:ext cx="469744" cy="259045"/>
    <xdr:sp macro="" textlink="">
      <xdr:nvSpPr>
        <xdr:cNvPr id="784" name="n_4mainValue【消防施設】&#10;一人当たり面積">
          <a:extLst>
            <a:ext uri="{FF2B5EF4-FFF2-40B4-BE49-F238E27FC236}">
              <a16:creationId xmlns:a16="http://schemas.microsoft.com/office/drawing/2014/main" id="{0DEDD310-E970-4042-8290-FB3365DE2B19}"/>
            </a:ext>
          </a:extLst>
        </xdr:cNvPr>
        <xdr:cNvSpPr txBox="1"/>
      </xdr:nvSpPr>
      <xdr:spPr>
        <a:xfrm>
          <a:off x="18421427"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D145E456-20C3-437D-8FCB-CBB26CEF85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1400C902-1D0A-43E1-AFFE-FC2B179D63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AC6BFC88-9D3C-4D3D-A175-85B9BBBD95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43FF621C-87DF-4809-BB94-0D2EC71494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16AFAF6A-F488-466D-8CC9-1F44E1C796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48517AB3-D534-428B-A33A-F7723395E6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40F5C1BD-57D1-4627-BF8B-2D0AA3ED9D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6AD2E9A1-C7C9-4EB7-B034-B4402C8B07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1E15F6CD-11F7-45B6-8280-150022617A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E5E08CB7-CA08-477C-B3EF-4BCD638D7E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606750A6-7125-40D3-885C-3A5C5CC1C0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a:extLst>
            <a:ext uri="{FF2B5EF4-FFF2-40B4-BE49-F238E27FC236}">
              <a16:creationId xmlns:a16="http://schemas.microsoft.com/office/drawing/2014/main" id="{CEAC0816-FC25-4BF3-829C-02F14AEE12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EE6C89A-72FB-4BA2-8996-46214FDACE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a:extLst>
            <a:ext uri="{FF2B5EF4-FFF2-40B4-BE49-F238E27FC236}">
              <a16:creationId xmlns:a16="http://schemas.microsoft.com/office/drawing/2014/main" id="{489704AB-0451-4788-8A30-435ADA54C6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a:extLst>
            <a:ext uri="{FF2B5EF4-FFF2-40B4-BE49-F238E27FC236}">
              <a16:creationId xmlns:a16="http://schemas.microsoft.com/office/drawing/2014/main" id="{F8B6BE5A-F204-4A3B-8BC6-64AC4830A9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a:extLst>
            <a:ext uri="{FF2B5EF4-FFF2-40B4-BE49-F238E27FC236}">
              <a16:creationId xmlns:a16="http://schemas.microsoft.com/office/drawing/2014/main" id="{6055CF28-18E1-4594-AB69-2106F9A637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a:extLst>
            <a:ext uri="{FF2B5EF4-FFF2-40B4-BE49-F238E27FC236}">
              <a16:creationId xmlns:a16="http://schemas.microsoft.com/office/drawing/2014/main" id="{BE949661-EF5A-4A6B-AD8A-477DD7F3E1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a:extLst>
            <a:ext uri="{FF2B5EF4-FFF2-40B4-BE49-F238E27FC236}">
              <a16:creationId xmlns:a16="http://schemas.microsoft.com/office/drawing/2014/main" id="{678355AF-27E1-4AAB-8DFA-9EA5FCB0F9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a:extLst>
            <a:ext uri="{FF2B5EF4-FFF2-40B4-BE49-F238E27FC236}">
              <a16:creationId xmlns:a16="http://schemas.microsoft.com/office/drawing/2014/main" id="{7D5D9F69-B405-4FDA-8FDF-B88BA9BA60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a:extLst>
            <a:ext uri="{FF2B5EF4-FFF2-40B4-BE49-F238E27FC236}">
              <a16:creationId xmlns:a16="http://schemas.microsoft.com/office/drawing/2014/main" id="{123B1320-B934-47FE-B4D5-EAC64C0DB6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a:extLst>
            <a:ext uri="{FF2B5EF4-FFF2-40B4-BE49-F238E27FC236}">
              <a16:creationId xmlns:a16="http://schemas.microsoft.com/office/drawing/2014/main" id="{C8C26F53-6CC1-4223-B11E-C86100719E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a:extLst>
            <a:ext uri="{FF2B5EF4-FFF2-40B4-BE49-F238E27FC236}">
              <a16:creationId xmlns:a16="http://schemas.microsoft.com/office/drawing/2014/main" id="{74EF6361-EF71-43FA-AE4E-13CD177BB4D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a:extLst>
            <a:ext uri="{FF2B5EF4-FFF2-40B4-BE49-F238E27FC236}">
              <a16:creationId xmlns:a16="http://schemas.microsoft.com/office/drawing/2014/main" id="{3A68CBD7-1CBD-4782-A533-C6F04E0A7FE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a:extLst>
            <a:ext uri="{FF2B5EF4-FFF2-40B4-BE49-F238E27FC236}">
              <a16:creationId xmlns:a16="http://schemas.microsoft.com/office/drawing/2014/main" id="{CA0CE91D-438F-4D99-8906-B956F2CBA1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a:extLst>
            <a:ext uri="{FF2B5EF4-FFF2-40B4-BE49-F238E27FC236}">
              <a16:creationId xmlns:a16="http://schemas.microsoft.com/office/drawing/2014/main" id="{D9FB95A0-BC57-4FF1-9176-3A2590D4B3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10" name="直線コネクタ 809">
          <a:extLst>
            <a:ext uri="{FF2B5EF4-FFF2-40B4-BE49-F238E27FC236}">
              <a16:creationId xmlns:a16="http://schemas.microsoft.com/office/drawing/2014/main" id="{4D00D6AB-7A09-4EB9-86AA-F3B41A3ACC46}"/>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11" name="【庁舎】&#10;有形固定資産減価償却率最小値テキスト">
          <a:extLst>
            <a:ext uri="{FF2B5EF4-FFF2-40B4-BE49-F238E27FC236}">
              <a16:creationId xmlns:a16="http://schemas.microsoft.com/office/drawing/2014/main" id="{7B615027-5865-423D-9A28-3406FB61CF8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12" name="直線コネクタ 811">
          <a:extLst>
            <a:ext uri="{FF2B5EF4-FFF2-40B4-BE49-F238E27FC236}">
              <a16:creationId xmlns:a16="http://schemas.microsoft.com/office/drawing/2014/main" id="{D57ED9B4-3CD3-40E7-8D0E-E5A6EB546B7F}"/>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3" name="【庁舎】&#10;有形固定資産減価償却率最大値テキスト">
          <a:extLst>
            <a:ext uri="{FF2B5EF4-FFF2-40B4-BE49-F238E27FC236}">
              <a16:creationId xmlns:a16="http://schemas.microsoft.com/office/drawing/2014/main" id="{6E2531DB-8417-4A3F-B903-658099B24A8D}"/>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4" name="直線コネクタ 813">
          <a:extLst>
            <a:ext uri="{FF2B5EF4-FFF2-40B4-BE49-F238E27FC236}">
              <a16:creationId xmlns:a16="http://schemas.microsoft.com/office/drawing/2014/main" id="{67EC2E8D-71AD-4310-BC9B-0165917688F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15" name="【庁舎】&#10;有形固定資産減価償却率平均値テキスト">
          <a:extLst>
            <a:ext uri="{FF2B5EF4-FFF2-40B4-BE49-F238E27FC236}">
              <a16:creationId xmlns:a16="http://schemas.microsoft.com/office/drawing/2014/main" id="{8FBD69F8-2CCD-45B3-9445-E30FC628B124}"/>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16" name="フローチャート: 判断 815">
          <a:extLst>
            <a:ext uri="{FF2B5EF4-FFF2-40B4-BE49-F238E27FC236}">
              <a16:creationId xmlns:a16="http://schemas.microsoft.com/office/drawing/2014/main" id="{3DB1FA72-A32A-490D-ADCF-2F34A8F30E17}"/>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17" name="フローチャート: 判断 816">
          <a:extLst>
            <a:ext uri="{FF2B5EF4-FFF2-40B4-BE49-F238E27FC236}">
              <a16:creationId xmlns:a16="http://schemas.microsoft.com/office/drawing/2014/main" id="{355EBA98-E13B-41C4-9E05-B9BCAFE5B69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18" name="フローチャート: 判断 817">
          <a:extLst>
            <a:ext uri="{FF2B5EF4-FFF2-40B4-BE49-F238E27FC236}">
              <a16:creationId xmlns:a16="http://schemas.microsoft.com/office/drawing/2014/main" id="{99B13490-8B2A-4257-8563-200BFC62921F}"/>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19" name="フローチャート: 判断 818">
          <a:extLst>
            <a:ext uri="{FF2B5EF4-FFF2-40B4-BE49-F238E27FC236}">
              <a16:creationId xmlns:a16="http://schemas.microsoft.com/office/drawing/2014/main" id="{5E82EDBE-BA7D-41FE-9955-DEA985EC1789}"/>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20" name="フローチャート: 判断 819">
          <a:extLst>
            <a:ext uri="{FF2B5EF4-FFF2-40B4-BE49-F238E27FC236}">
              <a16:creationId xmlns:a16="http://schemas.microsoft.com/office/drawing/2014/main" id="{33072DD7-55B3-4C7F-9057-88D3DB3FF677}"/>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A3ADAC1-EBAE-4AF6-9640-83CE29C4BE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3505FD7-7A8C-4211-846B-2D3EB99546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08C68D6-F932-4141-BB46-4E4880338F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2D3522-48D6-4F37-8594-0BE4FDCF34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971597C-75B2-4215-9346-40CA1CD871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116839</xdr:rowOff>
    </xdr:from>
    <xdr:to>
      <xdr:col>85</xdr:col>
      <xdr:colOff>177800</xdr:colOff>
      <xdr:row>109</xdr:row>
      <xdr:rowOff>46989</xdr:rowOff>
    </xdr:to>
    <xdr:sp macro="" textlink="">
      <xdr:nvSpPr>
        <xdr:cNvPr id="826" name="楕円 825">
          <a:extLst>
            <a:ext uri="{FF2B5EF4-FFF2-40B4-BE49-F238E27FC236}">
              <a16:creationId xmlns:a16="http://schemas.microsoft.com/office/drawing/2014/main" id="{A5B54889-6E6E-4BBB-8DE7-F5DB3DF3C594}"/>
            </a:ext>
          </a:extLst>
        </xdr:cNvPr>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31766</xdr:rowOff>
    </xdr:from>
    <xdr:ext cx="405111" cy="259045"/>
    <xdr:sp macro="" textlink="">
      <xdr:nvSpPr>
        <xdr:cNvPr id="827" name="【庁舎】&#10;有形固定資産減価償却率該当値テキスト">
          <a:extLst>
            <a:ext uri="{FF2B5EF4-FFF2-40B4-BE49-F238E27FC236}">
              <a16:creationId xmlns:a16="http://schemas.microsoft.com/office/drawing/2014/main" id="{4C6F85AD-2DA6-467E-BD1D-25C84252DECE}"/>
            </a:ext>
          </a:extLst>
        </xdr:cNvPr>
        <xdr:cNvSpPr txBox="1"/>
      </xdr:nvSpPr>
      <xdr:spPr>
        <a:xfrm>
          <a:off x="16357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113574</xdr:rowOff>
    </xdr:from>
    <xdr:to>
      <xdr:col>81</xdr:col>
      <xdr:colOff>101600</xdr:colOff>
      <xdr:row>109</xdr:row>
      <xdr:rowOff>43724</xdr:rowOff>
    </xdr:to>
    <xdr:sp macro="" textlink="">
      <xdr:nvSpPr>
        <xdr:cNvPr id="828" name="楕円 827">
          <a:extLst>
            <a:ext uri="{FF2B5EF4-FFF2-40B4-BE49-F238E27FC236}">
              <a16:creationId xmlns:a16="http://schemas.microsoft.com/office/drawing/2014/main" id="{D0847A1F-A4CD-42CD-B563-25816DD56E59}"/>
            </a:ext>
          </a:extLst>
        </xdr:cNvPr>
        <xdr:cNvSpPr/>
      </xdr:nvSpPr>
      <xdr:spPr>
        <a:xfrm>
          <a:off x="15430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164374</xdr:rowOff>
    </xdr:from>
    <xdr:to>
      <xdr:col>85</xdr:col>
      <xdr:colOff>127000</xdr:colOff>
      <xdr:row>108</xdr:row>
      <xdr:rowOff>167639</xdr:rowOff>
    </xdr:to>
    <xdr:cxnSp macro="">
      <xdr:nvCxnSpPr>
        <xdr:cNvPr id="829" name="直線コネクタ 828">
          <a:extLst>
            <a:ext uri="{FF2B5EF4-FFF2-40B4-BE49-F238E27FC236}">
              <a16:creationId xmlns:a16="http://schemas.microsoft.com/office/drawing/2014/main" id="{05A13074-3A53-4132-97F6-FB2265AEDCF5}"/>
            </a:ext>
          </a:extLst>
        </xdr:cNvPr>
        <xdr:cNvCxnSpPr/>
      </xdr:nvCxnSpPr>
      <xdr:spPr>
        <a:xfrm>
          <a:off x="15481300" y="186809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110308</xdr:rowOff>
    </xdr:from>
    <xdr:to>
      <xdr:col>76</xdr:col>
      <xdr:colOff>165100</xdr:colOff>
      <xdr:row>109</xdr:row>
      <xdr:rowOff>40458</xdr:rowOff>
    </xdr:to>
    <xdr:sp macro="" textlink="">
      <xdr:nvSpPr>
        <xdr:cNvPr id="830" name="楕円 829">
          <a:extLst>
            <a:ext uri="{FF2B5EF4-FFF2-40B4-BE49-F238E27FC236}">
              <a16:creationId xmlns:a16="http://schemas.microsoft.com/office/drawing/2014/main" id="{3EF22273-F9C4-4400-A367-126FC2B54D0F}"/>
            </a:ext>
          </a:extLst>
        </xdr:cNvPr>
        <xdr:cNvSpPr/>
      </xdr:nvSpPr>
      <xdr:spPr>
        <a:xfrm>
          <a:off x="14541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161108</xdr:rowOff>
    </xdr:from>
    <xdr:to>
      <xdr:col>81</xdr:col>
      <xdr:colOff>50800</xdr:colOff>
      <xdr:row>108</xdr:row>
      <xdr:rowOff>164374</xdr:rowOff>
    </xdr:to>
    <xdr:cxnSp macro="">
      <xdr:nvCxnSpPr>
        <xdr:cNvPr id="831" name="直線コネクタ 830">
          <a:extLst>
            <a:ext uri="{FF2B5EF4-FFF2-40B4-BE49-F238E27FC236}">
              <a16:creationId xmlns:a16="http://schemas.microsoft.com/office/drawing/2014/main" id="{17273AB1-EFF4-49C0-9DF6-DC185676C911}"/>
            </a:ext>
          </a:extLst>
        </xdr:cNvPr>
        <xdr:cNvCxnSpPr/>
      </xdr:nvCxnSpPr>
      <xdr:spPr>
        <a:xfrm>
          <a:off x="14592300" y="18677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832" name="楕円 831">
          <a:extLst>
            <a:ext uri="{FF2B5EF4-FFF2-40B4-BE49-F238E27FC236}">
              <a16:creationId xmlns:a16="http://schemas.microsoft.com/office/drawing/2014/main" id="{FEA0858E-8EAC-420A-B434-B44078AA77B8}"/>
            </a:ext>
          </a:extLst>
        </xdr:cNvPr>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108</xdr:row>
      <xdr:rowOff>161108</xdr:rowOff>
    </xdr:to>
    <xdr:cxnSp macro="">
      <xdr:nvCxnSpPr>
        <xdr:cNvPr id="833" name="直線コネクタ 832">
          <a:extLst>
            <a:ext uri="{FF2B5EF4-FFF2-40B4-BE49-F238E27FC236}">
              <a16:creationId xmlns:a16="http://schemas.microsoft.com/office/drawing/2014/main" id="{DAACDB73-2D57-489A-897D-94A57199AEAC}"/>
            </a:ext>
          </a:extLst>
        </xdr:cNvPr>
        <xdr:cNvCxnSpPr/>
      </xdr:nvCxnSpPr>
      <xdr:spPr>
        <a:xfrm>
          <a:off x="13703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102144</xdr:rowOff>
    </xdr:from>
    <xdr:to>
      <xdr:col>67</xdr:col>
      <xdr:colOff>101600</xdr:colOff>
      <xdr:row>109</xdr:row>
      <xdr:rowOff>32294</xdr:rowOff>
    </xdr:to>
    <xdr:sp macro="" textlink="">
      <xdr:nvSpPr>
        <xdr:cNvPr id="834" name="楕円 833">
          <a:extLst>
            <a:ext uri="{FF2B5EF4-FFF2-40B4-BE49-F238E27FC236}">
              <a16:creationId xmlns:a16="http://schemas.microsoft.com/office/drawing/2014/main" id="{BB96ADF5-9178-4865-A4F4-1070BE3691B1}"/>
            </a:ext>
          </a:extLst>
        </xdr:cNvPr>
        <xdr:cNvSpPr/>
      </xdr:nvSpPr>
      <xdr:spPr>
        <a:xfrm>
          <a:off x="12763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152944</xdr:rowOff>
    </xdr:from>
    <xdr:to>
      <xdr:col>71</xdr:col>
      <xdr:colOff>177800</xdr:colOff>
      <xdr:row>108</xdr:row>
      <xdr:rowOff>157843</xdr:rowOff>
    </xdr:to>
    <xdr:cxnSp macro="">
      <xdr:nvCxnSpPr>
        <xdr:cNvPr id="835" name="直線コネクタ 834">
          <a:extLst>
            <a:ext uri="{FF2B5EF4-FFF2-40B4-BE49-F238E27FC236}">
              <a16:creationId xmlns:a16="http://schemas.microsoft.com/office/drawing/2014/main" id="{8E283CAC-9DA2-492B-B162-ECF22FC7D096}"/>
            </a:ext>
          </a:extLst>
        </xdr:cNvPr>
        <xdr:cNvCxnSpPr/>
      </xdr:nvCxnSpPr>
      <xdr:spPr>
        <a:xfrm>
          <a:off x="12814300" y="186695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6" name="n_1aveValue【庁舎】&#10;有形固定資産減価償却率">
          <a:extLst>
            <a:ext uri="{FF2B5EF4-FFF2-40B4-BE49-F238E27FC236}">
              <a16:creationId xmlns:a16="http://schemas.microsoft.com/office/drawing/2014/main" id="{3C9CE2E1-C356-4E81-8DC8-D3801253A731}"/>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37" name="n_2aveValue【庁舎】&#10;有形固定資産減価償却率">
          <a:extLst>
            <a:ext uri="{FF2B5EF4-FFF2-40B4-BE49-F238E27FC236}">
              <a16:creationId xmlns:a16="http://schemas.microsoft.com/office/drawing/2014/main" id="{8FD64715-DA8B-43BA-B76F-2B36E71EF8B2}"/>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38" name="n_3aveValue【庁舎】&#10;有形固定資産減価償却率">
          <a:extLst>
            <a:ext uri="{FF2B5EF4-FFF2-40B4-BE49-F238E27FC236}">
              <a16:creationId xmlns:a16="http://schemas.microsoft.com/office/drawing/2014/main" id="{725B61CE-7E0D-45E2-9498-FD7D0BD6B340}"/>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39" name="n_4aveValue【庁舎】&#10;有形固定資産減価償却率">
          <a:extLst>
            <a:ext uri="{FF2B5EF4-FFF2-40B4-BE49-F238E27FC236}">
              <a16:creationId xmlns:a16="http://schemas.microsoft.com/office/drawing/2014/main" id="{D36C6E68-08C5-4B20-A89F-71466C1F7B9E}"/>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34851</xdr:rowOff>
    </xdr:from>
    <xdr:ext cx="405111" cy="259045"/>
    <xdr:sp macro="" textlink="">
      <xdr:nvSpPr>
        <xdr:cNvPr id="840" name="n_1mainValue【庁舎】&#10;有形固定資産減価償却率">
          <a:extLst>
            <a:ext uri="{FF2B5EF4-FFF2-40B4-BE49-F238E27FC236}">
              <a16:creationId xmlns:a16="http://schemas.microsoft.com/office/drawing/2014/main" id="{6A285BD2-D94D-4F59-9B23-74EA3732C4F9}"/>
            </a:ext>
          </a:extLst>
        </xdr:cNvPr>
        <xdr:cNvSpPr txBox="1"/>
      </xdr:nvSpPr>
      <xdr:spPr>
        <a:xfrm>
          <a:off x="152660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31585</xdr:rowOff>
    </xdr:from>
    <xdr:ext cx="405111" cy="259045"/>
    <xdr:sp macro="" textlink="">
      <xdr:nvSpPr>
        <xdr:cNvPr id="841" name="n_2mainValue【庁舎】&#10;有形固定資産減価償却率">
          <a:extLst>
            <a:ext uri="{FF2B5EF4-FFF2-40B4-BE49-F238E27FC236}">
              <a16:creationId xmlns:a16="http://schemas.microsoft.com/office/drawing/2014/main" id="{49D24BE9-ECC9-4EE0-8526-DD6347742DF6}"/>
            </a:ext>
          </a:extLst>
        </xdr:cNvPr>
        <xdr:cNvSpPr txBox="1"/>
      </xdr:nvSpPr>
      <xdr:spPr>
        <a:xfrm>
          <a:off x="14389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842" name="n_3mainValue【庁舎】&#10;有形固定資産減価償却率">
          <a:extLst>
            <a:ext uri="{FF2B5EF4-FFF2-40B4-BE49-F238E27FC236}">
              <a16:creationId xmlns:a16="http://schemas.microsoft.com/office/drawing/2014/main" id="{0BBC94E4-D0CC-4DE0-B22E-A202DD705C8E}"/>
            </a:ext>
          </a:extLst>
        </xdr:cNvPr>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23421</xdr:rowOff>
    </xdr:from>
    <xdr:ext cx="405111" cy="259045"/>
    <xdr:sp macro="" textlink="">
      <xdr:nvSpPr>
        <xdr:cNvPr id="843" name="n_4mainValue【庁舎】&#10;有形固定資産減価償却率">
          <a:extLst>
            <a:ext uri="{FF2B5EF4-FFF2-40B4-BE49-F238E27FC236}">
              <a16:creationId xmlns:a16="http://schemas.microsoft.com/office/drawing/2014/main" id="{27830A9A-55ED-4589-8A59-6822B4053DC9}"/>
            </a:ext>
          </a:extLst>
        </xdr:cNvPr>
        <xdr:cNvSpPr txBox="1"/>
      </xdr:nvSpPr>
      <xdr:spPr>
        <a:xfrm>
          <a:off x="12611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4E5B385D-2FE6-49E2-BAD6-9FE3792E97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2312CCA0-CEA0-4429-BCB6-B1879BE61E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89691F89-6E1A-4986-B2BC-4FF81F693B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3EE6F703-8A32-420B-BDF0-70A98BB272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8678FA3B-CF40-497C-B258-ABE54FFF18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12E9E7B8-72E2-4704-9F6B-6982521459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D6369CC3-660C-4112-92EB-1D1EC9FC8E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A7461E45-BBE5-4B69-B7CF-C76302185E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C856B959-E9F7-4CC5-938B-BC1B7B36EB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C9D63DEE-E47F-4277-A7B8-94230354AF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a:extLst>
            <a:ext uri="{FF2B5EF4-FFF2-40B4-BE49-F238E27FC236}">
              <a16:creationId xmlns:a16="http://schemas.microsoft.com/office/drawing/2014/main" id="{9EED7DF3-F350-4960-8406-5030B0BA55A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id="{66AC1410-4F12-431B-9AAA-AB46213239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a:extLst>
            <a:ext uri="{FF2B5EF4-FFF2-40B4-BE49-F238E27FC236}">
              <a16:creationId xmlns:a16="http://schemas.microsoft.com/office/drawing/2014/main" id="{069C7CA4-9CC3-4E6D-A6F9-D47740CC59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a:extLst>
            <a:ext uri="{FF2B5EF4-FFF2-40B4-BE49-F238E27FC236}">
              <a16:creationId xmlns:a16="http://schemas.microsoft.com/office/drawing/2014/main" id="{4F4CE172-BA43-4154-BDEB-D6BE3C888CC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a:extLst>
            <a:ext uri="{FF2B5EF4-FFF2-40B4-BE49-F238E27FC236}">
              <a16:creationId xmlns:a16="http://schemas.microsoft.com/office/drawing/2014/main" id="{5C1166D3-076D-4F0E-AE4B-D92B29DE6C2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a:extLst>
            <a:ext uri="{FF2B5EF4-FFF2-40B4-BE49-F238E27FC236}">
              <a16:creationId xmlns:a16="http://schemas.microsoft.com/office/drawing/2014/main" id="{F9FF71F6-ADE3-405A-90F9-0C3D979EC85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a:extLst>
            <a:ext uri="{FF2B5EF4-FFF2-40B4-BE49-F238E27FC236}">
              <a16:creationId xmlns:a16="http://schemas.microsoft.com/office/drawing/2014/main" id="{78CFCA52-DDD2-4ACE-8094-5B2EAA8D18D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a:extLst>
            <a:ext uri="{FF2B5EF4-FFF2-40B4-BE49-F238E27FC236}">
              <a16:creationId xmlns:a16="http://schemas.microsoft.com/office/drawing/2014/main" id="{66F6B174-E93E-4047-9420-3BB5AEB15C4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2022177B-22A5-4FAB-BE1D-F861B1BEEA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E578B734-43CA-429D-811E-8E47DE2375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7FF34E2B-C969-4EF7-B002-D0BC818071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65" name="直線コネクタ 864">
          <a:extLst>
            <a:ext uri="{FF2B5EF4-FFF2-40B4-BE49-F238E27FC236}">
              <a16:creationId xmlns:a16="http://schemas.microsoft.com/office/drawing/2014/main" id="{B2E35892-D104-4B81-BCC0-6ECCEB4B5C1D}"/>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66" name="【庁舎】&#10;一人当たり面積最小値テキスト">
          <a:extLst>
            <a:ext uri="{FF2B5EF4-FFF2-40B4-BE49-F238E27FC236}">
              <a16:creationId xmlns:a16="http://schemas.microsoft.com/office/drawing/2014/main" id="{08B503E7-800B-4825-ADE4-500FAF8B99CE}"/>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67" name="直線コネクタ 866">
          <a:extLst>
            <a:ext uri="{FF2B5EF4-FFF2-40B4-BE49-F238E27FC236}">
              <a16:creationId xmlns:a16="http://schemas.microsoft.com/office/drawing/2014/main" id="{D55A51D5-3D4C-4CC8-B937-E368ABCEE161}"/>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68" name="【庁舎】&#10;一人当たり面積最大値テキスト">
          <a:extLst>
            <a:ext uri="{FF2B5EF4-FFF2-40B4-BE49-F238E27FC236}">
              <a16:creationId xmlns:a16="http://schemas.microsoft.com/office/drawing/2014/main" id="{C7EA8613-7010-4580-972A-C468382BBB21}"/>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69" name="直線コネクタ 868">
          <a:extLst>
            <a:ext uri="{FF2B5EF4-FFF2-40B4-BE49-F238E27FC236}">
              <a16:creationId xmlns:a16="http://schemas.microsoft.com/office/drawing/2014/main" id="{6804AAFD-57C8-4F8F-A4D9-70DC5261F33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70" name="【庁舎】&#10;一人当たり面積平均値テキスト">
          <a:extLst>
            <a:ext uri="{FF2B5EF4-FFF2-40B4-BE49-F238E27FC236}">
              <a16:creationId xmlns:a16="http://schemas.microsoft.com/office/drawing/2014/main" id="{67278EBE-74E1-44AD-BC18-032C7B4421BB}"/>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71" name="フローチャート: 判断 870">
          <a:extLst>
            <a:ext uri="{FF2B5EF4-FFF2-40B4-BE49-F238E27FC236}">
              <a16:creationId xmlns:a16="http://schemas.microsoft.com/office/drawing/2014/main" id="{4E126BB2-5053-4668-A18C-5A869CFF4EF5}"/>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72" name="フローチャート: 判断 871">
          <a:extLst>
            <a:ext uri="{FF2B5EF4-FFF2-40B4-BE49-F238E27FC236}">
              <a16:creationId xmlns:a16="http://schemas.microsoft.com/office/drawing/2014/main" id="{DCE85927-EC55-4EDC-AEA3-73E0B5B6A0E8}"/>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73" name="フローチャート: 判断 872">
          <a:extLst>
            <a:ext uri="{FF2B5EF4-FFF2-40B4-BE49-F238E27FC236}">
              <a16:creationId xmlns:a16="http://schemas.microsoft.com/office/drawing/2014/main" id="{6FF2BA23-9600-494B-B3A9-61A4847A3A82}"/>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74" name="フローチャート: 判断 873">
          <a:extLst>
            <a:ext uri="{FF2B5EF4-FFF2-40B4-BE49-F238E27FC236}">
              <a16:creationId xmlns:a16="http://schemas.microsoft.com/office/drawing/2014/main" id="{CADAE79F-7BEE-4F9E-8217-558855973E5D}"/>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75" name="フローチャート: 判断 874">
          <a:extLst>
            <a:ext uri="{FF2B5EF4-FFF2-40B4-BE49-F238E27FC236}">
              <a16:creationId xmlns:a16="http://schemas.microsoft.com/office/drawing/2014/main" id="{FDF5CB6B-8FF6-4F0E-BCE7-6A72B1ABC5FA}"/>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5D96258-9253-418D-A8AB-2773B0561A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63520DF-D556-4A83-9D8B-A8312D3294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21E0263-A345-4C96-975C-7B7F6F3802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9B78F5D-19AA-4C22-9BE6-06A245422D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7AEC5D9-AA4D-47A8-B1CF-88950DB7C5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90323</xdr:rowOff>
    </xdr:from>
    <xdr:to>
      <xdr:col>116</xdr:col>
      <xdr:colOff>114300</xdr:colOff>
      <xdr:row>108</xdr:row>
      <xdr:rowOff>20473</xdr:rowOff>
    </xdr:to>
    <xdr:sp macro="" textlink="">
      <xdr:nvSpPr>
        <xdr:cNvPr id="881" name="楕円 880">
          <a:extLst>
            <a:ext uri="{FF2B5EF4-FFF2-40B4-BE49-F238E27FC236}">
              <a16:creationId xmlns:a16="http://schemas.microsoft.com/office/drawing/2014/main" id="{D413A281-47F8-427A-95DC-88A607E262F7}"/>
            </a:ext>
          </a:extLst>
        </xdr:cNvPr>
        <xdr:cNvSpPr/>
      </xdr:nvSpPr>
      <xdr:spPr>
        <a:xfrm>
          <a:off x="221107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5250</xdr:rowOff>
    </xdr:from>
    <xdr:ext cx="469744" cy="259045"/>
    <xdr:sp macro="" textlink="">
      <xdr:nvSpPr>
        <xdr:cNvPr id="882" name="【庁舎】&#10;一人当たり面積該当値テキスト">
          <a:extLst>
            <a:ext uri="{FF2B5EF4-FFF2-40B4-BE49-F238E27FC236}">
              <a16:creationId xmlns:a16="http://schemas.microsoft.com/office/drawing/2014/main" id="{13E0F32F-8720-4CEA-9095-3134641BFA18}"/>
            </a:ext>
          </a:extLst>
        </xdr:cNvPr>
        <xdr:cNvSpPr txBox="1"/>
      </xdr:nvSpPr>
      <xdr:spPr>
        <a:xfrm>
          <a:off x="22199600" y="183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92151</xdr:rowOff>
    </xdr:from>
    <xdr:to>
      <xdr:col>112</xdr:col>
      <xdr:colOff>38100</xdr:colOff>
      <xdr:row>108</xdr:row>
      <xdr:rowOff>22301</xdr:rowOff>
    </xdr:to>
    <xdr:sp macro="" textlink="">
      <xdr:nvSpPr>
        <xdr:cNvPr id="883" name="楕円 882">
          <a:extLst>
            <a:ext uri="{FF2B5EF4-FFF2-40B4-BE49-F238E27FC236}">
              <a16:creationId xmlns:a16="http://schemas.microsoft.com/office/drawing/2014/main" id="{BE1CD2C2-FA1D-40DE-ACC6-443B73AB25C1}"/>
            </a:ext>
          </a:extLst>
        </xdr:cNvPr>
        <xdr:cNvSpPr/>
      </xdr:nvSpPr>
      <xdr:spPr>
        <a:xfrm>
          <a:off x="21272500" y="184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141123</xdr:rowOff>
    </xdr:from>
    <xdr:to>
      <xdr:col>116</xdr:col>
      <xdr:colOff>63500</xdr:colOff>
      <xdr:row>107</xdr:row>
      <xdr:rowOff>142951</xdr:rowOff>
    </xdr:to>
    <xdr:cxnSp macro="">
      <xdr:nvCxnSpPr>
        <xdr:cNvPr id="884" name="直線コネクタ 883">
          <a:extLst>
            <a:ext uri="{FF2B5EF4-FFF2-40B4-BE49-F238E27FC236}">
              <a16:creationId xmlns:a16="http://schemas.microsoft.com/office/drawing/2014/main" id="{D00B5A91-087E-4B22-B51A-9A02900128FB}"/>
            </a:ext>
          </a:extLst>
        </xdr:cNvPr>
        <xdr:cNvCxnSpPr/>
      </xdr:nvCxnSpPr>
      <xdr:spPr>
        <a:xfrm flipV="1">
          <a:off x="21323300" y="1848627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885" name="楕円 884">
          <a:extLst>
            <a:ext uri="{FF2B5EF4-FFF2-40B4-BE49-F238E27FC236}">
              <a16:creationId xmlns:a16="http://schemas.microsoft.com/office/drawing/2014/main" id="{FC5BFA35-24A5-4A2F-B6DF-B6D98AF7C078}"/>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142951</xdr:rowOff>
    </xdr:from>
    <xdr:to>
      <xdr:col>111</xdr:col>
      <xdr:colOff>177800</xdr:colOff>
      <xdr:row>107</xdr:row>
      <xdr:rowOff>144780</xdr:rowOff>
    </xdr:to>
    <xdr:cxnSp macro="">
      <xdr:nvCxnSpPr>
        <xdr:cNvPr id="886" name="直線コネクタ 885">
          <a:extLst>
            <a:ext uri="{FF2B5EF4-FFF2-40B4-BE49-F238E27FC236}">
              <a16:creationId xmlns:a16="http://schemas.microsoft.com/office/drawing/2014/main" id="{87FAEEB0-52B7-41F5-9BB4-430B9284FCB8}"/>
            </a:ext>
          </a:extLst>
        </xdr:cNvPr>
        <xdr:cNvCxnSpPr/>
      </xdr:nvCxnSpPr>
      <xdr:spPr>
        <a:xfrm flipV="1">
          <a:off x="20434300" y="1848810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95808</xdr:rowOff>
    </xdr:from>
    <xdr:to>
      <xdr:col>102</xdr:col>
      <xdr:colOff>165100</xdr:colOff>
      <xdr:row>108</xdr:row>
      <xdr:rowOff>25958</xdr:rowOff>
    </xdr:to>
    <xdr:sp macro="" textlink="">
      <xdr:nvSpPr>
        <xdr:cNvPr id="887" name="楕円 886">
          <a:extLst>
            <a:ext uri="{FF2B5EF4-FFF2-40B4-BE49-F238E27FC236}">
              <a16:creationId xmlns:a16="http://schemas.microsoft.com/office/drawing/2014/main" id="{67AFA149-21C8-4304-957A-3444871CDC76}"/>
            </a:ext>
          </a:extLst>
        </xdr:cNvPr>
        <xdr:cNvSpPr/>
      </xdr:nvSpPr>
      <xdr:spPr>
        <a:xfrm>
          <a:off x="19494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146608</xdr:rowOff>
    </xdr:to>
    <xdr:cxnSp macro="">
      <xdr:nvCxnSpPr>
        <xdr:cNvPr id="888" name="直線コネクタ 887">
          <a:extLst>
            <a:ext uri="{FF2B5EF4-FFF2-40B4-BE49-F238E27FC236}">
              <a16:creationId xmlns:a16="http://schemas.microsoft.com/office/drawing/2014/main" id="{8D4778E2-FEF5-40C5-B0CD-78E4694ACD5A}"/>
            </a:ext>
          </a:extLst>
        </xdr:cNvPr>
        <xdr:cNvCxnSpPr/>
      </xdr:nvCxnSpPr>
      <xdr:spPr>
        <a:xfrm flipV="1">
          <a:off x="19545300" y="184899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97180</xdr:rowOff>
    </xdr:from>
    <xdr:to>
      <xdr:col>98</xdr:col>
      <xdr:colOff>38100</xdr:colOff>
      <xdr:row>108</xdr:row>
      <xdr:rowOff>27330</xdr:rowOff>
    </xdr:to>
    <xdr:sp macro="" textlink="">
      <xdr:nvSpPr>
        <xdr:cNvPr id="889" name="楕円 888">
          <a:extLst>
            <a:ext uri="{FF2B5EF4-FFF2-40B4-BE49-F238E27FC236}">
              <a16:creationId xmlns:a16="http://schemas.microsoft.com/office/drawing/2014/main" id="{D81CE75C-1BF3-432C-86A9-1250F674EE5A}"/>
            </a:ext>
          </a:extLst>
        </xdr:cNvPr>
        <xdr:cNvSpPr/>
      </xdr:nvSpPr>
      <xdr:spPr>
        <a:xfrm>
          <a:off x="18605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146608</xdr:rowOff>
    </xdr:from>
    <xdr:to>
      <xdr:col>102</xdr:col>
      <xdr:colOff>114300</xdr:colOff>
      <xdr:row>107</xdr:row>
      <xdr:rowOff>147980</xdr:rowOff>
    </xdr:to>
    <xdr:cxnSp macro="">
      <xdr:nvCxnSpPr>
        <xdr:cNvPr id="890" name="直線コネクタ 889">
          <a:extLst>
            <a:ext uri="{FF2B5EF4-FFF2-40B4-BE49-F238E27FC236}">
              <a16:creationId xmlns:a16="http://schemas.microsoft.com/office/drawing/2014/main" id="{05BD5D50-3C3A-4DC6-A588-39AF380822A2}"/>
            </a:ext>
          </a:extLst>
        </xdr:cNvPr>
        <xdr:cNvCxnSpPr/>
      </xdr:nvCxnSpPr>
      <xdr:spPr>
        <a:xfrm flipV="1">
          <a:off x="18656300" y="184917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91" name="n_1aveValue【庁舎】&#10;一人当たり面積">
          <a:extLst>
            <a:ext uri="{FF2B5EF4-FFF2-40B4-BE49-F238E27FC236}">
              <a16:creationId xmlns:a16="http://schemas.microsoft.com/office/drawing/2014/main" id="{A2938A06-5848-4EC5-B437-151DA5018DE1}"/>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892" name="n_2aveValue【庁舎】&#10;一人当たり面積">
          <a:extLst>
            <a:ext uri="{FF2B5EF4-FFF2-40B4-BE49-F238E27FC236}">
              <a16:creationId xmlns:a16="http://schemas.microsoft.com/office/drawing/2014/main" id="{EA186323-D8FB-45CF-9D0C-15FBA1333A57}"/>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893" name="n_3aveValue【庁舎】&#10;一人当たり面積">
          <a:extLst>
            <a:ext uri="{FF2B5EF4-FFF2-40B4-BE49-F238E27FC236}">
              <a16:creationId xmlns:a16="http://schemas.microsoft.com/office/drawing/2014/main" id="{B1D3F293-3A57-4816-8050-6412CFD58D69}"/>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94" name="n_4aveValue【庁舎】&#10;一人当たり面積">
          <a:extLst>
            <a:ext uri="{FF2B5EF4-FFF2-40B4-BE49-F238E27FC236}">
              <a16:creationId xmlns:a16="http://schemas.microsoft.com/office/drawing/2014/main" id="{81437579-BD52-4815-BE8A-9A8D4C39484F}"/>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13428</xdr:rowOff>
    </xdr:from>
    <xdr:ext cx="469744" cy="259045"/>
    <xdr:sp macro="" textlink="">
      <xdr:nvSpPr>
        <xdr:cNvPr id="895" name="n_1mainValue【庁舎】&#10;一人当たり面積">
          <a:extLst>
            <a:ext uri="{FF2B5EF4-FFF2-40B4-BE49-F238E27FC236}">
              <a16:creationId xmlns:a16="http://schemas.microsoft.com/office/drawing/2014/main" id="{74D3F8B7-93D5-410F-8E46-57C620912C29}"/>
            </a:ext>
          </a:extLst>
        </xdr:cNvPr>
        <xdr:cNvSpPr txBox="1"/>
      </xdr:nvSpPr>
      <xdr:spPr>
        <a:xfrm>
          <a:off x="21075727" y="185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896" name="n_2mainValue【庁舎】&#10;一人当たり面積">
          <a:extLst>
            <a:ext uri="{FF2B5EF4-FFF2-40B4-BE49-F238E27FC236}">
              <a16:creationId xmlns:a16="http://schemas.microsoft.com/office/drawing/2014/main" id="{511F144F-EC9F-4922-9230-539CD417FA1A}"/>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17085</xdr:rowOff>
    </xdr:from>
    <xdr:ext cx="469744" cy="259045"/>
    <xdr:sp macro="" textlink="">
      <xdr:nvSpPr>
        <xdr:cNvPr id="897" name="n_3mainValue【庁舎】&#10;一人当たり面積">
          <a:extLst>
            <a:ext uri="{FF2B5EF4-FFF2-40B4-BE49-F238E27FC236}">
              <a16:creationId xmlns:a16="http://schemas.microsoft.com/office/drawing/2014/main" id="{6A037ECE-992A-4D32-A203-367CB9899637}"/>
            </a:ext>
          </a:extLst>
        </xdr:cNvPr>
        <xdr:cNvSpPr txBox="1"/>
      </xdr:nvSpPr>
      <xdr:spPr>
        <a:xfrm>
          <a:off x="193104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18457</xdr:rowOff>
    </xdr:from>
    <xdr:ext cx="469744" cy="259045"/>
    <xdr:sp macro="" textlink="">
      <xdr:nvSpPr>
        <xdr:cNvPr id="898" name="n_4mainValue【庁舎】&#10;一人当たり面積">
          <a:extLst>
            <a:ext uri="{FF2B5EF4-FFF2-40B4-BE49-F238E27FC236}">
              <a16:creationId xmlns:a16="http://schemas.microsoft.com/office/drawing/2014/main" id="{CA6A4055-57B2-4E4A-A145-B260CBE53F01}"/>
            </a:ext>
          </a:extLst>
        </xdr:cNvPr>
        <xdr:cNvSpPr txBox="1"/>
      </xdr:nvSpPr>
      <xdr:spPr>
        <a:xfrm>
          <a:off x="18421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a:extLst>
            <a:ext uri="{FF2B5EF4-FFF2-40B4-BE49-F238E27FC236}">
              <a16:creationId xmlns:a16="http://schemas.microsoft.com/office/drawing/2014/main" id="{1C9C27C6-4F7A-4A25-9DA2-D5CE3226BF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a:extLst>
            <a:ext uri="{FF2B5EF4-FFF2-40B4-BE49-F238E27FC236}">
              <a16:creationId xmlns:a16="http://schemas.microsoft.com/office/drawing/2014/main" id="{CCA4C466-1366-4855-B562-7EA444266B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a:extLst>
            <a:ext uri="{FF2B5EF4-FFF2-40B4-BE49-F238E27FC236}">
              <a16:creationId xmlns:a16="http://schemas.microsoft.com/office/drawing/2014/main" id="{E0D13BD2-F785-4BBA-9DAD-E7ED17AFD0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ほとんどの類型において、一人当たりの面積などが類似団体平均より低いにもかかわらず、有形固定資産減価償却率は高い水準にある。</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年代に多くの公共施設が建築されており、大規模改修の目安とされる築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年以上の施設が多数あることから、施設の老朽化が顕著となっている。特に庁舎については、有形固定資産減価償却率が類似団体内でも高順位であり、類似団体</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体中</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位となった。現在、役場庁舎建設事業を進めており、建設後改善されるものと見込まれる。今後は、維持管理にかかる経費の増加に留意しつつ、策定した個別施設計画に基づき改修や維持管理を行っていく。</a:t>
          </a:r>
          <a:endParaRPr lang="ja-JP" altLang="ja-JP" sz="1400">
            <a:effectLst/>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902" name="正方形/長方形 901">
          <a:extLst>
            <a:ext uri="{FF2B5EF4-FFF2-40B4-BE49-F238E27FC236}">
              <a16:creationId xmlns:a16="http://schemas.microsoft.com/office/drawing/2014/main" id="{13228193-5950-4702-A598-6A48C70220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123825</xdr:colOff>
      <xdr:row>97</xdr:row>
      <xdr:rowOff>133350</xdr:rowOff>
    </xdr:from>
    <xdr:to>
      <xdr:col>59</xdr:col>
      <xdr:colOff>104775</xdr:colOff>
      <xdr:row>111</xdr:row>
      <xdr:rowOff>19050</xdr:rowOff>
    </xdr:to>
    <xdr:sp macro="" textlink="">
      <xdr:nvSpPr>
        <xdr:cNvPr id="903" name="正方形/長方形 902">
          <a:extLst>
            <a:ext uri="{FF2B5EF4-FFF2-40B4-BE49-F238E27FC236}">
              <a16:creationId xmlns:a16="http://schemas.microsoft.com/office/drawing/2014/main" id="{3D6F8A4D-7648-4184-8C36-DBCD82D4CE20}"/>
            </a:ext>
          </a:extLst>
        </xdr:cNvPr>
        <xdr:cNvSpPr/>
      </xdr:nvSpPr>
      <xdr:spPr>
        <a:xfrm>
          <a:off x="6600825" y="16764000"/>
          <a:ext cx="47434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町民税・固定資産税等の減収により、基準財政収入額は前年度費</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％減となった一方で、基準財政需要額は、人口の減少や高齢化が進んでいるほか、交付税再算定による臨時経済対策費などの新たな費目が創設されたことにより前年度比</a:t>
          </a:r>
          <a:r>
            <a:rPr kumimoji="1" lang="en-US" altLang="ja-JP" sz="1300" baseline="0">
              <a:latin typeface="ＭＳ Ｐゴシック" panose="020B0600070205080204" pitchFamily="50" charset="-128"/>
              <a:ea typeface="ＭＳ Ｐゴシック" panose="020B0600070205080204" pitchFamily="50" charset="-128"/>
            </a:rPr>
            <a:t>8.1</a:t>
          </a:r>
          <a:r>
            <a:rPr kumimoji="1" lang="ja-JP" altLang="en-US" sz="1300" baseline="0">
              <a:latin typeface="ＭＳ Ｐゴシック" panose="020B0600070205080204" pitchFamily="50" charset="-128"/>
              <a:ea typeface="ＭＳ Ｐゴシック" panose="020B0600070205080204" pitchFamily="50" charset="-128"/>
            </a:rPr>
            <a:t>％の増となったことから、財政力指数は前年度から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独自財源の確保に努めるため、引き続き徴収専門員の配置等、町税等の収納強化に努めていく必要がある。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当町は補助費等の割合が大きく、特に一部事務組合へ対する負担割合が極めて大きいことに加え、公債費が増加傾向にあることが経常収支比率を押し上げている主な要因であ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り、類似団体平均より高い水準で推移している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令和３年度は、国の経済対策で地方交付税の追加交付等により歳入が一時的に増加したことで、経常収支比率は大幅に改善となったものの、楽観できる状況にはないものと認識している。今後も、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発足した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経常収支比率改善プロジェクトチーム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を軸に、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体質改善等の抜本的な見直しを行っていくほか、地方債の発行限度額など経常経費の削減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の施策を継続していく必要がある。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42406"/>
          <a:ext cx="0" cy="1238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8907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36830</xdr:rowOff>
    </xdr:from>
    <xdr:to>
      <xdr:col>24</xdr:col>
      <xdr:colOff>12700</xdr:colOff>
      <xdr:row>65</xdr:row>
      <xdr:rowOff>36830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65</xdr:row>
      <xdr:rowOff>48895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47281"/>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73042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65</xdr:row>
      <xdr:rowOff>169545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931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98213</xdr:rowOff>
    </xdr:from>
    <xdr:to>
      <xdr:col>19</xdr:col>
      <xdr:colOff>184150</xdr:colOff>
      <xdr:row>63</xdr:row>
      <xdr:rowOff>28363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65</xdr:row>
      <xdr:rowOff>169545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8510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40852</xdr:rowOff>
    </xdr:from>
    <xdr:to>
      <xdr:col>11</xdr:col>
      <xdr:colOff>31750</xdr:colOff>
      <xdr:row>65</xdr:row>
      <xdr:rowOff>93133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851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70062</xdr:rowOff>
    </xdr:from>
    <xdr:to>
      <xdr:col>11</xdr:col>
      <xdr:colOff>82550</xdr:colOff>
      <xdr:row>63</xdr:row>
      <xdr:rowOff>212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138658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161502</xdr:rowOff>
    </xdr:from>
    <xdr:to>
      <xdr:col>11</xdr:col>
      <xdr:colOff>82550</xdr:colOff>
      <xdr:row>65</xdr:row>
      <xdr:rowOff>91652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76429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人件費は、再任用職員や会計年度任用職員の任用により増加傾向にある。このままの任用人数を維持し続けると増加していくことから、会計年度任用職員の削減等を検討することが必要である。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物件費は、毎年度当初予算編成方針でシーリングを設定し、削減に努めている。しかし、各システム改修やクラウド化等を進めていかなければならない近年は増加していくことが見込まれる。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類似団体平均を下回ってはいるものの、人件費の抑制やシーリングの継続に加え、施設の統廃合など抜本的な改善も検討すべきである。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12430</xdr:rowOff>
    </xdr:from>
    <xdr:to>
      <xdr:col>23</xdr:col>
      <xdr:colOff>133350</xdr:colOff>
      <xdr:row>81</xdr:row>
      <xdr:rowOff>24009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9880"/>
          <a:ext cx="8382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151070</xdr:rowOff>
    </xdr:from>
    <xdr:to>
      <xdr:col>19</xdr:col>
      <xdr:colOff>133350</xdr:colOff>
      <xdr:row>81</xdr:row>
      <xdr:rowOff>12430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7070"/>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127144</xdr:rowOff>
    </xdr:from>
    <xdr:to>
      <xdr:col>15</xdr:col>
      <xdr:colOff>82550</xdr:colOff>
      <xdr:row>80</xdr:row>
      <xdr:rowOff>151070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3144"/>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110015</xdr:rowOff>
    </xdr:from>
    <xdr:to>
      <xdr:col>11</xdr:col>
      <xdr:colOff>31750</xdr:colOff>
      <xdr:row>80</xdr:row>
      <xdr:rowOff>127144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6015"/>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144659</xdr:rowOff>
    </xdr:from>
    <xdr:to>
      <xdr:col>23</xdr:col>
      <xdr:colOff>184150</xdr:colOff>
      <xdr:row>81</xdr:row>
      <xdr:rowOff>74809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65936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133080</xdr:rowOff>
    </xdr:from>
    <xdr:to>
      <xdr:col>19</xdr:col>
      <xdr:colOff>184150</xdr:colOff>
      <xdr:row>81</xdr:row>
      <xdr:rowOff>63230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73407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100270</xdr:rowOff>
    </xdr:from>
    <xdr:to>
      <xdr:col>15</xdr:col>
      <xdr:colOff>133350</xdr:colOff>
      <xdr:row>81</xdr:row>
      <xdr:rowOff>30420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40597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76344</xdr:rowOff>
    </xdr:from>
    <xdr:to>
      <xdr:col>11</xdr:col>
      <xdr:colOff>82550</xdr:colOff>
      <xdr:row>81</xdr:row>
      <xdr:rowOff>6494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16671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59215</xdr:rowOff>
    </xdr:from>
    <xdr:to>
      <xdr:col>7</xdr:col>
      <xdr:colOff>31750</xdr:colOff>
      <xdr:row>80</xdr:row>
      <xdr:rowOff>160815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170992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年度以降、職員給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％の独自カットの実施等による抑制に努めてきたが、平成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年度復元した。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令和元年度は、主に階層変動により類似団体平均を下回ったが、令和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年度は、階層・職種変動により再度平均を上回った。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今後は昇給・昇格の運用の是正及び諸手当について検討し、給与の適正化を図っていく。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124582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7199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87</xdr:row>
      <xdr:rowOff>56545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7199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56545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年度以降、基本的に退職者不補充を継続してきたことにより、類似団体平均を下回っている。平成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年度から職員の採用を再開し、平成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年度からは退職を考慮した先取り採用を実施してきた。定員モデル数値を参考にして、計画的な職員採用に努める。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39268</xdr:rowOff>
    </xdr:from>
    <xdr:to>
      <xdr:col>81</xdr:col>
      <xdr:colOff>44450</xdr:colOff>
      <xdr:row>61</xdr:row>
      <xdr:rowOff>47472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7718"/>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39268</xdr:rowOff>
    </xdr:from>
    <xdr:to>
      <xdr:col>77</xdr:col>
      <xdr:colOff>44450</xdr:colOff>
      <xdr:row>61</xdr:row>
      <xdr:rowOff>44094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77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44094</xdr:rowOff>
    </xdr:from>
    <xdr:to>
      <xdr:col>72</xdr:col>
      <xdr:colOff>203200</xdr:colOff>
      <xdr:row>61</xdr:row>
      <xdr:rowOff>50851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0254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39751</xdr:rowOff>
    </xdr:from>
    <xdr:to>
      <xdr:col>68</xdr:col>
      <xdr:colOff>152400</xdr:colOff>
      <xdr:row>61</xdr:row>
      <xdr:rowOff>50851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820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168122</xdr:rowOff>
    </xdr:from>
    <xdr:to>
      <xdr:col>81</xdr:col>
      <xdr:colOff>95250</xdr:colOff>
      <xdr:row>61</xdr:row>
      <xdr:rowOff>98272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13199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159918</xdr:rowOff>
    </xdr:from>
    <xdr:to>
      <xdr:col>77</xdr:col>
      <xdr:colOff>95250</xdr:colOff>
      <xdr:row>61</xdr:row>
      <xdr:rowOff>90068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100245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164744</xdr:rowOff>
    </xdr:from>
    <xdr:to>
      <xdr:col>73</xdr:col>
      <xdr:colOff>44450</xdr:colOff>
      <xdr:row>61</xdr:row>
      <xdr:rowOff>94894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105071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xdr:rowOff>
    </xdr:from>
    <xdr:to>
      <xdr:col>68</xdr:col>
      <xdr:colOff>203200</xdr:colOff>
      <xdr:row>61</xdr:row>
      <xdr:rowOff>101651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111828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160401</xdr:rowOff>
    </xdr:from>
    <xdr:to>
      <xdr:col>64</xdr:col>
      <xdr:colOff>152400</xdr:colOff>
      <xdr:row>61</xdr:row>
      <xdr:rowOff>90551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100728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普通交付税の増及び臨時財政対策債発行可能額の増などにより、標準財政規模が増大したことにより、前年度に比べて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今後は、新庁舎建設事業のほかにも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大規模事業が見込まれており、財源に地方債を発行する必要があることから、今後大きく増加していくことが予想される。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41</xdr:row>
      <xdr:rowOff>164677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156633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108373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8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122360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開始及び既発債の繰上償還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による地方債現在高の減のほか、一部事務組合の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既発債の償還が終了し、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組合負担等見込額が減少したことから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今後は新庁舎建設や統合小学校建設を予定しており、その財源を主に地方債としていることから、将来負担比率は上昇することが見込まれる。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12881</xdr:rowOff>
    </xdr:from>
    <xdr:to>
      <xdr:col>81</xdr:col>
      <xdr:colOff>44450</xdr:colOff>
      <xdr:row>14</xdr:row>
      <xdr:rowOff>162258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13181"/>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162258</xdr:rowOff>
    </xdr:from>
    <xdr:to>
      <xdr:col>77</xdr:col>
      <xdr:colOff>44450</xdr:colOff>
      <xdr:row>15</xdr:row>
      <xdr:rowOff>120650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62558"/>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20441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9240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20441</xdr:rowOff>
    </xdr:from>
    <xdr:to>
      <xdr:col>68</xdr:col>
      <xdr:colOff>152400</xdr:colOff>
      <xdr:row>16</xdr:row>
      <xdr:rowOff>85937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636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133531</xdr:rowOff>
    </xdr:from>
    <xdr:to>
      <xdr:col>81</xdr:col>
      <xdr:colOff>95250</xdr:colOff>
      <xdr:row>14</xdr:row>
      <xdr:rowOff>63681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10358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1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111458</xdr:rowOff>
    </xdr:from>
    <xdr:to>
      <xdr:col>77</xdr:col>
      <xdr:colOff>95250</xdr:colOff>
      <xdr:row>15</xdr:row>
      <xdr:rowOff>41608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26385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9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141091</xdr:rowOff>
    </xdr:from>
    <xdr:to>
      <xdr:col>68</xdr:col>
      <xdr:colOff>203200</xdr:colOff>
      <xdr:row>16</xdr:row>
      <xdr:rowOff>71241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56018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9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定年退職及び普通退職による職員数の減や人事勧告による期末手当支給率の減のほか、組織・機構改革（第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弾）による課の改編や徴収に係る特別務手当の見直しなどの取組により、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今後も、組織・機構改革による取組を通じて人件費の削減に努める。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110998</xdr:rowOff>
    </xdr:from>
    <xdr:to>
      <xdr:col>24</xdr:col>
      <xdr:colOff>25400</xdr:colOff>
      <xdr:row>34</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6884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34</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108712</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420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60198</xdr:rowOff>
    </xdr:from>
    <xdr:to>
      <xdr:col>24</xdr:col>
      <xdr:colOff>76200</xdr:colOff>
      <xdr:row>33</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76725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39624</xdr:rowOff>
    </xdr:from>
    <xdr:to>
      <xdr:col>20</xdr:col>
      <xdr:colOff>38100</xdr:colOff>
      <xdr:row>34</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毎年度、当初予算編成方針の中でシーリングを設定するなど、全般にわたり縮減に努めているため、類似団体平均より低くなっている。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今後は、施設の計画的な修繕を行いつつ、物件費のより一層の抑制に努めていく。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86179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47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扶助費に係る経常収支比率が類似団体平均を上回っているものの、保育所運営事業や児童手当支給事業が減となっており減少傾向にあある。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総合戦略に基づいた子どもへの医療費、子育て支援等へは今後も引き続き支出していく予定である。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5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北部上北広域事務組合（病院事業）に対する出資金の減少により、前年度に比べ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％減少となったものの、当該事務組合が経営する病院事業に対する出資金の負担が大きいため、類似団体平均より高い数値で推移している。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08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33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0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45720</xdr:rowOff>
    </xdr:from>
    <xdr:to>
      <xdr:col>65</xdr:col>
      <xdr:colOff>53975</xdr:colOff>
      <xdr:row>60</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補助費等に係る経常収支比率が類似団体平均を上回っているのは、一部事務組合への負担金が多額になっているためである。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下北地域広域行政事務組合の既発債償還終了等により、前年度に比べ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北部上北広域事務組合への負担が大き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当該事務組合に対して、経費の削減などの要請を継続的に行っていく。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42584"/>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884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40</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93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66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41</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661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3048</xdr:rowOff>
    </xdr:from>
    <xdr:to>
      <xdr:col>74</xdr:col>
      <xdr:colOff>31750</xdr:colOff>
      <xdr:row>40</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年度から、普通建設事業、特に起債充当事業を極限まで抑制してきた結果、類似団体平均を下回って推移してきたが、平成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年度に過疎地域自立促進特別措置法に基づき過疎地域となったことで過疎対策事業債を発行できるようになり、公債費は増加傾向である。今後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も控えており、地方債残高を考慮した計画的な発行に努めていくほか、発行限度額を設けるなど抑制することとしている。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124713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129287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129287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公債費以外の経常収支比率は、類似団体平均を上回っている。従前は、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％前後で推移してきたが、令和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％減少した。人件費の減が主な要因と考えられる。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依然として、高い数値で推移していることから、今後も経常経費の抑制に努める。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7239"/>
          <a:ext cx="8382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77470</xdr:rowOff>
    </xdr:from>
    <xdr:to>
      <xdr:col>78</xdr:col>
      <xdr:colOff>69850</xdr:colOff>
      <xdr:row>81</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7934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107950</xdr:rowOff>
    </xdr:from>
    <xdr:to>
      <xdr:col>73</xdr:col>
      <xdr:colOff>180975</xdr:colOff>
      <xdr:row>81</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8239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107950</xdr:rowOff>
    </xdr:from>
    <xdr:to>
      <xdr:col>69</xdr:col>
      <xdr:colOff>92075</xdr:colOff>
      <xdr:row>81</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823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137161</xdr:rowOff>
    </xdr:from>
    <xdr:to>
      <xdr:col>74</xdr:col>
      <xdr:colOff>31750</xdr:colOff>
      <xdr:row>81</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52088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57150</xdr:rowOff>
    </xdr:from>
    <xdr:to>
      <xdr:col>69</xdr:col>
      <xdr:colOff>142875</xdr:colOff>
      <xdr:row>80</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121920</xdr:rowOff>
    </xdr:from>
    <xdr:to>
      <xdr:col>65</xdr:col>
      <xdr:colOff>53975</xdr:colOff>
      <xdr:row>81</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36847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76203</xdr:rowOff>
    </xdr:from>
    <xdr:to>
      <xdr:col>29</xdr:col>
      <xdr:colOff>127000</xdr:colOff>
      <xdr:row>17</xdr:row>
      <xdr:rowOff>90102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8478"/>
          <a:ext cx="6477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90102</xdr:rowOff>
    </xdr:from>
    <xdr:to>
      <xdr:col>26</xdr:col>
      <xdr:colOff>50800</xdr:colOff>
      <xdr:row>17</xdr:row>
      <xdr:rowOff>123667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2377"/>
          <a:ext cx="698500" cy="3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123667</xdr:rowOff>
    </xdr:from>
    <xdr:to>
      <xdr:col>22</xdr:col>
      <xdr:colOff>114300</xdr:colOff>
      <xdr:row>17</xdr:row>
      <xdr:rowOff>165566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5942"/>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165566</xdr:rowOff>
    </xdr:from>
    <xdr:to>
      <xdr:col>18</xdr:col>
      <xdr:colOff>177800</xdr:colOff>
      <xdr:row>18</xdr:row>
      <xdr:rowOff>36041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841"/>
          <a:ext cx="6985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25403</xdr:rowOff>
    </xdr:from>
    <xdr:to>
      <xdr:col>29</xdr:col>
      <xdr:colOff>177800</xdr:colOff>
      <xdr:row>17</xdr:row>
      <xdr:rowOff>127003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41930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39302</xdr:rowOff>
    </xdr:from>
    <xdr:to>
      <xdr:col>26</xdr:col>
      <xdr:colOff>101600</xdr:colOff>
      <xdr:row>17</xdr:row>
      <xdr:rowOff>140902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151079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72867</xdr:rowOff>
    </xdr:from>
    <xdr:to>
      <xdr:col>22</xdr:col>
      <xdr:colOff>165100</xdr:colOff>
      <xdr:row>18</xdr:row>
      <xdr:rowOff>3017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114766</xdr:rowOff>
    </xdr:from>
    <xdr:to>
      <xdr:col>19</xdr:col>
      <xdr:colOff>38100</xdr:colOff>
      <xdr:row>18</xdr:row>
      <xdr:rowOff>44916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156691</xdr:rowOff>
    </xdr:from>
    <xdr:to>
      <xdr:col>15</xdr:col>
      <xdr:colOff>101600</xdr:colOff>
      <xdr:row>18</xdr:row>
      <xdr:rowOff>86841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97018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8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335075</xdr:rowOff>
    </xdr:from>
    <xdr:to>
      <xdr:col>29</xdr:col>
      <xdr:colOff>127000</xdr:colOff>
      <xdr:row>35</xdr:row>
      <xdr:rowOff>336610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5425"/>
          <a:ext cx="6477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336610</xdr:rowOff>
    </xdr:from>
    <xdr:to>
      <xdr:col>26</xdr:col>
      <xdr:colOff>50800</xdr:colOff>
      <xdr:row>35</xdr:row>
      <xdr:rowOff>342766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6960"/>
          <a:ext cx="698500" cy="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342766</xdr:rowOff>
    </xdr:from>
    <xdr:to>
      <xdr:col>22</xdr:col>
      <xdr:colOff>114300</xdr:colOff>
      <xdr:row>36</xdr:row>
      <xdr:rowOff>29911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53116"/>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29911</xdr:rowOff>
    </xdr:from>
    <xdr:to>
      <xdr:col>18</xdr:col>
      <xdr:colOff>177800</xdr:colOff>
      <xdr:row>36</xdr:row>
      <xdr:rowOff>36278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83161"/>
          <a:ext cx="698500" cy="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284275</xdr:rowOff>
    </xdr:from>
    <xdr:to>
      <xdr:col>29</xdr:col>
      <xdr:colOff>177800</xdr:colOff>
      <xdr:row>36</xdr:row>
      <xdr:rowOff>42975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256352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285810</xdr:rowOff>
    </xdr:from>
    <xdr:to>
      <xdr:col>26</xdr:col>
      <xdr:colOff>101600</xdr:colOff>
      <xdr:row>36</xdr:row>
      <xdr:rowOff>44510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29287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291966</xdr:rowOff>
    </xdr:from>
    <xdr:to>
      <xdr:col>22</xdr:col>
      <xdr:colOff>165100</xdr:colOff>
      <xdr:row>36</xdr:row>
      <xdr:rowOff>50666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35443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322011</xdr:rowOff>
    </xdr:from>
    <xdr:to>
      <xdr:col>19</xdr:col>
      <xdr:colOff>38100</xdr:colOff>
      <xdr:row>36</xdr:row>
      <xdr:rowOff>80711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65488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328378</xdr:rowOff>
    </xdr:from>
    <xdr:to>
      <xdr:col>15</xdr:col>
      <xdr:colOff>101600</xdr:colOff>
      <xdr:row>36</xdr:row>
      <xdr:rowOff>87078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3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71855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102040</xdr:rowOff>
    </xdr:from>
    <xdr:to>
      <xdr:col>24</xdr:col>
      <xdr:colOff>63500</xdr:colOff>
      <xdr:row>36</xdr:row>
      <xdr:rowOff>115921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74240"/>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102040</xdr:rowOff>
    </xdr:from>
    <xdr:to>
      <xdr:col>19</xdr:col>
      <xdr:colOff>177800</xdr:colOff>
      <xdr:row>36</xdr:row>
      <xdr:rowOff>126907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4240"/>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126907</xdr:rowOff>
    </xdr:from>
    <xdr:to>
      <xdr:col>15</xdr:col>
      <xdr:colOff>50800</xdr:colOff>
      <xdr:row>36</xdr:row>
      <xdr:rowOff>140198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9107"/>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140198</xdr:rowOff>
    </xdr:from>
    <xdr:to>
      <xdr:col>10</xdr:col>
      <xdr:colOff>114300</xdr:colOff>
      <xdr:row>36</xdr:row>
      <xdr:rowOff>150097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1239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65121</xdr:rowOff>
    </xdr:from>
    <xdr:to>
      <xdr:col>24</xdr:col>
      <xdr:colOff>114300</xdr:colOff>
      <xdr:row>36</xdr:row>
      <xdr:rowOff>166721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151498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51240</xdr:rowOff>
    </xdr:from>
    <xdr:to>
      <xdr:col>20</xdr:col>
      <xdr:colOff>38100</xdr:colOff>
      <xdr:row>36</xdr:row>
      <xdr:rowOff>152840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143967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76107</xdr:rowOff>
    </xdr:from>
    <xdr:to>
      <xdr:col>15</xdr:col>
      <xdr:colOff>101600</xdr:colOff>
      <xdr:row>37</xdr:row>
      <xdr:rowOff>6257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168834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89398</xdr:rowOff>
    </xdr:from>
    <xdr:to>
      <xdr:col>10</xdr:col>
      <xdr:colOff>165100</xdr:colOff>
      <xdr:row>37</xdr:row>
      <xdr:rowOff>19548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10675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99297</xdr:rowOff>
    </xdr:from>
    <xdr:to>
      <xdr:col>6</xdr:col>
      <xdr:colOff>38100</xdr:colOff>
      <xdr:row>37</xdr:row>
      <xdr:rowOff>29447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20574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112116</xdr:rowOff>
    </xdr:from>
    <xdr:to>
      <xdr:col>24</xdr:col>
      <xdr:colOff>63500</xdr:colOff>
      <xdr:row>58</xdr:row>
      <xdr:rowOff>114402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56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112116</xdr:rowOff>
    </xdr:from>
    <xdr:to>
      <xdr:col>19</xdr:col>
      <xdr:colOff>177800</xdr:colOff>
      <xdr:row>58</xdr:row>
      <xdr:rowOff>130907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5621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130907</xdr:rowOff>
    </xdr:from>
    <xdr:to>
      <xdr:col>15</xdr:col>
      <xdr:colOff>50800</xdr:colOff>
      <xdr:row>58</xdr:row>
      <xdr:rowOff>166415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75007"/>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166415</xdr:rowOff>
    </xdr:from>
    <xdr:to>
      <xdr:col>10</xdr:col>
      <xdr:colOff>114300</xdr:colOff>
      <xdr:row>59</xdr:row>
      <xdr:rowOff>10983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110515"/>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63602</xdr:rowOff>
    </xdr:from>
    <xdr:to>
      <xdr:col>24</xdr:col>
      <xdr:colOff>114300</xdr:colOff>
      <xdr:row>58</xdr:row>
      <xdr:rowOff>165202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100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149979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61316</xdr:rowOff>
    </xdr:from>
    <xdr:to>
      <xdr:col>20</xdr:col>
      <xdr:colOff>38100</xdr:colOff>
      <xdr:row>58</xdr:row>
      <xdr:rowOff>162916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154043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80107</xdr:rowOff>
    </xdr:from>
    <xdr:to>
      <xdr:col>15</xdr:col>
      <xdr:colOff>101600</xdr:colOff>
      <xdr:row>59</xdr:row>
      <xdr:rowOff>10257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115615</xdr:rowOff>
    </xdr:from>
    <xdr:to>
      <xdr:col>10</xdr:col>
      <xdr:colOff>165100</xdr:colOff>
      <xdr:row>59</xdr:row>
      <xdr:rowOff>45765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36892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131633</xdr:rowOff>
    </xdr:from>
    <xdr:to>
      <xdr:col>6</xdr:col>
      <xdr:colOff>38100</xdr:colOff>
      <xdr:row>59</xdr:row>
      <xdr:rowOff>61783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52910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6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135395</xdr:rowOff>
    </xdr:from>
    <xdr:to>
      <xdr:col>24</xdr:col>
      <xdr:colOff>63500</xdr:colOff>
      <xdr:row>77</xdr:row>
      <xdr:rowOff>93638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165595"/>
          <a:ext cx="8382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93638</xdr:rowOff>
    </xdr:from>
    <xdr:to>
      <xdr:col>19</xdr:col>
      <xdr:colOff>177800</xdr:colOff>
      <xdr:row>77</xdr:row>
      <xdr:rowOff>139395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95288"/>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124764</xdr:rowOff>
    </xdr:from>
    <xdr:to>
      <xdr:col>15</xdr:col>
      <xdr:colOff>50800</xdr:colOff>
      <xdr:row>77</xdr:row>
      <xdr:rowOff>139395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641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67157</xdr:rowOff>
    </xdr:from>
    <xdr:to>
      <xdr:col>10</xdr:col>
      <xdr:colOff>114300</xdr:colOff>
      <xdr:row>77</xdr:row>
      <xdr:rowOff>124764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6880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84595</xdr:rowOff>
    </xdr:from>
    <xdr:to>
      <xdr:col>24</xdr:col>
      <xdr:colOff>114300</xdr:colOff>
      <xdr:row>77</xdr:row>
      <xdr:rowOff>14745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107472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42838</xdr:rowOff>
    </xdr:from>
    <xdr:to>
      <xdr:col>20</xdr:col>
      <xdr:colOff>38100</xdr:colOff>
      <xdr:row>77</xdr:row>
      <xdr:rowOff>144438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160965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88595</xdr:rowOff>
    </xdr:from>
    <xdr:to>
      <xdr:col>15</xdr:col>
      <xdr:colOff>101600</xdr:colOff>
      <xdr:row>78</xdr:row>
      <xdr:rowOff>18745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35272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73964</xdr:rowOff>
    </xdr:from>
    <xdr:to>
      <xdr:col>10</xdr:col>
      <xdr:colOff>165100</xdr:colOff>
      <xdr:row>78</xdr:row>
      <xdr:rowOff>4114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20641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5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16357</xdr:rowOff>
    </xdr:from>
    <xdr:to>
      <xdr:col>6</xdr:col>
      <xdr:colOff>38100</xdr:colOff>
      <xdr:row>77</xdr:row>
      <xdr:rowOff>117957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9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120073</xdr:rowOff>
    </xdr:from>
    <xdr:to>
      <xdr:col>24</xdr:col>
      <xdr:colOff>63500</xdr:colOff>
      <xdr:row>96</xdr:row>
      <xdr:rowOff>22679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36373"/>
          <a:ext cx="838200" cy="2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22679</xdr:rowOff>
    </xdr:from>
    <xdr:to>
      <xdr:col>19</xdr:col>
      <xdr:colOff>177800</xdr:colOff>
      <xdr:row>96</xdr:row>
      <xdr:rowOff>57730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81879"/>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57730</xdr:rowOff>
    </xdr:from>
    <xdr:to>
      <xdr:col>15</xdr:col>
      <xdr:colOff>50800</xdr:colOff>
      <xdr:row>96</xdr:row>
      <xdr:rowOff>78544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6930"/>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78544</xdr:rowOff>
    </xdr:from>
    <xdr:to>
      <xdr:col>10</xdr:col>
      <xdr:colOff>114300</xdr:colOff>
      <xdr:row>96</xdr:row>
      <xdr:rowOff>118016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7744"/>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69273</xdr:rowOff>
    </xdr:from>
    <xdr:to>
      <xdr:col>24</xdr:col>
      <xdr:colOff>114300</xdr:colOff>
      <xdr:row>94</xdr:row>
      <xdr:rowOff>170873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92150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143329</xdr:rowOff>
    </xdr:from>
    <xdr:to>
      <xdr:col>20</xdr:col>
      <xdr:colOff>38100</xdr:colOff>
      <xdr:row>96</xdr:row>
      <xdr:rowOff>73479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90006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6930</xdr:rowOff>
    </xdr:from>
    <xdr:to>
      <xdr:col>15</xdr:col>
      <xdr:colOff>101600</xdr:colOff>
      <xdr:row>96</xdr:row>
      <xdr:rowOff>108530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125057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27744</xdr:rowOff>
    </xdr:from>
    <xdr:to>
      <xdr:col>10</xdr:col>
      <xdr:colOff>165100</xdr:colOff>
      <xdr:row>96</xdr:row>
      <xdr:rowOff>129344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145871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67216</xdr:rowOff>
    </xdr:from>
    <xdr:to>
      <xdr:col>6</xdr:col>
      <xdr:colOff>38100</xdr:colOff>
      <xdr:row>96</xdr:row>
      <xdr:rowOff>168816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60499</xdr:rowOff>
    </xdr:from>
    <xdr:to>
      <xdr:col>55</xdr:col>
      <xdr:colOff>0</xdr:colOff>
      <xdr:row>35</xdr:row>
      <xdr:rowOff>122788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18349"/>
          <a:ext cx="838200" cy="4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60499</xdr:rowOff>
    </xdr:from>
    <xdr:to>
      <xdr:col>50</xdr:col>
      <xdr:colOff>114300</xdr:colOff>
      <xdr:row>36</xdr:row>
      <xdr:rowOff>13344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18349"/>
          <a:ext cx="889000" cy="46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13344</xdr:rowOff>
    </xdr:from>
    <xdr:to>
      <xdr:col>45</xdr:col>
      <xdr:colOff>177800</xdr:colOff>
      <xdr:row>36</xdr:row>
      <xdr:rowOff>36464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85544"/>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9526</xdr:rowOff>
    </xdr:from>
    <xdr:to>
      <xdr:col>41</xdr:col>
      <xdr:colOff>50800</xdr:colOff>
      <xdr:row>36</xdr:row>
      <xdr:rowOff>36464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81726"/>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71988</xdr:rowOff>
    </xdr:from>
    <xdr:to>
      <xdr:col>55</xdr:col>
      <xdr:colOff>50800</xdr:colOff>
      <xdr:row>36</xdr:row>
      <xdr:rowOff>2138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94865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2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9699</xdr:rowOff>
    </xdr:from>
    <xdr:to>
      <xdr:col>50</xdr:col>
      <xdr:colOff>165100</xdr:colOff>
      <xdr:row>33</xdr:row>
      <xdr:rowOff>111299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102426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6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133994</xdr:rowOff>
    </xdr:from>
    <xdr:to>
      <xdr:col>46</xdr:col>
      <xdr:colOff>38100</xdr:colOff>
      <xdr:row>36</xdr:row>
      <xdr:rowOff>64144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80671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157114</xdr:rowOff>
    </xdr:from>
    <xdr:to>
      <xdr:col>41</xdr:col>
      <xdr:colOff>101600</xdr:colOff>
      <xdr:row>36</xdr:row>
      <xdr:rowOff>87264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103791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130176</xdr:rowOff>
    </xdr:from>
    <xdr:to>
      <xdr:col>36</xdr:col>
      <xdr:colOff>165100</xdr:colOff>
      <xdr:row>36</xdr:row>
      <xdr:rowOff>60326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76853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0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13337</xdr:rowOff>
    </xdr:from>
    <xdr:to>
      <xdr:col>55</xdr:col>
      <xdr:colOff>0</xdr:colOff>
      <xdr:row>58</xdr:row>
      <xdr:rowOff>56920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7437"/>
          <a:ext cx="838200" cy="4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56920</xdr:rowOff>
    </xdr:from>
    <xdr:to>
      <xdr:col>50</xdr:col>
      <xdr:colOff>114300</xdr:colOff>
      <xdr:row>58</xdr:row>
      <xdr:rowOff>110172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1020"/>
          <a:ext cx="889000" cy="5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33550</xdr:rowOff>
    </xdr:from>
    <xdr:to>
      <xdr:col>45</xdr:col>
      <xdr:colOff>177800</xdr:colOff>
      <xdr:row>58</xdr:row>
      <xdr:rowOff>110172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7650"/>
          <a:ext cx="889000" cy="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33550</xdr:rowOff>
    </xdr:from>
    <xdr:to>
      <xdr:col>41</xdr:col>
      <xdr:colOff>50800</xdr:colOff>
      <xdr:row>58</xdr:row>
      <xdr:rowOff>104229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7650"/>
          <a:ext cx="889000" cy="7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133987</xdr:rowOff>
    </xdr:from>
    <xdr:to>
      <xdr:col>55</xdr:col>
      <xdr:colOff>50800</xdr:colOff>
      <xdr:row>58</xdr:row>
      <xdr:rowOff>64137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112414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xdr:rowOff>
    </xdr:from>
    <xdr:to>
      <xdr:col>50</xdr:col>
      <xdr:colOff>165100</xdr:colOff>
      <xdr:row>58</xdr:row>
      <xdr:rowOff>107720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98847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59372</xdr:rowOff>
    </xdr:from>
    <xdr:to>
      <xdr:col>46</xdr:col>
      <xdr:colOff>38100</xdr:colOff>
      <xdr:row>58</xdr:row>
      <xdr:rowOff>160972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152099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154200</xdr:rowOff>
    </xdr:from>
    <xdr:to>
      <xdr:col>41</xdr:col>
      <xdr:colOff>101600</xdr:colOff>
      <xdr:row>58</xdr:row>
      <xdr:rowOff>84350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75477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53429</xdr:rowOff>
    </xdr:from>
    <xdr:to>
      <xdr:col>36</xdr:col>
      <xdr:colOff>165100</xdr:colOff>
      <xdr:row>58</xdr:row>
      <xdr:rowOff>155029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146156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73685</xdr:rowOff>
    </xdr:from>
    <xdr:to>
      <xdr:col>55</xdr:col>
      <xdr:colOff>0</xdr:colOff>
      <xdr:row>78</xdr:row>
      <xdr:rowOff>100262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46785"/>
          <a:ext cx="8382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100262</xdr:rowOff>
    </xdr:from>
    <xdr:to>
      <xdr:col>50</xdr:col>
      <xdr:colOff>114300</xdr:colOff>
      <xdr:row>78</xdr:row>
      <xdr:rowOff>121279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3362"/>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76309</xdr:rowOff>
    </xdr:from>
    <xdr:to>
      <xdr:col>45</xdr:col>
      <xdr:colOff>177800</xdr:colOff>
      <xdr:row>78</xdr:row>
      <xdr:rowOff>121279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9409"/>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76309</xdr:rowOff>
    </xdr:from>
    <xdr:to>
      <xdr:col>41</xdr:col>
      <xdr:colOff>50800</xdr:colOff>
      <xdr:row>78</xdr:row>
      <xdr:rowOff>133514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9409"/>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22885</xdr:rowOff>
    </xdr:from>
    <xdr:to>
      <xdr:col>55</xdr:col>
      <xdr:colOff>50800</xdr:colOff>
      <xdr:row>78</xdr:row>
      <xdr:rowOff>124485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109262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49462</xdr:rowOff>
    </xdr:from>
    <xdr:to>
      <xdr:col>50</xdr:col>
      <xdr:colOff>165100</xdr:colOff>
      <xdr:row>78</xdr:row>
      <xdr:rowOff>151062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142189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70479</xdr:rowOff>
    </xdr:from>
    <xdr:to>
      <xdr:col>46</xdr:col>
      <xdr:colOff>38100</xdr:colOff>
      <xdr:row>79</xdr:row>
      <xdr:rowOff>629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163206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25509</xdr:rowOff>
    </xdr:from>
    <xdr:to>
      <xdr:col>41</xdr:col>
      <xdr:colOff>101600</xdr:colOff>
      <xdr:row>78</xdr:row>
      <xdr:rowOff>127109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118236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82714</xdr:rowOff>
    </xdr:from>
    <xdr:to>
      <xdr:col>36</xdr:col>
      <xdr:colOff>165100</xdr:colOff>
      <xdr:row>79</xdr:row>
      <xdr:rowOff>12864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3991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152715</xdr:rowOff>
    </xdr:from>
    <xdr:to>
      <xdr:col>55</xdr:col>
      <xdr:colOff>0</xdr:colOff>
      <xdr:row>98</xdr:row>
      <xdr:rowOff>43300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83365"/>
          <a:ext cx="8382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43300</xdr:rowOff>
    </xdr:from>
    <xdr:to>
      <xdr:col>50</xdr:col>
      <xdr:colOff>114300</xdr:colOff>
      <xdr:row>98</xdr:row>
      <xdr:rowOff>88951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5400"/>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65793</xdr:rowOff>
    </xdr:from>
    <xdr:to>
      <xdr:col>45</xdr:col>
      <xdr:colOff>177800</xdr:colOff>
      <xdr:row>98</xdr:row>
      <xdr:rowOff>88951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67893"/>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34978</xdr:rowOff>
    </xdr:from>
    <xdr:to>
      <xdr:col>41</xdr:col>
      <xdr:colOff>50800</xdr:colOff>
      <xdr:row>98</xdr:row>
      <xdr:rowOff>65793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7078"/>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101915</xdr:rowOff>
    </xdr:from>
    <xdr:to>
      <xdr:col>55</xdr:col>
      <xdr:colOff>50800</xdr:colOff>
      <xdr:row>98</xdr:row>
      <xdr:rowOff>32065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80342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163950</xdr:rowOff>
    </xdr:from>
    <xdr:to>
      <xdr:col>50</xdr:col>
      <xdr:colOff>165100</xdr:colOff>
      <xdr:row>98</xdr:row>
      <xdr:rowOff>94100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85227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38151</xdr:rowOff>
    </xdr:from>
    <xdr:to>
      <xdr:col>46</xdr:col>
      <xdr:colOff>38100</xdr:colOff>
      <xdr:row>98</xdr:row>
      <xdr:rowOff>139751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130878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14993</xdr:rowOff>
    </xdr:from>
    <xdr:to>
      <xdr:col>41</xdr:col>
      <xdr:colOff>101600</xdr:colOff>
      <xdr:row>98</xdr:row>
      <xdr:rowOff>116593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107720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155628</xdr:rowOff>
    </xdr:from>
    <xdr:to>
      <xdr:col>36</xdr:col>
      <xdr:colOff>165100</xdr:colOff>
      <xdr:row>98</xdr:row>
      <xdr:rowOff>85778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76905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43079</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96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32848</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9398"/>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163729</xdr:rowOff>
    </xdr:from>
    <xdr:to>
      <xdr:col>85</xdr:col>
      <xdr:colOff>177800</xdr:colOff>
      <xdr:row>39</xdr:row>
      <xdr:rowOff>93879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78656</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153498</xdr:rowOff>
    </xdr:from>
    <xdr:to>
      <xdr:col>67</xdr:col>
      <xdr:colOff>101600</xdr:colOff>
      <xdr:row>39</xdr:row>
      <xdr:rowOff>83648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74775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128224</xdr:rowOff>
    </xdr:from>
    <xdr:to>
      <xdr:col>85</xdr:col>
      <xdr:colOff>127000</xdr:colOff>
      <xdr:row>76</xdr:row>
      <xdr:rowOff>20024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86974"/>
          <a:ext cx="838200" cy="6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20024</xdr:rowOff>
    </xdr:from>
    <xdr:to>
      <xdr:col>81</xdr:col>
      <xdr:colOff>50800</xdr:colOff>
      <xdr:row>76</xdr:row>
      <xdr:rowOff>42718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50224"/>
          <a:ext cx="889000" cy="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42718</xdr:rowOff>
    </xdr:from>
    <xdr:to>
      <xdr:col>76</xdr:col>
      <xdr:colOff>114300</xdr:colOff>
      <xdr:row>76</xdr:row>
      <xdr:rowOff>76735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72918"/>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169427</xdr:rowOff>
    </xdr:from>
    <xdr:to>
      <xdr:col>71</xdr:col>
      <xdr:colOff>177800</xdr:colOff>
      <xdr:row>76</xdr:row>
      <xdr:rowOff>76735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28177"/>
          <a:ext cx="889000" cy="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77424</xdr:rowOff>
    </xdr:from>
    <xdr:to>
      <xdr:col>85</xdr:col>
      <xdr:colOff>177800</xdr:colOff>
      <xdr:row>76</xdr:row>
      <xdr:rowOff>7575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36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55851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140674</xdr:rowOff>
    </xdr:from>
    <xdr:to>
      <xdr:col>81</xdr:col>
      <xdr:colOff>101600</xdr:colOff>
      <xdr:row>76</xdr:row>
      <xdr:rowOff>70824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61951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163368</xdr:rowOff>
    </xdr:from>
    <xdr:to>
      <xdr:col>76</xdr:col>
      <xdr:colOff>165100</xdr:colOff>
      <xdr:row>76</xdr:row>
      <xdr:rowOff>93518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84645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25935</xdr:rowOff>
    </xdr:from>
    <xdr:to>
      <xdr:col>72</xdr:col>
      <xdr:colOff>38100</xdr:colOff>
      <xdr:row>76</xdr:row>
      <xdr:rowOff>127535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118662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118627</xdr:rowOff>
    </xdr:from>
    <xdr:to>
      <xdr:col>67</xdr:col>
      <xdr:colOff>101600</xdr:colOff>
      <xdr:row>76</xdr:row>
      <xdr:rowOff>48777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65304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126960</xdr:rowOff>
    </xdr:from>
    <xdr:to>
      <xdr:col>85</xdr:col>
      <xdr:colOff>127000</xdr:colOff>
      <xdr:row>98</xdr:row>
      <xdr:rowOff>137368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57610"/>
          <a:ext cx="838200" cy="1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101219</xdr:rowOff>
    </xdr:from>
    <xdr:to>
      <xdr:col>81</xdr:col>
      <xdr:colOff>50800</xdr:colOff>
      <xdr:row>98</xdr:row>
      <xdr:rowOff>137368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3319"/>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101219</xdr:rowOff>
    </xdr:from>
    <xdr:to>
      <xdr:col>76</xdr:col>
      <xdr:colOff>114300</xdr:colOff>
      <xdr:row>98</xdr:row>
      <xdr:rowOff>134503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331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134503</xdr:rowOff>
    </xdr:from>
    <xdr:to>
      <xdr:col>71</xdr:col>
      <xdr:colOff>177800</xdr:colOff>
      <xdr:row>98</xdr:row>
      <xdr:rowOff>159001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6603"/>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76160</xdr:rowOff>
    </xdr:from>
    <xdr:to>
      <xdr:col>85</xdr:col>
      <xdr:colOff>177800</xdr:colOff>
      <xdr:row>98</xdr:row>
      <xdr:rowOff>6310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54587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86568</xdr:rowOff>
    </xdr:from>
    <xdr:to>
      <xdr:col>81</xdr:col>
      <xdr:colOff>101600</xdr:colOff>
      <xdr:row>99</xdr:row>
      <xdr:rowOff>16718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8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50419</xdr:rowOff>
    </xdr:from>
    <xdr:to>
      <xdr:col>76</xdr:col>
      <xdr:colOff>165100</xdr:colOff>
      <xdr:row>98</xdr:row>
      <xdr:rowOff>152019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143146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83703</xdr:rowOff>
    </xdr:from>
    <xdr:to>
      <xdr:col>72</xdr:col>
      <xdr:colOff>38100</xdr:colOff>
      <xdr:row>99</xdr:row>
      <xdr:rowOff>13853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108201</xdr:rowOff>
    </xdr:from>
    <xdr:to>
      <xdr:col>67</xdr:col>
      <xdr:colOff>101600</xdr:colOff>
      <xdr:row>99</xdr:row>
      <xdr:rowOff>38351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29478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109433</xdr:rowOff>
    </xdr:from>
    <xdr:to>
      <xdr:col>116</xdr:col>
      <xdr:colOff>63500</xdr:colOff>
      <xdr:row>36</xdr:row>
      <xdr:rowOff>153965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281633"/>
          <a:ext cx="8382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98963</xdr:rowOff>
    </xdr:from>
    <xdr:to>
      <xdr:col>111</xdr:col>
      <xdr:colOff>177800</xdr:colOff>
      <xdr:row>36</xdr:row>
      <xdr:rowOff>109433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099713"/>
          <a:ext cx="8890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98963</xdr:rowOff>
    </xdr:from>
    <xdr:to>
      <xdr:col>107</xdr:col>
      <xdr:colOff>50800</xdr:colOff>
      <xdr:row>36</xdr:row>
      <xdr:rowOff>122921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099713"/>
          <a:ext cx="889000" cy="1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63988</xdr:rowOff>
    </xdr:from>
    <xdr:to>
      <xdr:col>102</xdr:col>
      <xdr:colOff>114300</xdr:colOff>
      <xdr:row>36</xdr:row>
      <xdr:rowOff>122921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236188"/>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103165</xdr:rowOff>
    </xdr:from>
    <xdr:to>
      <xdr:col>116</xdr:col>
      <xdr:colOff>114300</xdr:colOff>
      <xdr:row>37</xdr:row>
      <xdr:rowOff>33315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126042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1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58633</xdr:rowOff>
    </xdr:from>
    <xdr:to>
      <xdr:col>112</xdr:col>
      <xdr:colOff>38100</xdr:colOff>
      <xdr:row>36</xdr:row>
      <xdr:rowOff>160233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2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48163</xdr:rowOff>
    </xdr:from>
    <xdr:to>
      <xdr:col>107</xdr:col>
      <xdr:colOff>101600</xdr:colOff>
      <xdr:row>35</xdr:row>
      <xdr:rowOff>149763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0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166290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8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72121</xdr:rowOff>
    </xdr:from>
    <xdr:to>
      <xdr:col>102</xdr:col>
      <xdr:colOff>165100</xdr:colOff>
      <xdr:row>37</xdr:row>
      <xdr:rowOff>2271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18798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13188</xdr:rowOff>
    </xdr:from>
    <xdr:to>
      <xdr:col>98</xdr:col>
      <xdr:colOff>38100</xdr:colOff>
      <xdr:row>36</xdr:row>
      <xdr:rowOff>114788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1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131315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9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97572</xdr:rowOff>
    </xdr:from>
    <xdr:to>
      <xdr:col>116</xdr:col>
      <xdr:colOff>63500</xdr:colOff>
      <xdr:row>59</xdr:row>
      <xdr:rowOff>97605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12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97605</xdr:rowOff>
    </xdr:from>
    <xdr:to>
      <xdr:col>111</xdr:col>
      <xdr:colOff>177800</xdr:colOff>
      <xdr:row>59</xdr:row>
      <xdr:rowOff>97637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315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97637</xdr:rowOff>
    </xdr:from>
    <xdr:to>
      <xdr:col>107</xdr:col>
      <xdr:colOff>50800</xdr:colOff>
      <xdr:row>59</xdr:row>
      <xdr:rowOff>97637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3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97637</xdr:rowOff>
    </xdr:from>
    <xdr:to>
      <xdr:col>102</xdr:col>
      <xdr:colOff>114300</xdr:colOff>
      <xdr:row>59</xdr:row>
      <xdr:rowOff>97670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131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46772</xdr:rowOff>
    </xdr:from>
    <xdr:to>
      <xdr:col>116</xdr:col>
      <xdr:colOff>114300</xdr:colOff>
      <xdr:row>59</xdr:row>
      <xdr:rowOff>148372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133149</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7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46805</xdr:rowOff>
    </xdr:from>
    <xdr:to>
      <xdr:col>112</xdr:col>
      <xdr:colOff>38100</xdr:colOff>
      <xdr:row>59</xdr:row>
      <xdr:rowOff>148405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139532</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46837</xdr:rowOff>
    </xdr:from>
    <xdr:to>
      <xdr:col>107</xdr:col>
      <xdr:colOff>101600</xdr:colOff>
      <xdr:row>59</xdr:row>
      <xdr:rowOff>148437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139564</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46837</xdr:rowOff>
    </xdr:from>
    <xdr:to>
      <xdr:col>102</xdr:col>
      <xdr:colOff>165100</xdr:colOff>
      <xdr:row>59</xdr:row>
      <xdr:rowOff>148437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139564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166925</xdr:rowOff>
    </xdr:from>
    <xdr:to>
      <xdr:col>116</xdr:col>
      <xdr:colOff>63500</xdr:colOff>
      <xdr:row>76</xdr:row>
      <xdr:rowOff>5000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25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5000</xdr:rowOff>
    </xdr:from>
    <xdr:to>
      <xdr:col>111</xdr:col>
      <xdr:colOff>177800</xdr:colOff>
      <xdr:row>76</xdr:row>
      <xdr:rowOff>49119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35200"/>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49119</xdr:rowOff>
    </xdr:from>
    <xdr:to>
      <xdr:col>107</xdr:col>
      <xdr:colOff>50800</xdr:colOff>
      <xdr:row>76</xdr:row>
      <xdr:rowOff>69977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79319"/>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69977</xdr:rowOff>
    </xdr:from>
    <xdr:to>
      <xdr:col>102</xdr:col>
      <xdr:colOff>114300</xdr:colOff>
      <xdr:row>76</xdr:row>
      <xdr:rowOff>73123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00177"/>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116125</xdr:rowOff>
    </xdr:from>
    <xdr:to>
      <xdr:col>116</xdr:col>
      <xdr:colOff>114300</xdr:colOff>
      <xdr:row>76</xdr:row>
      <xdr:rowOff>46276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4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94552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125650</xdr:rowOff>
    </xdr:from>
    <xdr:to>
      <xdr:col>112</xdr:col>
      <xdr:colOff>38100</xdr:colOff>
      <xdr:row>76</xdr:row>
      <xdr:rowOff>55801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84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46927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169769</xdr:rowOff>
    </xdr:from>
    <xdr:to>
      <xdr:col>107</xdr:col>
      <xdr:colOff>101600</xdr:colOff>
      <xdr:row>76</xdr:row>
      <xdr:rowOff>99919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91046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19177</xdr:rowOff>
    </xdr:from>
    <xdr:to>
      <xdr:col>102</xdr:col>
      <xdr:colOff>165100</xdr:colOff>
      <xdr:row>76</xdr:row>
      <xdr:rowOff>120777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111904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22323</xdr:rowOff>
    </xdr:from>
    <xdr:to>
      <xdr:col>98</xdr:col>
      <xdr:colOff>38100</xdr:colOff>
      <xdr:row>76</xdr:row>
      <xdr:rowOff>123923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115050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令和２年度に国の施策で特別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定額給付金事業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があったことから、令和３年度は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している。また、一部事務組合への負担金により、補助費等や投資及び出資金は類似団体を上回っており、当町の課題の一つである。維持補修費は、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大雪による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冬季除雪費用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や老朽化した施設整備が多額であることから、類似団体平均と比べて高い水準にある。扶助費について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施策である「住民税非課税世帯等に対する臨時特別給付金」、「子育て世帯への臨時特別給付金」により増となっている。積立金の増は、新庁舎建設事業の財源となる役場庁舎建設基金の積立金によるものである。また、新庁舎建設事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としていることから公債費の増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普通建設事業費も一時的に増加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12,646
12,497
81.68
7,820,205
7,417,236
392,728
4,312,014
5,829,841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26772</xdr:rowOff>
    </xdr:from>
    <xdr:to>
      <xdr:col>24</xdr:col>
      <xdr:colOff>63500</xdr:colOff>
      <xdr:row>37</xdr:row>
      <xdr:rowOff>28143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7042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161646</xdr:rowOff>
    </xdr:from>
    <xdr:to>
      <xdr:col>19</xdr:col>
      <xdr:colOff>177800</xdr:colOff>
      <xdr:row>37</xdr:row>
      <xdr:rowOff>26772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338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161646</xdr:rowOff>
    </xdr:from>
    <xdr:to>
      <xdr:col>15</xdr:col>
      <xdr:colOff>50800</xdr:colOff>
      <xdr:row>37</xdr:row>
      <xdr:rowOff>93066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338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93066</xdr:rowOff>
    </xdr:from>
    <xdr:to>
      <xdr:col>10</xdr:col>
      <xdr:colOff>114300</xdr:colOff>
      <xdr:row>37</xdr:row>
      <xdr:rowOff>138786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36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148793</xdr:rowOff>
    </xdr:from>
    <xdr:to>
      <xdr:col>24</xdr:col>
      <xdr:colOff>114300</xdr:colOff>
      <xdr:row>37</xdr:row>
      <xdr:rowOff>78943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147422</xdr:rowOff>
    </xdr:from>
    <xdr:to>
      <xdr:col>20</xdr:col>
      <xdr:colOff>38100</xdr:colOff>
      <xdr:row>37</xdr:row>
      <xdr:rowOff>77572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68699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110846</xdr:rowOff>
    </xdr:from>
    <xdr:to>
      <xdr:col>15</xdr:col>
      <xdr:colOff>101600</xdr:colOff>
      <xdr:row>37</xdr:row>
      <xdr:rowOff>40996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32123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42266</xdr:rowOff>
    </xdr:from>
    <xdr:to>
      <xdr:col>10</xdr:col>
      <xdr:colOff>165100</xdr:colOff>
      <xdr:row>37</xdr:row>
      <xdr:rowOff>143866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87986</xdr:rowOff>
    </xdr:from>
    <xdr:to>
      <xdr:col>6</xdr:col>
      <xdr:colOff>38100</xdr:colOff>
      <xdr:row>38</xdr:row>
      <xdr:rowOff>18135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9262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2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84680</xdr:rowOff>
    </xdr:from>
    <xdr:to>
      <xdr:col>24</xdr:col>
      <xdr:colOff>63500</xdr:colOff>
      <xdr:row>57</xdr:row>
      <xdr:rowOff>48085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14430"/>
          <a:ext cx="838200" cy="30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84680</xdr:rowOff>
    </xdr:from>
    <xdr:to>
      <xdr:col>19</xdr:col>
      <xdr:colOff>177800</xdr:colOff>
      <xdr:row>57</xdr:row>
      <xdr:rowOff>125759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14430"/>
          <a:ext cx="889000" cy="3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114962</xdr:rowOff>
    </xdr:from>
    <xdr:to>
      <xdr:col>15</xdr:col>
      <xdr:colOff>50800</xdr:colOff>
      <xdr:row>57</xdr:row>
      <xdr:rowOff>125759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7612"/>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114962</xdr:rowOff>
    </xdr:from>
    <xdr:to>
      <xdr:col>10</xdr:col>
      <xdr:colOff>114300</xdr:colOff>
      <xdr:row>58</xdr:row>
      <xdr:rowOff>8430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7612"/>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168735</xdr:rowOff>
    </xdr:from>
    <xdr:to>
      <xdr:col>24</xdr:col>
      <xdr:colOff>114300</xdr:colOff>
      <xdr:row>57</xdr:row>
      <xdr:rowOff>98885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83662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33880</xdr:rowOff>
    </xdr:from>
    <xdr:to>
      <xdr:col>20</xdr:col>
      <xdr:colOff>38100</xdr:colOff>
      <xdr:row>55</xdr:row>
      <xdr:rowOff>135480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126607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74959</xdr:rowOff>
    </xdr:from>
    <xdr:to>
      <xdr:col>15</xdr:col>
      <xdr:colOff>101600</xdr:colOff>
      <xdr:row>58</xdr:row>
      <xdr:rowOff>5109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167686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64162</xdr:rowOff>
    </xdr:from>
    <xdr:to>
      <xdr:col>10</xdr:col>
      <xdr:colOff>165100</xdr:colOff>
      <xdr:row>57</xdr:row>
      <xdr:rowOff>165762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156889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129080</xdr:rowOff>
    </xdr:from>
    <xdr:to>
      <xdr:col>6</xdr:col>
      <xdr:colOff>38100</xdr:colOff>
      <xdr:row>58</xdr:row>
      <xdr:rowOff>59230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50357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72910</xdr:rowOff>
    </xdr:from>
    <xdr:to>
      <xdr:col>24</xdr:col>
      <xdr:colOff>63500</xdr:colOff>
      <xdr:row>77</xdr:row>
      <xdr:rowOff>118976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3110"/>
          <a:ext cx="838200" cy="2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118976</xdr:rowOff>
    </xdr:from>
    <xdr:to>
      <xdr:col>19</xdr:col>
      <xdr:colOff>177800</xdr:colOff>
      <xdr:row>77</xdr:row>
      <xdr:rowOff>144723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0626"/>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144723</xdr:rowOff>
    </xdr:from>
    <xdr:to>
      <xdr:col>15</xdr:col>
      <xdr:colOff>50800</xdr:colOff>
      <xdr:row>78</xdr:row>
      <xdr:rowOff>9385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6373"/>
          <a:ext cx="889000" cy="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9385</xdr:rowOff>
    </xdr:from>
    <xdr:to>
      <xdr:col>10</xdr:col>
      <xdr:colOff>114300</xdr:colOff>
      <xdr:row>78</xdr:row>
      <xdr:rowOff>22076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2485"/>
          <a:ext cx="8890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22110</xdr:rowOff>
    </xdr:from>
    <xdr:to>
      <xdr:col>24</xdr:col>
      <xdr:colOff>114300</xdr:colOff>
      <xdr:row>76</xdr:row>
      <xdr:rowOff>123710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68176</xdr:rowOff>
    </xdr:from>
    <xdr:to>
      <xdr:col>20</xdr:col>
      <xdr:colOff>38100</xdr:colOff>
      <xdr:row>77</xdr:row>
      <xdr:rowOff>169776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93923</xdr:rowOff>
    </xdr:from>
    <xdr:to>
      <xdr:col>15</xdr:col>
      <xdr:colOff>101600</xdr:colOff>
      <xdr:row>78</xdr:row>
      <xdr:rowOff>24073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130035</xdr:rowOff>
    </xdr:from>
    <xdr:to>
      <xdr:col>10</xdr:col>
      <xdr:colOff>165100</xdr:colOff>
      <xdr:row>78</xdr:row>
      <xdr:rowOff>60185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51312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142726</xdr:rowOff>
    </xdr:from>
    <xdr:to>
      <xdr:col>6</xdr:col>
      <xdr:colOff>38100</xdr:colOff>
      <xdr:row>78</xdr:row>
      <xdr:rowOff>72876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56317</xdr:rowOff>
    </xdr:from>
    <xdr:to>
      <xdr:col>24</xdr:col>
      <xdr:colOff>63500</xdr:colOff>
      <xdr:row>95</xdr:row>
      <xdr:rowOff>91470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44067"/>
          <a:ext cx="8382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91470</xdr:rowOff>
    </xdr:from>
    <xdr:to>
      <xdr:col>19</xdr:col>
      <xdr:colOff>177800</xdr:colOff>
      <xdr:row>95</xdr:row>
      <xdr:rowOff>93317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79220"/>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93317</xdr:rowOff>
    </xdr:from>
    <xdr:to>
      <xdr:col>15</xdr:col>
      <xdr:colOff>50800</xdr:colOff>
      <xdr:row>95</xdr:row>
      <xdr:rowOff>123772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81067"/>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123772</xdr:rowOff>
    </xdr:from>
    <xdr:to>
      <xdr:col>10</xdr:col>
      <xdr:colOff>114300</xdr:colOff>
      <xdr:row>95</xdr:row>
      <xdr:rowOff>131014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11522"/>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5517</xdr:rowOff>
    </xdr:from>
    <xdr:to>
      <xdr:col>24</xdr:col>
      <xdr:colOff>114300</xdr:colOff>
      <xdr:row>95</xdr:row>
      <xdr:rowOff>107117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28394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40670</xdr:rowOff>
    </xdr:from>
    <xdr:to>
      <xdr:col>20</xdr:col>
      <xdr:colOff>38100</xdr:colOff>
      <xdr:row>95</xdr:row>
      <xdr:rowOff>142270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158797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42517</xdr:rowOff>
    </xdr:from>
    <xdr:to>
      <xdr:col>15</xdr:col>
      <xdr:colOff>101600</xdr:colOff>
      <xdr:row>95</xdr:row>
      <xdr:rowOff>144117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160644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72972</xdr:rowOff>
    </xdr:from>
    <xdr:to>
      <xdr:col>10</xdr:col>
      <xdr:colOff>165100</xdr:colOff>
      <xdr:row>96</xdr:row>
      <xdr:rowOff>3122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19649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80214</xdr:rowOff>
    </xdr:from>
    <xdr:to>
      <xdr:col>6</xdr:col>
      <xdr:colOff>38100</xdr:colOff>
      <xdr:row>96</xdr:row>
      <xdr:rowOff>10364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26891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79248</xdr:rowOff>
    </xdr:from>
    <xdr:to>
      <xdr:col>55</xdr:col>
      <xdr:colOff>0</xdr:colOff>
      <xdr:row>38</xdr:row>
      <xdr:rowOff>146685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9434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146685</xdr:rowOff>
    </xdr:from>
    <xdr:to>
      <xdr:col>50</xdr:col>
      <xdr:colOff>114300</xdr:colOff>
      <xdr:row>38</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61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148463</xdr:rowOff>
    </xdr:from>
    <xdr:to>
      <xdr:col>45</xdr:col>
      <xdr:colOff>177800</xdr:colOff>
      <xdr:row>38</xdr:row>
      <xdr:rowOff>156210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6356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147955</xdr:rowOff>
    </xdr:from>
    <xdr:to>
      <xdr:col>41</xdr:col>
      <xdr:colOff>50800</xdr:colOff>
      <xdr:row>38</xdr:row>
      <xdr:rowOff>148463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630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28448</xdr:rowOff>
    </xdr:from>
    <xdr:to>
      <xdr:col>55</xdr:col>
      <xdr:colOff>50800</xdr:colOff>
      <xdr:row>38</xdr:row>
      <xdr:rowOff>130048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51325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95885</xdr:rowOff>
    </xdr:from>
    <xdr:to>
      <xdr:col>50</xdr:col>
      <xdr:colOff>165100</xdr:colOff>
      <xdr:row>39</xdr:row>
      <xdr:rowOff>26035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42562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105410</xdr:rowOff>
    </xdr:from>
    <xdr:to>
      <xdr:col>46</xdr:col>
      <xdr:colOff>38100</xdr:colOff>
      <xdr:row>39</xdr:row>
      <xdr:rowOff>35560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26687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1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97663</xdr:rowOff>
    </xdr:from>
    <xdr:to>
      <xdr:col>41</xdr:col>
      <xdr:colOff>101600</xdr:colOff>
      <xdr:row>39</xdr:row>
      <xdr:rowOff>27813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97155</xdr:rowOff>
    </xdr:from>
    <xdr:to>
      <xdr:col>36</xdr:col>
      <xdr:colOff>165100</xdr:colOff>
      <xdr:row>39</xdr:row>
      <xdr:rowOff>27305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18432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0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101874</xdr:rowOff>
    </xdr:from>
    <xdr:to>
      <xdr:col>55</xdr:col>
      <xdr:colOff>0</xdr:colOff>
      <xdr:row>58</xdr:row>
      <xdr:rowOff>118790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4597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101874</xdr:rowOff>
    </xdr:from>
    <xdr:to>
      <xdr:col>50</xdr:col>
      <xdr:colOff>114300</xdr:colOff>
      <xdr:row>58</xdr:row>
      <xdr:rowOff>130815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45974"/>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130815</xdr:rowOff>
    </xdr:from>
    <xdr:to>
      <xdr:col>45</xdr:col>
      <xdr:colOff>177800</xdr:colOff>
      <xdr:row>58</xdr:row>
      <xdr:rowOff>146603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74915"/>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146603</xdr:rowOff>
    </xdr:from>
    <xdr:to>
      <xdr:col>41</xdr:col>
      <xdr:colOff>50800</xdr:colOff>
      <xdr:row>58</xdr:row>
      <xdr:rowOff>147076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0703"/>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67990</xdr:rowOff>
    </xdr:from>
    <xdr:to>
      <xdr:col>55</xdr:col>
      <xdr:colOff>50800</xdr:colOff>
      <xdr:row>58</xdr:row>
      <xdr:rowOff>169590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154367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51074</xdr:rowOff>
    </xdr:from>
    <xdr:to>
      <xdr:col>50</xdr:col>
      <xdr:colOff>165100</xdr:colOff>
      <xdr:row>58</xdr:row>
      <xdr:rowOff>152674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80015</xdr:rowOff>
    </xdr:from>
    <xdr:to>
      <xdr:col>46</xdr:col>
      <xdr:colOff>38100</xdr:colOff>
      <xdr:row>59</xdr:row>
      <xdr:rowOff>10165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95803</xdr:rowOff>
    </xdr:from>
    <xdr:to>
      <xdr:col>41</xdr:col>
      <xdr:colOff>101600</xdr:colOff>
      <xdr:row>59</xdr:row>
      <xdr:rowOff>25953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17080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3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96276</xdr:rowOff>
    </xdr:from>
    <xdr:to>
      <xdr:col>36</xdr:col>
      <xdr:colOff>165100</xdr:colOff>
      <xdr:row>59</xdr:row>
      <xdr:rowOff>26426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17553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142737</xdr:rowOff>
    </xdr:from>
    <xdr:to>
      <xdr:col>55</xdr:col>
      <xdr:colOff>0</xdr:colOff>
      <xdr:row>78</xdr:row>
      <xdr:rowOff>165869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5837"/>
          <a:ext cx="838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165869</xdr:rowOff>
    </xdr:from>
    <xdr:to>
      <xdr:col>50</xdr:col>
      <xdr:colOff>114300</xdr:colOff>
      <xdr:row>78</xdr:row>
      <xdr:rowOff>169973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8969"/>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75746</xdr:rowOff>
    </xdr:from>
    <xdr:to>
      <xdr:col>45</xdr:col>
      <xdr:colOff>177800</xdr:colOff>
      <xdr:row>78</xdr:row>
      <xdr:rowOff>169973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48846"/>
          <a:ext cx="889000" cy="9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75746</xdr:rowOff>
    </xdr:from>
    <xdr:to>
      <xdr:col>41</xdr:col>
      <xdr:colOff>50800</xdr:colOff>
      <xdr:row>78</xdr:row>
      <xdr:rowOff>160514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48846"/>
          <a:ext cx="889000" cy="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91937</xdr:rowOff>
    </xdr:from>
    <xdr:to>
      <xdr:col>55</xdr:col>
      <xdr:colOff>50800</xdr:colOff>
      <xdr:row>79</xdr:row>
      <xdr:rowOff>22087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115069</xdr:rowOff>
    </xdr:from>
    <xdr:to>
      <xdr:col>50</xdr:col>
      <xdr:colOff>165100</xdr:colOff>
      <xdr:row>79</xdr:row>
      <xdr:rowOff>45219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36346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119173</xdr:rowOff>
    </xdr:from>
    <xdr:to>
      <xdr:col>46</xdr:col>
      <xdr:colOff>38100</xdr:colOff>
      <xdr:row>79</xdr:row>
      <xdr:rowOff>49323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40450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24946</xdr:rowOff>
    </xdr:from>
    <xdr:to>
      <xdr:col>41</xdr:col>
      <xdr:colOff>101600</xdr:colOff>
      <xdr:row>78</xdr:row>
      <xdr:rowOff>126546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143073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109714</xdr:rowOff>
    </xdr:from>
    <xdr:to>
      <xdr:col>36</xdr:col>
      <xdr:colOff>165100</xdr:colOff>
      <xdr:row>79</xdr:row>
      <xdr:rowOff>39864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30991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7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91184</xdr:rowOff>
    </xdr:from>
    <xdr:to>
      <xdr:col>55</xdr:col>
      <xdr:colOff>0</xdr:colOff>
      <xdr:row>97</xdr:row>
      <xdr:rowOff>130609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21834"/>
          <a:ext cx="8382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130609</xdr:rowOff>
    </xdr:from>
    <xdr:to>
      <xdr:col>50</xdr:col>
      <xdr:colOff>114300</xdr:colOff>
      <xdr:row>97</xdr:row>
      <xdr:rowOff>150071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61259"/>
          <a:ext cx="889000" cy="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150071</xdr:rowOff>
    </xdr:from>
    <xdr:to>
      <xdr:col>45</xdr:col>
      <xdr:colOff>177800</xdr:colOff>
      <xdr:row>97</xdr:row>
      <xdr:rowOff>167619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0721"/>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167619</xdr:rowOff>
    </xdr:from>
    <xdr:to>
      <xdr:col>41</xdr:col>
      <xdr:colOff>50800</xdr:colOff>
      <xdr:row>98</xdr:row>
      <xdr:rowOff>10533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98269"/>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40384</xdr:rowOff>
    </xdr:from>
    <xdr:to>
      <xdr:col>55</xdr:col>
      <xdr:colOff>50800</xdr:colOff>
      <xdr:row>97</xdr:row>
      <xdr:rowOff>141984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18811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79809</xdr:rowOff>
    </xdr:from>
    <xdr:to>
      <xdr:col>50</xdr:col>
      <xdr:colOff>165100</xdr:colOff>
      <xdr:row>98</xdr:row>
      <xdr:rowOff>9959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99271</xdr:rowOff>
    </xdr:from>
    <xdr:to>
      <xdr:col>46</xdr:col>
      <xdr:colOff>38100</xdr:colOff>
      <xdr:row>98</xdr:row>
      <xdr:rowOff>29421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20548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116819</xdr:rowOff>
    </xdr:from>
    <xdr:to>
      <xdr:col>41</xdr:col>
      <xdr:colOff>101600</xdr:colOff>
      <xdr:row>98</xdr:row>
      <xdr:rowOff>46969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38096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131183</xdr:rowOff>
    </xdr:from>
    <xdr:to>
      <xdr:col>36</xdr:col>
      <xdr:colOff>165100</xdr:colOff>
      <xdr:row>98</xdr:row>
      <xdr:rowOff>61333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52460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5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7422</xdr:rowOff>
    </xdr:from>
    <xdr:to>
      <xdr:col>85</xdr:col>
      <xdr:colOff>127000</xdr:colOff>
      <xdr:row>35</xdr:row>
      <xdr:rowOff>43149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08172"/>
          <a:ext cx="8382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43149</xdr:rowOff>
    </xdr:from>
    <xdr:to>
      <xdr:col>81</xdr:col>
      <xdr:colOff>50800</xdr:colOff>
      <xdr:row>35</xdr:row>
      <xdr:rowOff>112595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43899"/>
          <a:ext cx="889000" cy="6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81227</xdr:rowOff>
    </xdr:from>
    <xdr:to>
      <xdr:col>76</xdr:col>
      <xdr:colOff>114300</xdr:colOff>
      <xdr:row>35</xdr:row>
      <xdr:rowOff>112595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81977"/>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81227</xdr:rowOff>
    </xdr:from>
    <xdr:to>
      <xdr:col>71</xdr:col>
      <xdr:colOff>177800</xdr:colOff>
      <xdr:row>35</xdr:row>
      <xdr:rowOff>146721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81977"/>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128072</xdr:rowOff>
    </xdr:from>
    <xdr:to>
      <xdr:col>85</xdr:col>
      <xdr:colOff>177800</xdr:colOff>
      <xdr:row>35</xdr:row>
      <xdr:rowOff>58222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150949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163799</xdr:rowOff>
    </xdr:from>
    <xdr:to>
      <xdr:col>81</xdr:col>
      <xdr:colOff>101600</xdr:colOff>
      <xdr:row>35</xdr:row>
      <xdr:rowOff>93949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61795</xdr:rowOff>
    </xdr:from>
    <xdr:to>
      <xdr:col>76</xdr:col>
      <xdr:colOff>165100</xdr:colOff>
      <xdr:row>35</xdr:row>
      <xdr:rowOff>163395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30427</xdr:rowOff>
    </xdr:from>
    <xdr:to>
      <xdr:col>72</xdr:col>
      <xdr:colOff>38100</xdr:colOff>
      <xdr:row>35</xdr:row>
      <xdr:rowOff>132027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148554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95921</xdr:rowOff>
    </xdr:from>
    <xdr:to>
      <xdr:col>67</xdr:col>
      <xdr:colOff>101600</xdr:colOff>
      <xdr:row>36</xdr:row>
      <xdr:rowOff>26071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42598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58122</xdr:rowOff>
    </xdr:from>
    <xdr:to>
      <xdr:col>85</xdr:col>
      <xdr:colOff>127000</xdr:colOff>
      <xdr:row>57</xdr:row>
      <xdr:rowOff>68880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30772"/>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68880</xdr:rowOff>
    </xdr:from>
    <xdr:to>
      <xdr:col>81</xdr:col>
      <xdr:colOff>50800</xdr:colOff>
      <xdr:row>57</xdr:row>
      <xdr:rowOff>104889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41530"/>
          <a:ext cx="889000" cy="3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104889</xdr:rowOff>
    </xdr:from>
    <xdr:to>
      <xdr:col>76</xdr:col>
      <xdr:colOff>114300</xdr:colOff>
      <xdr:row>57</xdr:row>
      <xdr:rowOff>115812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77539"/>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56673</xdr:rowOff>
    </xdr:from>
    <xdr:to>
      <xdr:col>71</xdr:col>
      <xdr:colOff>177800</xdr:colOff>
      <xdr:row>57</xdr:row>
      <xdr:rowOff>115812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29323"/>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7322</xdr:rowOff>
    </xdr:from>
    <xdr:to>
      <xdr:col>85</xdr:col>
      <xdr:colOff>177800</xdr:colOff>
      <xdr:row>57</xdr:row>
      <xdr:rowOff>108922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93699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18080</xdr:rowOff>
    </xdr:from>
    <xdr:to>
      <xdr:col>81</xdr:col>
      <xdr:colOff>101600</xdr:colOff>
      <xdr:row>57</xdr:row>
      <xdr:rowOff>119680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110807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54089</xdr:rowOff>
    </xdr:from>
    <xdr:to>
      <xdr:col>76</xdr:col>
      <xdr:colOff>165100</xdr:colOff>
      <xdr:row>57</xdr:row>
      <xdr:rowOff>155689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146816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65012</xdr:rowOff>
    </xdr:from>
    <xdr:to>
      <xdr:col>72</xdr:col>
      <xdr:colOff>38100</xdr:colOff>
      <xdr:row>57</xdr:row>
      <xdr:rowOff>166612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157739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5873</xdr:rowOff>
    </xdr:from>
    <xdr:to>
      <xdr:col>67</xdr:col>
      <xdr:colOff>101600</xdr:colOff>
      <xdr:row>57</xdr:row>
      <xdr:rowOff>107473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98600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43078</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76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32849</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7739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163728</xdr:rowOff>
    </xdr:from>
    <xdr:to>
      <xdr:col>85</xdr:col>
      <xdr:colOff>177800</xdr:colOff>
      <xdr:row>79</xdr:row>
      <xdr:rowOff>93878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78655</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153499</xdr:rowOff>
    </xdr:from>
    <xdr:to>
      <xdr:col>67</xdr:col>
      <xdr:colOff>101600</xdr:colOff>
      <xdr:row>79</xdr:row>
      <xdr:rowOff>83649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128225</xdr:rowOff>
    </xdr:from>
    <xdr:to>
      <xdr:col>85</xdr:col>
      <xdr:colOff>127000</xdr:colOff>
      <xdr:row>96</xdr:row>
      <xdr:rowOff>20024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15975"/>
          <a:ext cx="838200" cy="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20024</xdr:rowOff>
    </xdr:from>
    <xdr:to>
      <xdr:col>81</xdr:col>
      <xdr:colOff>50800</xdr:colOff>
      <xdr:row>96</xdr:row>
      <xdr:rowOff>42718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79224"/>
          <a:ext cx="889000" cy="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42718</xdr:rowOff>
    </xdr:from>
    <xdr:to>
      <xdr:col>76</xdr:col>
      <xdr:colOff>114300</xdr:colOff>
      <xdr:row>96</xdr:row>
      <xdr:rowOff>76735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501918"/>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169427</xdr:rowOff>
    </xdr:from>
    <xdr:to>
      <xdr:col>71</xdr:col>
      <xdr:colOff>177800</xdr:colOff>
      <xdr:row>96</xdr:row>
      <xdr:rowOff>76735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57177"/>
          <a:ext cx="889000" cy="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77425</xdr:rowOff>
    </xdr:from>
    <xdr:to>
      <xdr:col>85</xdr:col>
      <xdr:colOff>177800</xdr:colOff>
      <xdr:row>96</xdr:row>
      <xdr:rowOff>7575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55852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140674</xdr:rowOff>
    </xdr:from>
    <xdr:to>
      <xdr:col>81</xdr:col>
      <xdr:colOff>101600</xdr:colOff>
      <xdr:row>96</xdr:row>
      <xdr:rowOff>70824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61951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163368</xdr:rowOff>
    </xdr:from>
    <xdr:to>
      <xdr:col>76</xdr:col>
      <xdr:colOff>165100</xdr:colOff>
      <xdr:row>96</xdr:row>
      <xdr:rowOff>93518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84645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25935</xdr:rowOff>
    </xdr:from>
    <xdr:to>
      <xdr:col>72</xdr:col>
      <xdr:colOff>38100</xdr:colOff>
      <xdr:row>96</xdr:row>
      <xdr:rowOff>127535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118662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118627</xdr:rowOff>
    </xdr:from>
    <xdr:to>
      <xdr:col>67</xdr:col>
      <xdr:colOff>101600</xdr:colOff>
      <xdr:row>96</xdr:row>
      <xdr:rowOff>48777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65304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特別定額給付金事業費及び庁舎用地（隣接地）購入費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民生費については、国の施策である「住民税非課税世帯等に対する臨時特別給付金」「子育て世帯への臨時特別給付金」により増となった。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は、新型コロナウイルスワクチン接種業務等により増加している。公債費については、平成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年度過疎対策事業債の元金償還が開始したほか、地方債の繰上償還を行ったことから増加となっている。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今後は、新庁舎建設を予定していることから総務費が増加し、財源を地方債とすることから公債費の増が見込まれる。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前年度からの繰越金の増により積立金が増となったほか、町税及び地方消費税交付金の増等により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、取り崩しを回避しており、前年度から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また、実質収支額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国の交付金等は経済対策による一過性のものであることから、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今後も、事業の見直しや施設の統廃合など抜本的な改善を検討し、健全な行財政運営に努めていく。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令和３年度決算は、一般会計において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400">
              <a:solidFill>
                <a:srgbClr val="FF0000"/>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繰越金の増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黒字幅は拡大となった。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連結決算対象会計では、赤字は発生していない。今後は、高齢化の影響により医療や介護の給付費の増加が見込まれる。そのため、保険料の見直しを含めて各会計で適正な運営に努めていく必要がある。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7820205</v>
      </c>
      <c r="BO4" s="488"/>
      <c r="BP4" s="488"/>
      <c r="BQ4" s="488"/>
      <c r="BR4" s="488"/>
      <c r="BS4" s="488"/>
      <c r="BT4" s="488"/>
      <c r="BU4" s="489"/>
      <c r="BV4" s="487">
        <v>8060409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9.1</v>
      </c>
      <c r="CU4" s="628"/>
      <c r="CV4" s="628"/>
      <c r="CW4" s="628"/>
      <c r="CX4" s="628"/>
      <c r="CY4" s="628"/>
      <c r="CZ4" s="628"/>
      <c r="DA4" s="629"/>
      <c r="DB4" s="627">
        <v>3.6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7417236</v>
      </c>
      <c r="BO5" s="459"/>
      <c r="BP5" s="459"/>
      <c r="BQ5" s="459"/>
      <c r="BR5" s="459"/>
      <c r="BS5" s="459"/>
      <c r="BT5" s="459"/>
      <c r="BU5" s="460"/>
      <c r="BV5" s="458">
        <v>7869656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91.3</v>
      </c>
      <c r="CU5" s="456"/>
      <c r="CV5" s="456"/>
      <c r="CW5" s="456"/>
      <c r="CX5" s="456"/>
      <c r="CY5" s="456"/>
      <c r="CZ5" s="456"/>
      <c r="DA5" s="457"/>
      <c r="DB5" s="455">
        <v>99.9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402969</v>
      </c>
      <c r="BO6" s="459"/>
      <c r="BP6" s="459"/>
      <c r="BQ6" s="459"/>
      <c r="BR6" s="459"/>
      <c r="BS6" s="459"/>
      <c r="BT6" s="459"/>
      <c r="BU6" s="460"/>
      <c r="BV6" s="458">
        <v>190753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94.3</v>
      </c>
      <c r="CU6" s="602"/>
      <c r="CV6" s="602"/>
      <c r="CW6" s="602"/>
      <c r="CX6" s="602"/>
      <c r="CY6" s="602"/>
      <c r="CZ6" s="602"/>
      <c r="DA6" s="603"/>
      <c r="DB6" s="601">
        <v>103.9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10241</v>
      </c>
      <c r="BO7" s="459"/>
      <c r="BP7" s="459"/>
      <c r="BQ7" s="459"/>
      <c r="BR7" s="459"/>
      <c r="BS7" s="459"/>
      <c r="BT7" s="459"/>
      <c r="BU7" s="460"/>
      <c r="BV7" s="458">
        <v>47744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4312014</v>
      </c>
      <c r="CU7" s="459"/>
      <c r="CV7" s="459"/>
      <c r="CW7" s="459"/>
      <c r="CX7" s="459"/>
      <c r="CY7" s="459"/>
      <c r="CZ7" s="459"/>
      <c r="DA7" s="460"/>
      <c r="DB7" s="458">
        <v>3990062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392728</v>
      </c>
      <c r="BO8" s="459"/>
      <c r="BP8" s="459"/>
      <c r="BQ8" s="459"/>
      <c r="BR8" s="459"/>
      <c r="BS8" s="459"/>
      <c r="BT8" s="459"/>
      <c r="BU8" s="460"/>
      <c r="BV8" s="458">
        <v>143009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0.38</v>
      </c>
      <c r="CU8" s="562"/>
      <c r="CV8" s="562"/>
      <c r="CW8" s="562"/>
      <c r="CX8" s="562"/>
      <c r="CY8" s="562"/>
      <c r="CZ8" s="562"/>
      <c r="DA8" s="563"/>
      <c r="DB8" s="561">
        <v>0.39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12374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105</v>
      </c>
      <c r="AV9" s="517"/>
      <c r="AW9" s="517"/>
      <c r="AX9" s="517"/>
      <c r="AY9" s="472" t="s">
        <v>115</v>
      </c>
      <c r="AZ9" s="473"/>
      <c r="BA9" s="473"/>
      <c r="BB9" s="473"/>
      <c r="BC9" s="473"/>
      <c r="BD9" s="473"/>
      <c r="BE9" s="473"/>
      <c r="BF9" s="473"/>
      <c r="BG9" s="473"/>
      <c r="BH9" s="473"/>
      <c r="BI9" s="473"/>
      <c r="BJ9" s="473"/>
      <c r="BK9" s="473"/>
      <c r="BL9" s="473"/>
      <c r="BM9" s="474"/>
      <c r="BN9" s="458">
        <v>249719</v>
      </c>
      <c r="BO9" s="459"/>
      <c r="BP9" s="459"/>
      <c r="BQ9" s="459"/>
      <c r="BR9" s="459"/>
      <c r="BS9" s="459"/>
      <c r="BT9" s="459"/>
      <c r="BU9" s="460"/>
      <c r="BV9" s="458">
        <v>136880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13.2</v>
      </c>
      <c r="CU9" s="456"/>
      <c r="CV9" s="456"/>
      <c r="CW9" s="456"/>
      <c r="CX9" s="456"/>
      <c r="CY9" s="456"/>
      <c r="CZ9" s="456"/>
      <c r="DA9" s="457"/>
      <c r="DB9" s="455">
        <v>13.3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13524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71600</v>
      </c>
      <c r="BO10" s="459"/>
      <c r="BP10" s="459"/>
      <c r="BQ10" s="459"/>
      <c r="BR10" s="459"/>
      <c r="BS10" s="459"/>
      <c r="BT10" s="459"/>
      <c r="BU10" s="460"/>
      <c r="BV10" s="458">
        <v>3210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12646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12497</v>
      </c>
      <c r="S13" s="546"/>
      <c r="T13" s="546"/>
      <c r="U13" s="546"/>
      <c r="V13" s="547"/>
      <c r="W13" s="548" t="s">
        <v>137</v>
      </c>
      <c r="X13" s="444"/>
      <c r="Y13" s="444"/>
      <c r="Z13" s="444"/>
      <c r="AA13" s="444"/>
      <c r="AB13" s="445"/>
      <c r="AC13" s="411">
        <v>444</v>
      </c>
      <c r="AD13" s="412"/>
      <c r="AE13" s="412"/>
      <c r="AF13" s="412"/>
      <c r="AG13" s="413"/>
      <c r="AH13" s="411">
        <v>492</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321319</v>
      </c>
      <c r="BO13" s="459"/>
      <c r="BP13" s="459"/>
      <c r="BQ13" s="459"/>
      <c r="BR13" s="459"/>
      <c r="BS13" s="459"/>
      <c r="BT13" s="459"/>
      <c r="BU13" s="460"/>
      <c r="BV13" s="458">
        <v>140090</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7.5</v>
      </c>
      <c r="CU13" s="456"/>
      <c r="CV13" s="456"/>
      <c r="CW13" s="456"/>
      <c r="CX13" s="456"/>
      <c r="CY13" s="456"/>
      <c r="CZ13" s="456"/>
      <c r="DA13" s="457"/>
      <c r="DB13" s="455">
        <v>7.6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12894</v>
      </c>
      <c r="S14" s="546"/>
      <c r="T14" s="546"/>
      <c r="U14" s="546"/>
      <c r="V14" s="547"/>
      <c r="W14" s="549"/>
      <c r="X14" s="447"/>
      <c r="Y14" s="447"/>
      <c r="Z14" s="447"/>
      <c r="AA14" s="447"/>
      <c r="AB14" s="448"/>
      <c r="AC14" s="538">
        <v>7.6</v>
      </c>
      <c r="AD14" s="539"/>
      <c r="AE14" s="539"/>
      <c r="AF14" s="539"/>
      <c r="AG14" s="540"/>
      <c r="AH14" s="538">
        <v>7.9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8.6999999999999993</v>
      </c>
      <c r="CU14" s="556"/>
      <c r="CV14" s="556"/>
      <c r="CW14" s="556"/>
      <c r="CX14" s="556"/>
      <c r="CY14" s="556"/>
      <c r="CZ14" s="556"/>
      <c r="DA14" s="557"/>
      <c r="DB14" s="555">
        <v>21.7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12721</v>
      </c>
      <c r="S15" s="546"/>
      <c r="T15" s="546"/>
      <c r="U15" s="546"/>
      <c r="V15" s="547"/>
      <c r="W15" s="548" t="s">
        <v>144</v>
      </c>
      <c r="X15" s="444"/>
      <c r="Y15" s="444"/>
      <c r="Z15" s="444"/>
      <c r="AA15" s="444"/>
      <c r="AB15" s="445"/>
      <c r="AC15" s="411">
        <v>1526</v>
      </c>
      <c r="AD15" s="412"/>
      <c r="AE15" s="412"/>
      <c r="AF15" s="412"/>
      <c r="AG15" s="413"/>
      <c r="AH15" s="411">
        <v>1609</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1320758</v>
      </c>
      <c r="BO15" s="488"/>
      <c r="BP15" s="488"/>
      <c r="BQ15" s="488"/>
      <c r="BR15" s="488"/>
      <c r="BS15" s="488"/>
      <c r="BT15" s="488"/>
      <c r="BU15" s="489"/>
      <c r="BV15" s="487">
        <v>1363601</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26</v>
      </c>
      <c r="AD16" s="539"/>
      <c r="AE16" s="539"/>
      <c r="AF16" s="539"/>
      <c r="AG16" s="540"/>
      <c r="AH16" s="538">
        <v>25.8</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3789988</v>
      </c>
      <c r="BO16" s="459"/>
      <c r="BP16" s="459"/>
      <c r="BQ16" s="459"/>
      <c r="BR16" s="459"/>
      <c r="BS16" s="459"/>
      <c r="BT16" s="459"/>
      <c r="BU16" s="460"/>
      <c r="BV16" s="458">
        <v>3506452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3903</v>
      </c>
      <c r="AD17" s="412"/>
      <c r="AE17" s="412"/>
      <c r="AF17" s="412"/>
      <c r="AG17" s="413"/>
      <c r="AH17" s="411">
        <v>4133</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1648151</v>
      </c>
      <c r="BO17" s="459"/>
      <c r="BP17" s="459"/>
      <c r="BQ17" s="459"/>
      <c r="BR17" s="459"/>
      <c r="BS17" s="459"/>
      <c r="BT17" s="459"/>
      <c r="BU17" s="460"/>
      <c r="BV17" s="458">
        <v>1699861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81.680000000000007</v>
      </c>
      <c r="M18" s="511"/>
      <c r="N18" s="511"/>
      <c r="O18" s="511"/>
      <c r="P18" s="511"/>
      <c r="Q18" s="511"/>
      <c r="R18" s="512"/>
      <c r="S18" s="512"/>
      <c r="T18" s="512"/>
      <c r="U18" s="512"/>
      <c r="V18" s="513"/>
      <c r="W18" s="529"/>
      <c r="X18" s="530"/>
      <c r="Y18" s="530"/>
      <c r="Z18" s="530"/>
      <c r="AA18" s="530"/>
      <c r="AB18" s="554"/>
      <c r="AC18" s="428">
        <v>66.5</v>
      </c>
      <c r="AD18" s="429"/>
      <c r="AE18" s="429"/>
      <c r="AF18" s="429"/>
      <c r="AG18" s="514"/>
      <c r="AH18" s="428">
        <v>66.3</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3984875</v>
      </c>
      <c r="BO18" s="459"/>
      <c r="BP18" s="459"/>
      <c r="BQ18" s="459"/>
      <c r="BR18" s="459"/>
      <c r="BS18" s="459"/>
      <c r="BT18" s="459"/>
      <c r="BU18" s="460"/>
      <c r="BV18" s="458">
        <v>3985472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151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5492233</v>
      </c>
      <c r="BO19" s="459"/>
      <c r="BP19" s="459"/>
      <c r="BQ19" s="459"/>
      <c r="BR19" s="459"/>
      <c r="BS19" s="459"/>
      <c r="BT19" s="459"/>
      <c r="BU19" s="460"/>
      <c r="BV19" s="458">
        <v>4857973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5433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5829841</v>
      </c>
      <c r="BO22" s="488"/>
      <c r="BP22" s="488"/>
      <c r="BQ22" s="488"/>
      <c r="BR22" s="488"/>
      <c r="BS22" s="488"/>
      <c r="BT22" s="488"/>
      <c r="BU22" s="489"/>
      <c r="BV22" s="487">
        <v>6050491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5426436</v>
      </c>
      <c r="BO23" s="459"/>
      <c r="BP23" s="459"/>
      <c r="BQ23" s="459"/>
      <c r="BR23" s="459"/>
      <c r="BS23" s="459"/>
      <c r="BT23" s="459"/>
      <c r="BU23" s="460"/>
      <c r="BV23" s="458">
        <v>5545874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5500</v>
      </c>
      <c r="R24" s="412"/>
      <c r="S24" s="412"/>
      <c r="T24" s="412"/>
      <c r="U24" s="412"/>
      <c r="V24" s="413"/>
      <c r="W24" s="501"/>
      <c r="X24" s="438"/>
      <c r="Y24" s="439"/>
      <c r="Z24" s="414" t="s">
        <v>169</v>
      </c>
      <c r="AA24" s="415"/>
      <c r="AB24" s="415"/>
      <c r="AC24" s="415"/>
      <c r="AD24" s="415"/>
      <c r="AE24" s="415"/>
      <c r="AF24" s="415"/>
      <c r="AG24" s="416"/>
      <c r="AH24" s="411">
        <v>112</v>
      </c>
      <c r="AI24" s="412"/>
      <c r="AJ24" s="412"/>
      <c r="AK24" s="412"/>
      <c r="AL24" s="413"/>
      <c r="AM24" s="411">
        <v>321776</v>
      </c>
      <c r="AN24" s="412"/>
      <c r="AO24" s="412"/>
      <c r="AP24" s="412"/>
      <c r="AQ24" s="412"/>
      <c r="AR24" s="413"/>
      <c r="AS24" s="411">
        <v>2873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3316788</v>
      </c>
      <c r="BO24" s="459"/>
      <c r="BP24" s="459"/>
      <c r="BQ24" s="459"/>
      <c r="BR24" s="459"/>
      <c r="BS24" s="459"/>
      <c r="BT24" s="459"/>
      <c r="BU24" s="460"/>
      <c r="BV24" s="458">
        <v>3449193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4760</v>
      </c>
      <c r="R25" s="412"/>
      <c r="S25" s="412"/>
      <c r="T25" s="412"/>
      <c r="U25" s="412"/>
      <c r="V25" s="413"/>
      <c r="W25" s="501"/>
      <c r="X25" s="438"/>
      <c r="Y25" s="439"/>
      <c r="Z25" s="414" t="s">
        <v>172</v>
      </c>
      <c r="AA25" s="415"/>
      <c r="AB25" s="415"/>
      <c r="AC25" s="415"/>
      <c r="AD25" s="415"/>
      <c r="AE25" s="415"/>
      <c r="AF25" s="415"/>
      <c r="AG25" s="416"/>
      <c r="AH25" s="411" t="s">
        <v>173</v>
      </c>
      <c r="AI25" s="412"/>
      <c r="AJ25" s="412"/>
      <c r="AK25" s="412"/>
      <c r="AL25" s="413"/>
      <c r="AM25" s="411" t="s">
        <v>173</v>
      </c>
      <c r="AN25" s="412"/>
      <c r="AO25" s="412"/>
      <c r="AP25" s="412"/>
      <c r="AQ25" s="412"/>
      <c r="AR25" s="413"/>
      <c r="AS25" s="411" t="s">
        <v>173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51721</v>
      </c>
      <c r="BO25" s="488"/>
      <c r="BP25" s="488"/>
      <c r="BQ25" s="488"/>
      <c r="BR25" s="488"/>
      <c r="BS25" s="488"/>
      <c r="BT25" s="488"/>
      <c r="BU25" s="489"/>
      <c r="BV25" s="487">
        <v>67038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5030</v>
      </c>
      <c r="R26" s="412"/>
      <c r="S26" s="412"/>
      <c r="T26" s="412"/>
      <c r="U26" s="412"/>
      <c r="V26" s="413"/>
      <c r="W26" s="501"/>
      <c r="X26" s="438"/>
      <c r="Y26" s="439"/>
      <c r="Z26" s="414" t="s">
        <v>176</v>
      </c>
      <c r="AA26" s="469"/>
      <c r="AB26" s="469"/>
      <c r="AC26" s="469"/>
      <c r="AD26" s="469"/>
      <c r="AE26" s="469"/>
      <c r="AF26" s="469"/>
      <c r="AG26" s="470"/>
      <c r="AH26" s="411">
        <v>9</v>
      </c>
      <c r="AI26" s="412"/>
      <c r="AJ26" s="412"/>
      <c r="AK26" s="412"/>
      <c r="AL26" s="413"/>
      <c r="AM26" s="411">
        <v>28962</v>
      </c>
      <c r="AN26" s="412"/>
      <c r="AO26" s="412"/>
      <c r="AP26" s="412"/>
      <c r="AQ26" s="412"/>
      <c r="AR26" s="413"/>
      <c r="AS26" s="411">
        <v>3218</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173</v>
      </c>
      <c r="BO26" s="459"/>
      <c r="BP26" s="459"/>
      <c r="BQ26" s="459"/>
      <c r="BR26" s="459"/>
      <c r="BS26" s="459"/>
      <c r="BT26" s="459"/>
      <c r="BU26" s="460"/>
      <c r="BV26" s="458" t="s">
        <v>173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2400</v>
      </c>
      <c r="R27" s="412"/>
      <c r="S27" s="412"/>
      <c r="T27" s="412"/>
      <c r="U27" s="412"/>
      <c r="V27" s="413"/>
      <c r="W27" s="501"/>
      <c r="X27" s="438"/>
      <c r="Y27" s="439"/>
      <c r="Z27" s="414" t="s">
        <v>179</v>
      </c>
      <c r="AA27" s="415"/>
      <c r="AB27" s="415"/>
      <c r="AC27" s="415"/>
      <c r="AD27" s="415"/>
      <c r="AE27" s="415"/>
      <c r="AF27" s="415"/>
      <c r="AG27" s="416"/>
      <c r="AH27" s="411">
        <v>2</v>
      </c>
      <c r="AI27" s="412"/>
      <c r="AJ27" s="412"/>
      <c r="AK27" s="412"/>
      <c r="AL27" s="413"/>
      <c r="AM27" s="411" t="s">
        <v>180</v>
      </c>
      <c r="AN27" s="412"/>
      <c r="AO27" s="412"/>
      <c r="AP27" s="412"/>
      <c r="AQ27" s="412"/>
      <c r="AR27" s="413"/>
      <c r="AS27" s="411" t="s">
        <v>181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128</v>
      </c>
      <c r="BO27" s="493"/>
      <c r="BP27" s="493"/>
      <c r="BQ27" s="493"/>
      <c r="BR27" s="493"/>
      <c r="BS27" s="493"/>
      <c r="BT27" s="493"/>
      <c r="BU27" s="494"/>
      <c r="BV27" s="492" t="s">
        <v>173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2060</v>
      </c>
      <c r="R28" s="412"/>
      <c r="S28" s="412"/>
      <c r="T28" s="412"/>
      <c r="U28" s="412"/>
      <c r="V28" s="413"/>
      <c r="W28" s="501"/>
      <c r="X28" s="438"/>
      <c r="Y28" s="439"/>
      <c r="Z28" s="414" t="s">
        <v>184</v>
      </c>
      <c r="AA28" s="415"/>
      <c r="AB28" s="415"/>
      <c r="AC28" s="415"/>
      <c r="AD28" s="415"/>
      <c r="AE28" s="415"/>
      <c r="AF28" s="415"/>
      <c r="AG28" s="416"/>
      <c r="AH28" s="411" t="s">
        <v>128</v>
      </c>
      <c r="AI28" s="412"/>
      <c r="AJ28" s="412"/>
      <c r="AK28" s="412"/>
      <c r="AL28" s="413"/>
      <c r="AM28" s="411" t="s">
        <v>173</v>
      </c>
      <c r="AN28" s="412"/>
      <c r="AO28" s="412"/>
      <c r="AP28" s="412"/>
      <c r="AQ28" s="412"/>
      <c r="AR28" s="413"/>
      <c r="AS28" s="411" t="s">
        <v>173</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793889</v>
      </c>
      <c r="BO28" s="488"/>
      <c r="BP28" s="488"/>
      <c r="BQ28" s="488"/>
      <c r="BR28" s="488"/>
      <c r="BS28" s="488"/>
      <c r="BT28" s="488"/>
      <c r="BU28" s="489"/>
      <c r="BV28" s="487">
        <v>722289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10</v>
      </c>
      <c r="M29" s="412"/>
      <c r="N29" s="412"/>
      <c r="O29" s="412"/>
      <c r="P29" s="413"/>
      <c r="Q29" s="411">
        <v>1990</v>
      </c>
      <c r="R29" s="412"/>
      <c r="S29" s="412"/>
      <c r="T29" s="412"/>
      <c r="U29" s="412"/>
      <c r="V29" s="413"/>
      <c r="W29" s="502"/>
      <c r="X29" s="503"/>
      <c r="Y29" s="504"/>
      <c r="Z29" s="414" t="s">
        <v>187</v>
      </c>
      <c r="AA29" s="415"/>
      <c r="AB29" s="415"/>
      <c r="AC29" s="415"/>
      <c r="AD29" s="415"/>
      <c r="AE29" s="415"/>
      <c r="AF29" s="415"/>
      <c r="AG29" s="416"/>
      <c r="AH29" s="411">
        <v>114</v>
      </c>
      <c r="AI29" s="412"/>
      <c r="AJ29" s="412"/>
      <c r="AK29" s="412"/>
      <c r="AL29" s="413"/>
      <c r="AM29" s="411">
        <v>329914</v>
      </c>
      <c r="AN29" s="412"/>
      <c r="AO29" s="412"/>
      <c r="AP29" s="412"/>
      <c r="AQ29" s="412"/>
      <c r="AR29" s="413"/>
      <c r="AS29" s="411">
        <v>2894</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54039</v>
      </c>
      <c r="BO29" s="459"/>
      <c r="BP29" s="459"/>
      <c r="BQ29" s="459"/>
      <c r="BR29" s="459"/>
      <c r="BS29" s="459"/>
      <c r="BT29" s="459"/>
      <c r="BU29" s="460"/>
      <c r="BV29" s="458">
        <v>54019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96.8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1055324</v>
      </c>
      <c r="BO30" s="493"/>
      <c r="BP30" s="493"/>
      <c r="BQ30" s="493"/>
      <c r="BR30" s="493"/>
      <c r="BS30" s="493"/>
      <c r="BT30" s="493"/>
      <c r="BU30" s="494"/>
      <c r="BV30" s="492">
        <v>780531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水道事業特別会計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北部上北広域事務組合（一般会計）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野辺地町土地開発公社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北部上北広域事務組合（病院事業）</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野辺地町観光協会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下北地域広域行政事務組合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上北地方教育・福祉事務組合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青森県市町村総合事務組合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青森県市町村職員退職手当組合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青森県交通災害共済組合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青森県後期高齢者医療広域連合（一般会計）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青森県後期高齢者医療広域連合（後期高齢者医療特別会計）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k7RQyU7fusaB30LqIv4mCUS81/hSlk7UZbhp8buaMKAq3wDk0yDSI3dRkSutigGaPnYCMi7Old5Mb/Kp4zdgAw==" saltValue="VJsG8ytYRelzh3kjqq62V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564</v>
      </c>
      <c r="D34" s="1215"/>
      <c r="E34" s="1216"/>
      <c r="F34" s="32">
        <v>0.12</v>
      </c>
      <c r="G34" s="33">
        <v>3.92</v>
      </c>
      <c r="H34" s="33">
        <v>0.15</v>
      </c>
      <c r="I34" s="33">
        <v>3.58</v>
      </c>
      <c r="J34" s="34">
        <v>9.1</v>
      </c>
      <c r="K34" s="22"/>
      <c r="L34" s="22"/>
      <c r="M34" s="22"/>
      <c r="N34" s="22"/>
      <c r="O34" s="22"/>
      <c r="P34" s="22"/>
    </row>
    <row r="35" spans="1:16" ht="39" customHeight="1" x14ac:dyDescent="0.15">
      <c r="A35" s="22"/>
      <c r="B35" s="35"/>
      <c r="C35" s="1209" t="s">
        <v>565</v>
      </c>
      <c r="D35" s="1210"/>
      <c r="E35" s="1211"/>
      <c r="F35" s="36">
        <v>6.19</v>
      </c>
      <c r="G35" s="37">
        <v>6.41</v>
      </c>
      <c r="H35" s="37">
        <v>6.98</v>
      </c>
      <c r="I35" s="37">
        <v>6.93</v>
      </c>
      <c r="J35" s="38">
        <v>6.81</v>
      </c>
      <c r="K35" s="22"/>
      <c r="L35" s="22"/>
      <c r="M35" s="22"/>
      <c r="N35" s="22"/>
      <c r="O35" s="22"/>
      <c r="P35" s="22"/>
    </row>
    <row r="36" spans="1:16" ht="39" customHeight="1" x14ac:dyDescent="0.15">
      <c r="A36" s="22"/>
      <c r="B36" s="35"/>
      <c r="C36" s="1209" t="s">
        <v>566</v>
      </c>
      <c r="D36" s="1210"/>
      <c r="E36" s="1211"/>
      <c r="F36" s="36">
        <v>1.64</v>
      </c>
      <c r="G36" s="37">
        <v>2.1</v>
      </c>
      <c r="H36" s="37">
        <v>1.31</v>
      </c>
      <c r="I36" s="37">
        <v>1.78</v>
      </c>
      <c r="J36" s="38">
        <v>1.86</v>
      </c>
      <c r="K36" s="22"/>
      <c r="L36" s="22"/>
      <c r="M36" s="22"/>
      <c r="N36" s="22"/>
      <c r="O36" s="22"/>
      <c r="P36" s="22"/>
    </row>
    <row r="37" spans="1:16" ht="39" customHeight="1" x14ac:dyDescent="0.15">
      <c r="A37" s="22"/>
      <c r="B37" s="35"/>
      <c r="C37" s="1209" t="s">
        <v>567</v>
      </c>
      <c r="D37" s="1210"/>
      <c r="E37" s="1211"/>
      <c r="F37" s="36">
        <v>1.56</v>
      </c>
      <c r="G37" s="37">
        <v>0.65</v>
      </c>
      <c r="H37" s="37">
        <v>0.28000000000000003</v>
      </c>
      <c r="I37" s="37">
        <v>0.4</v>
      </c>
      <c r="J37" s="38">
        <v>1.1000000000000001</v>
      </c>
      <c r="K37" s="22"/>
      <c r="L37" s="22"/>
      <c r="M37" s="22"/>
      <c r="N37" s="22"/>
      <c r="O37" s="22"/>
      <c r="P37" s="22"/>
    </row>
    <row r="38" spans="1:16" ht="39" customHeight="1" x14ac:dyDescent="0.15">
      <c r="A38" s="22"/>
      <c r="B38" s="35"/>
      <c r="C38" s="1209" t="s">
        <v>568</v>
      </c>
      <c r="D38" s="1210"/>
      <c r="E38" s="1211"/>
      <c r="F38" s="36">
        <v>0.03</v>
      </c>
      <c r="G38" s="37">
        <v>0.04</v>
      </c>
      <c r="H38" s="37">
        <v>0.06</v>
      </c>
      <c r="I38" s="37">
        <v>7.0000000000000007E-2</v>
      </c>
      <c r="J38" s="38">
        <v>7.0000000000000007E-2</v>
      </c>
      <c r="K38" s="22"/>
      <c r="L38" s="22"/>
      <c r="M38" s="22"/>
      <c r="N38" s="22"/>
      <c r="O38" s="22"/>
      <c r="P38" s="22"/>
    </row>
    <row r="39" spans="1:16" ht="39" customHeight="1" x14ac:dyDescent="0.15">
      <c r="A39" s="22"/>
      <c r="B39" s="35"/>
      <c r="C39" s="1209" t="s">
        <v>569</v>
      </c>
      <c r="D39" s="1210"/>
      <c r="E39" s="1211"/>
      <c r="F39" s="36">
        <v>0.04</v>
      </c>
      <c r="G39" s="37">
        <v>0.04</v>
      </c>
      <c r="H39" s="37">
        <v>0.04</v>
      </c>
      <c r="I39" s="37">
        <v>0.03</v>
      </c>
      <c r="J39" s="38">
        <v>0.02</v>
      </c>
      <c r="K39" s="22"/>
      <c r="L39" s="22"/>
      <c r="M39" s="22"/>
      <c r="N39" s="22"/>
      <c r="O39" s="22"/>
      <c r="P39" s="22"/>
    </row>
    <row r="40" spans="1:16" ht="39" customHeight="1" x14ac:dyDescent="0.15">
      <c r="A40" s="22"/>
      <c r="B40" s="35"/>
      <c r="C40" s="1209" t="s">
        <v>570</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572</v>
      </c>
      <c r="D43" s="1213"/>
      <c r="E43" s="1214"/>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nnIpOuQBW3fCDwuZnfVTfKkmgf5TXepLzqYC/thKD1wXEqozIWRZYfxbWW7xBRAlOW1T7KtOk7EEChI+CFrtA==" saltValue="FgGUrAkKFYnOBokh/jFw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567</v>
      </c>
      <c r="L45" s="60">
        <v>592</v>
      </c>
      <c r="M45" s="60">
        <v>630</v>
      </c>
      <c r="N45" s="60">
        <v>652</v>
      </c>
      <c r="O45" s="61">
        <v>699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19" t="s">
        <v>15</v>
      </c>
      <c r="F48" s="1219"/>
      <c r="G48" s="1219"/>
      <c r="H48" s="1219"/>
      <c r="I48" s="1219"/>
      <c r="J48" s="1220"/>
      <c r="K48" s="63">
        <v>19</v>
      </c>
      <c r="L48" s="64">
        <v>21</v>
      </c>
      <c r="M48" s="64">
        <v>24</v>
      </c>
      <c r="N48" s="64">
        <v>24</v>
      </c>
      <c r="O48" s="65">
        <v>29</v>
      </c>
      <c r="P48" s="48"/>
      <c r="Q48" s="48"/>
      <c r="R48" s="48"/>
      <c r="S48" s="48"/>
      <c r="T48" s="48"/>
      <c r="U48" s="48"/>
    </row>
    <row r="49" spans="1:21" ht="30.75" customHeight="1" x14ac:dyDescent="0.15">
      <c r="A49" s="48"/>
      <c r="B49" s="1237"/>
      <c r="C49" s="1238"/>
      <c r="D49" s="62"/>
      <c r="E49" s="1219" t="s">
        <v>16</v>
      </c>
      <c r="F49" s="1219"/>
      <c r="G49" s="1219"/>
      <c r="H49" s="1219"/>
      <c r="I49" s="1219"/>
      <c r="J49" s="1220"/>
      <c r="K49" s="63">
        <v>130</v>
      </c>
      <c r="L49" s="64">
        <v>127</v>
      </c>
      <c r="M49" s="64">
        <v>128</v>
      </c>
      <c r="N49" s="64">
        <v>119</v>
      </c>
      <c r="O49" s="65">
        <v>89</v>
      </c>
      <c r="P49" s="48"/>
      <c r="Q49" s="48"/>
      <c r="R49" s="48"/>
      <c r="S49" s="48"/>
      <c r="T49" s="48"/>
      <c r="U49" s="48"/>
    </row>
    <row r="50" spans="1:21" ht="30.75" customHeight="1" x14ac:dyDescent="0.15">
      <c r="A50" s="48"/>
      <c r="B50" s="1237"/>
      <c r="C50" s="1238"/>
      <c r="D50" s="62"/>
      <c r="E50" s="1219" t="s">
        <v>17</v>
      </c>
      <c r="F50" s="1219"/>
      <c r="G50" s="1219"/>
      <c r="H50" s="1219"/>
      <c r="I50" s="1219"/>
      <c r="J50" s="1220"/>
      <c r="K50" s="63">
        <v>15</v>
      </c>
      <c r="L50" s="64">
        <v>15</v>
      </c>
      <c r="M50" s="64">
        <v>15</v>
      </c>
      <c r="N50" s="64">
        <v>15</v>
      </c>
      <c r="O50" s="65">
        <v>15</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485</v>
      </c>
      <c r="L52" s="64">
        <v>509</v>
      </c>
      <c r="M52" s="64">
        <v>531</v>
      </c>
      <c r="N52" s="64">
        <v>544</v>
      </c>
      <c r="O52" s="65">
        <v>569</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246</v>
      </c>
      <c r="L53" s="69">
        <v>246</v>
      </c>
      <c r="M53" s="69">
        <v>266</v>
      </c>
      <c r="N53" s="69">
        <v>266</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592</v>
      </c>
      <c r="L57" s="84" t="s">
        <v>592</v>
      </c>
      <c r="M57" s="84" t="s">
        <v>592</v>
      </c>
      <c r="N57" s="84" t="s">
        <v>592</v>
      </c>
      <c r="O57" s="85" t="s">
        <v>592</v>
      </c>
    </row>
    <row r="58" spans="1:21" ht="31.5" customHeight="1" thickBot="1" x14ac:dyDescent="0.2">
      <c r="B58" s="1227"/>
      <c r="C58" s="1228"/>
      <c r="D58" s="1232" t="s">
        <v>27</v>
      </c>
      <c r="E58" s="1233"/>
      <c r="F58" s="1233"/>
      <c r="G58" s="1233"/>
      <c r="H58" s="1233"/>
      <c r="I58" s="1233"/>
      <c r="J58" s="1234"/>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FfjprG4D6HycT7EsLyG/6HfnsqElEaZ8MCzHp9Dcr1xqP4G337jNS+uIzYw1d7cGSRveIJikfkrl+H7ZOq2aw==" saltValue="uXnbLj1vBUANbgOmRetA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5" t="s">
        <v>30</v>
      </c>
      <c r="C41" s="1256"/>
      <c r="D41" s="102"/>
      <c r="E41" s="1257" t="s">
        <v>31</v>
      </c>
      <c r="F41" s="1257"/>
      <c r="G41" s="1257"/>
      <c r="H41" s="1258"/>
      <c r="I41" s="358">
        <v>6172</v>
      </c>
      <c r="J41" s="359">
        <v>6261</v>
      </c>
      <c r="K41" s="359">
        <v>6168</v>
      </c>
      <c r="L41" s="359">
        <v>6050</v>
      </c>
      <c r="M41" s="360">
        <v>5830</v>
      </c>
    </row>
    <row r="42" spans="2:13" ht="27.75" customHeight="1" x14ac:dyDescent="0.15">
      <c r="B42" s="1245"/>
      <c r="C42" s="1246"/>
      <c r="D42" s="103"/>
      <c r="E42" s="1249" t="s">
        <v>32</v>
      </c>
      <c r="F42" s="1249"/>
      <c r="G42" s="1249"/>
      <c r="H42" s="1250"/>
      <c r="I42" s="361">
        <v>68</v>
      </c>
      <c r="J42" s="362">
        <v>55</v>
      </c>
      <c r="K42" s="362">
        <v>41</v>
      </c>
      <c r="L42" s="362">
        <v>27</v>
      </c>
      <c r="M42" s="363">
        <v>15</v>
      </c>
    </row>
    <row r="43" spans="2:13" ht="27.75" customHeight="1" x14ac:dyDescent="0.15">
      <c r="B43" s="1245"/>
      <c r="C43" s="1246"/>
      <c r="D43" s="103"/>
      <c r="E43" s="1249" t="s">
        <v>33</v>
      </c>
      <c r="F43" s="1249"/>
      <c r="G43" s="1249"/>
      <c r="H43" s="1250"/>
      <c r="I43" s="361">
        <v>352</v>
      </c>
      <c r="J43" s="362">
        <v>331</v>
      </c>
      <c r="K43" s="362">
        <v>308</v>
      </c>
      <c r="L43" s="362">
        <v>284</v>
      </c>
      <c r="M43" s="363">
        <v>259</v>
      </c>
    </row>
    <row r="44" spans="2:13" ht="27.75" customHeight="1" x14ac:dyDescent="0.15">
      <c r="B44" s="1245"/>
      <c r="C44" s="1246"/>
      <c r="D44" s="103"/>
      <c r="E44" s="1249" t="s">
        <v>34</v>
      </c>
      <c r="F44" s="1249"/>
      <c r="G44" s="1249"/>
      <c r="H44" s="1250"/>
      <c r="I44" s="361">
        <v>555</v>
      </c>
      <c r="J44" s="362">
        <v>454</v>
      </c>
      <c r="K44" s="362">
        <v>381</v>
      </c>
      <c r="L44" s="362">
        <v>271</v>
      </c>
      <c r="M44" s="363">
        <v>185</v>
      </c>
    </row>
    <row r="45" spans="2:13" ht="27.75" customHeight="1" x14ac:dyDescent="0.15">
      <c r="B45" s="1245"/>
      <c r="C45" s="1246"/>
      <c r="D45" s="103"/>
      <c r="E45" s="1249" t="s">
        <v>35</v>
      </c>
      <c r="F45" s="1249"/>
      <c r="G45" s="1249"/>
      <c r="H45" s="1250"/>
      <c r="I45" s="361">
        <v>1208</v>
      </c>
      <c r="J45" s="362">
        <v>1087</v>
      </c>
      <c r="K45" s="362">
        <v>1041</v>
      </c>
      <c r="L45" s="362">
        <v>1003</v>
      </c>
      <c r="M45" s="363">
        <v>986</v>
      </c>
    </row>
    <row r="46" spans="2:13" ht="27.75" customHeight="1" x14ac:dyDescent="0.15">
      <c r="B46" s="1245"/>
      <c r="C46" s="1246"/>
      <c r="D46" s="104"/>
      <c r="E46" s="1249" t="s">
        <v>36</v>
      </c>
      <c r="F46" s="1249"/>
      <c r="G46" s="1249"/>
      <c r="H46" s="1250"/>
      <c r="I46" s="361" t="s">
        <v>517</v>
      </c>
      <c r="J46" s="362" t="s">
        <v>517</v>
      </c>
      <c r="K46" s="362" t="s">
        <v>517</v>
      </c>
      <c r="L46" s="362" t="s">
        <v>517</v>
      </c>
      <c r="M46" s="363" t="s">
        <v>517</v>
      </c>
    </row>
    <row r="47" spans="2:13" ht="27.75" customHeight="1" x14ac:dyDescent="0.15">
      <c r="B47" s="1245"/>
      <c r="C47" s="1246"/>
      <c r="D47" s="105"/>
      <c r="E47" s="1259" t="s">
        <v>37</v>
      </c>
      <c r="F47" s="1260"/>
      <c r="G47" s="1260"/>
      <c r="H47" s="1261"/>
      <c r="I47" s="361" t="s">
        <v>517</v>
      </c>
      <c r="J47" s="362" t="s">
        <v>517</v>
      </c>
      <c r="K47" s="362" t="s">
        <v>517</v>
      </c>
      <c r="L47" s="362" t="s">
        <v>517</v>
      </c>
      <c r="M47" s="363" t="s">
        <v>517</v>
      </c>
    </row>
    <row r="48" spans="2:13" ht="27.75" customHeight="1" x14ac:dyDescent="0.15">
      <c r="B48" s="1245"/>
      <c r="C48" s="1246"/>
      <c r="D48" s="103"/>
      <c r="E48" s="1249" t="s">
        <v>38</v>
      </c>
      <c r="F48" s="1249"/>
      <c r="G48" s="1249"/>
      <c r="H48" s="1250"/>
      <c r="I48" s="361" t="s">
        <v>517</v>
      </c>
      <c r="J48" s="362" t="s">
        <v>517</v>
      </c>
      <c r="K48" s="362" t="s">
        <v>517</v>
      </c>
      <c r="L48" s="362" t="s">
        <v>517</v>
      </c>
      <c r="M48" s="363" t="s">
        <v>517</v>
      </c>
    </row>
    <row r="49" spans="2:13" ht="27.75" customHeight="1" x14ac:dyDescent="0.15">
      <c r="B49" s="1247"/>
      <c r="C49" s="1248"/>
      <c r="D49" s="103"/>
      <c r="E49" s="1249" t="s">
        <v>39</v>
      </c>
      <c r="F49" s="1249"/>
      <c r="G49" s="1249"/>
      <c r="H49" s="1250"/>
      <c r="I49" s="361" t="s">
        <v>517</v>
      </c>
      <c r="J49" s="362">
        <v>38</v>
      </c>
      <c r="K49" s="362">
        <v>60</v>
      </c>
      <c r="L49" s="362" t="s">
        <v>517</v>
      </c>
      <c r="M49" s="363" t="s">
        <v>517</v>
      </c>
    </row>
    <row r="50" spans="2:13" ht="27.75" customHeight="1" x14ac:dyDescent="0.15">
      <c r="B50" s="1243" t="s">
        <v>40</v>
      </c>
      <c r="C50" s="1244"/>
      <c r="D50" s="106"/>
      <c r="E50" s="1249" t="s">
        <v>41</v>
      </c>
      <c r="F50" s="1249"/>
      <c r="G50" s="1249"/>
      <c r="H50" s="1250"/>
      <c r="I50" s="361">
        <v>1452</v>
      </c>
      <c r="J50" s="362">
        <v>1469</v>
      </c>
      <c r="K50" s="362">
        <v>1570</v>
      </c>
      <c r="L50" s="362">
        <v>1668</v>
      </c>
      <c r="M50" s="363">
        <v>2029</v>
      </c>
    </row>
    <row r="51" spans="2:13" ht="27.75" customHeight="1" x14ac:dyDescent="0.15">
      <c r="B51" s="1245"/>
      <c r="C51" s="1246"/>
      <c r="D51" s="103"/>
      <c r="E51" s="1249" t="s">
        <v>42</v>
      </c>
      <c r="F51" s="1249"/>
      <c r="G51" s="1249"/>
      <c r="H51" s="1250"/>
      <c r="I51" s="361" t="s">
        <v>517</v>
      </c>
      <c r="J51" s="362" t="s">
        <v>517</v>
      </c>
      <c r="K51" s="362" t="s">
        <v>517</v>
      </c>
      <c r="L51" s="362" t="s">
        <v>517</v>
      </c>
      <c r="M51" s="363" t="s">
        <v>517</v>
      </c>
    </row>
    <row r="52" spans="2:13" ht="27.75" customHeight="1" x14ac:dyDescent="0.15">
      <c r="B52" s="1247"/>
      <c r="C52" s="1248"/>
      <c r="D52" s="103"/>
      <c r="E52" s="1249" t="s">
        <v>43</v>
      </c>
      <c r="F52" s="1249"/>
      <c r="G52" s="1249"/>
      <c r="H52" s="1250"/>
      <c r="I52" s="361">
        <v>5402</v>
      </c>
      <c r="J52" s="362">
        <v>5433</v>
      </c>
      <c r="K52" s="362">
        <v>5338</v>
      </c>
      <c r="L52" s="362">
        <v>5216</v>
      </c>
      <c r="M52" s="363">
        <v>4916</v>
      </c>
    </row>
    <row r="53" spans="2:13" ht="27.75" customHeight="1" thickBot="1" x14ac:dyDescent="0.2">
      <c r="B53" s="1251" t="s">
        <v>44</v>
      </c>
      <c r="C53" s="1252"/>
      <c r="D53" s="107"/>
      <c r="E53" s="1253" t="s">
        <v>45</v>
      </c>
      <c r="F53" s="1253"/>
      <c r="G53" s="1253"/>
      <c r="H53" s="1254"/>
      <c r="I53" s="364">
        <v>1501</v>
      </c>
      <c r="J53" s="365">
        <v>1324</v>
      </c>
      <c r="K53" s="365">
        <v>1092</v>
      </c>
      <c r="L53" s="365">
        <v>751</v>
      </c>
      <c r="M53" s="366">
        <v>328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OBO2fF8djIEqgk5CJ3GEidTl2X8+VcPBxXeZy7fYd9jqNleDFScfJVbIC1VS6TgruUQYtLjl8A+auKpOfl7NQ==" saltValue="1ZjszNysAydp3CPC2sKT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48</v>
      </c>
      <c r="D55" s="1270"/>
      <c r="E55" s="1271"/>
      <c r="F55" s="119">
        <v>719</v>
      </c>
      <c r="G55" s="119">
        <v>722</v>
      </c>
      <c r="H55" s="120">
        <v>794</v>
      </c>
    </row>
    <row r="56" spans="2:8" ht="52.5" customHeight="1" x14ac:dyDescent="0.15">
      <c r="B56" s="121"/>
      <c r="C56" s="1272" t="s">
        <v>49</v>
      </c>
      <c r="D56" s="1272"/>
      <c r="E56" s="1273"/>
      <c r="F56" s="122">
        <v>54</v>
      </c>
      <c r="G56" s="122">
        <v>54</v>
      </c>
      <c r="H56" s="123">
        <v>54</v>
      </c>
    </row>
    <row r="57" spans="2:8" ht="53.25" customHeight="1" x14ac:dyDescent="0.15">
      <c r="B57" s="121"/>
      <c r="C57" s="1274" t="s">
        <v>50</v>
      </c>
      <c r="D57" s="1274"/>
      <c r="E57" s="1275"/>
      <c r="F57" s="124">
        <v>716</v>
      </c>
      <c r="G57" s="124">
        <v>781</v>
      </c>
      <c r="H57" s="125">
        <v>1055</v>
      </c>
    </row>
    <row r="58" spans="2:8" ht="45.75" customHeight="1" x14ac:dyDescent="0.15">
      <c r="B58" s="126"/>
      <c r="C58" s="1262" t="s">
        <v>593</v>
      </c>
      <c r="D58" s="1263"/>
      <c r="E58" s="1264"/>
      <c r="F58" s="127">
        <v>382</v>
      </c>
      <c r="G58" s="127">
        <v>443</v>
      </c>
      <c r="H58" s="128">
        <v>708</v>
      </c>
    </row>
    <row r="59" spans="2:8" ht="45.75" customHeight="1" x14ac:dyDescent="0.15">
      <c r="B59" s="126"/>
      <c r="C59" s="1262" t="s">
        <v>594</v>
      </c>
      <c r="D59" s="1263"/>
      <c r="E59" s="1264"/>
      <c r="F59" s="127">
        <v>201</v>
      </c>
      <c r="G59" s="127">
        <v>201</v>
      </c>
      <c r="H59" s="128">
        <v>201</v>
      </c>
    </row>
    <row r="60" spans="2:8" ht="45.75" customHeight="1" x14ac:dyDescent="0.15">
      <c r="B60" s="126"/>
      <c r="C60" s="1262" t="s">
        <v>595</v>
      </c>
      <c r="D60" s="1263"/>
      <c r="E60" s="1264"/>
      <c r="F60" s="127">
        <v>70</v>
      </c>
      <c r="G60" s="127">
        <v>66</v>
      </c>
      <c r="H60" s="128">
        <v>62</v>
      </c>
    </row>
    <row r="61" spans="2:8" ht="45.75" customHeight="1" x14ac:dyDescent="0.15">
      <c r="B61" s="126"/>
      <c r="C61" s="1262" t="s">
        <v>596</v>
      </c>
      <c r="D61" s="1263"/>
      <c r="E61" s="1264"/>
      <c r="F61" s="127">
        <v>43</v>
      </c>
      <c r="G61" s="127">
        <v>40</v>
      </c>
      <c r="H61" s="128">
        <v>36</v>
      </c>
    </row>
    <row r="62" spans="2:8" ht="45.75" customHeight="1" thickBot="1" x14ac:dyDescent="0.2">
      <c r="B62" s="129"/>
      <c r="C62" s="1265" t="s">
        <v>597</v>
      </c>
      <c r="D62" s="1266"/>
      <c r="E62" s="1267"/>
      <c r="F62" s="130">
        <v>15</v>
      </c>
      <c r="G62" s="130">
        <v>17</v>
      </c>
      <c r="H62" s="131">
        <v>26</v>
      </c>
    </row>
    <row r="63" spans="2:8" ht="52.5" customHeight="1" thickBot="1" x14ac:dyDescent="0.2">
      <c r="B63" s="132"/>
      <c r="C63" s="1268" t="s">
        <v>51</v>
      </c>
      <c r="D63" s="1268"/>
      <c r="E63" s="1269"/>
      <c r="F63" s="133">
        <v>1489</v>
      </c>
      <c r="G63" s="133">
        <v>1557</v>
      </c>
      <c r="H63" s="134">
        <v>1903</v>
      </c>
    </row>
    <row r="64" spans="2:8" x14ac:dyDescent="0.15"/>
  </sheetData>
  <sheetProtection algorithmName="SHA-512" hashValue="QFmliPq/DErNCo2YX0T3GjTMzSHpL1lkhfTv518aoQ1OPnuu26R0V5R3C+6ym8iAjOjlUsnznGWkyqpI7U6AfA==" saltValue="9lR18dOA0+KVPnSjcSOM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865C-8468-4CD6-9815-913A8BE63D98}">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602</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76">
        <v>44.9</v>
      </c>
      <c r="BQ51" s="1276"/>
      <c r="BR51" s="1276"/>
      <c r="BS51" s="1276"/>
      <c r="BT51" s="1276"/>
      <c r="BU51" s="1276"/>
      <c r="BV51" s="1276"/>
      <c r="BW51" s="1276"/>
      <c r="BX51" s="1276">
        <v>39.200000000000003</v>
      </c>
      <c r="BY51" s="1276"/>
      <c r="BZ51" s="1276"/>
      <c r="CA51" s="1276"/>
      <c r="CB51" s="1276"/>
      <c r="CC51" s="1276"/>
      <c r="CD51" s="1276"/>
      <c r="CE51" s="1276"/>
      <c r="CF51" s="1276">
        <v>33</v>
      </c>
      <c r="CG51" s="1276"/>
      <c r="CH51" s="1276"/>
      <c r="CI51" s="1276"/>
      <c r="CJ51" s="1276"/>
      <c r="CK51" s="1276"/>
      <c r="CL51" s="1276"/>
      <c r="CM51" s="1276"/>
      <c r="CN51" s="1276">
        <v>21.7</v>
      </c>
      <c r="CO51" s="1276"/>
      <c r="CP51" s="1276"/>
      <c r="CQ51" s="1276"/>
      <c r="CR51" s="1276"/>
      <c r="CS51" s="1276"/>
      <c r="CT51" s="1276"/>
      <c r="CU51" s="1276"/>
      <c r="CV51" s="1276">
        <v>8.6999999999999993</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76">
        <v>71.400000000000006</v>
      </c>
      <c r="BQ53" s="1276"/>
      <c r="BR53" s="1276"/>
      <c r="BS53" s="1276"/>
      <c r="BT53" s="1276"/>
      <c r="BU53" s="1276"/>
      <c r="BV53" s="1276"/>
      <c r="BW53" s="1276"/>
      <c r="BX53" s="1276">
        <v>72.400000000000006</v>
      </c>
      <c r="BY53" s="1276"/>
      <c r="BZ53" s="1276"/>
      <c r="CA53" s="1276"/>
      <c r="CB53" s="1276"/>
      <c r="CC53" s="1276"/>
      <c r="CD53" s="1276"/>
      <c r="CE53" s="1276"/>
      <c r="CF53" s="1276">
        <v>73.400000000000006</v>
      </c>
      <c r="CG53" s="1276"/>
      <c r="CH53" s="1276"/>
      <c r="CI53" s="1276"/>
      <c r="CJ53" s="1276"/>
      <c r="CK53" s="1276"/>
      <c r="CL53" s="1276"/>
      <c r="CM53" s="1276"/>
      <c r="CN53" s="1276">
        <v>74.2</v>
      </c>
      <c r="CO53" s="1276"/>
      <c r="CP53" s="1276"/>
      <c r="CQ53" s="1276"/>
      <c r="CR53" s="1276"/>
      <c r="CS53" s="1276"/>
      <c r="CT53" s="1276"/>
      <c r="CU53" s="1276"/>
      <c r="CV53" s="1276">
        <v>74.5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605</v>
      </c>
      <c r="AO55" s="1281"/>
      <c r="AP55" s="1281"/>
      <c r="AQ55" s="1281"/>
      <c r="AR55" s="1281"/>
      <c r="AS55" s="1281"/>
      <c r="AT55" s="1281"/>
      <c r="AU55" s="1281"/>
      <c r="AV55" s="1281"/>
      <c r="AW55" s="1281"/>
      <c r="AX55" s="1281"/>
      <c r="AY55" s="1281"/>
      <c r="AZ55" s="1281"/>
      <c r="BA55" s="1281"/>
      <c r="BB55" s="1279" t="s">
        <v>603</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604</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602</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6">
        <v>44.9</v>
      </c>
      <c r="BQ73" s="1276"/>
      <c r="BR73" s="1276"/>
      <c r="BS73" s="1276"/>
      <c r="BT73" s="1276"/>
      <c r="BU73" s="1276"/>
      <c r="BV73" s="1276"/>
      <c r="BW73" s="1276"/>
      <c r="BX73" s="1276">
        <v>39.200000000000003</v>
      </c>
      <c r="BY73" s="1276"/>
      <c r="BZ73" s="1276"/>
      <c r="CA73" s="1276"/>
      <c r="CB73" s="1276"/>
      <c r="CC73" s="1276"/>
      <c r="CD73" s="1276"/>
      <c r="CE73" s="1276"/>
      <c r="CF73" s="1276">
        <v>33</v>
      </c>
      <c r="CG73" s="1276"/>
      <c r="CH73" s="1276"/>
      <c r="CI73" s="1276"/>
      <c r="CJ73" s="1276"/>
      <c r="CK73" s="1276"/>
      <c r="CL73" s="1276"/>
      <c r="CM73" s="1276"/>
      <c r="CN73" s="1276">
        <v>21.7</v>
      </c>
      <c r="CO73" s="1276"/>
      <c r="CP73" s="1276"/>
      <c r="CQ73" s="1276"/>
      <c r="CR73" s="1276"/>
      <c r="CS73" s="1276"/>
      <c r="CT73" s="1276"/>
      <c r="CU73" s="1276"/>
      <c r="CV73" s="1276">
        <v>8.6999999999999993</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6.3</v>
      </c>
      <c r="BQ75" s="1276"/>
      <c r="BR75" s="1276"/>
      <c r="BS75" s="1276"/>
      <c r="BT75" s="1276"/>
      <c r="BU75" s="1276"/>
      <c r="BV75" s="1276"/>
      <c r="BW75" s="1276"/>
      <c r="BX75" s="1276">
        <v>6.9</v>
      </c>
      <c r="BY75" s="1276"/>
      <c r="BZ75" s="1276"/>
      <c r="CA75" s="1276"/>
      <c r="CB75" s="1276"/>
      <c r="CC75" s="1276"/>
      <c r="CD75" s="1276"/>
      <c r="CE75" s="1276"/>
      <c r="CF75" s="1276">
        <v>7.5</v>
      </c>
      <c r="CG75" s="1276"/>
      <c r="CH75" s="1276"/>
      <c r="CI75" s="1276"/>
      <c r="CJ75" s="1276"/>
      <c r="CK75" s="1276"/>
      <c r="CL75" s="1276"/>
      <c r="CM75" s="1276"/>
      <c r="CN75" s="1276">
        <v>7.6</v>
      </c>
      <c r="CO75" s="1276"/>
      <c r="CP75" s="1276"/>
      <c r="CQ75" s="1276"/>
      <c r="CR75" s="1276"/>
      <c r="CS75" s="1276"/>
      <c r="CT75" s="1276"/>
      <c r="CU75" s="1276"/>
      <c r="CV75" s="1276">
        <v>7.5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605</v>
      </c>
      <c r="AO77" s="1281"/>
      <c r="AP77" s="1281"/>
      <c r="AQ77" s="1281"/>
      <c r="AR77" s="1281"/>
      <c r="AS77" s="1281"/>
      <c r="AT77" s="1281"/>
      <c r="AU77" s="1281"/>
      <c r="AV77" s="1281"/>
      <c r="AW77" s="1281"/>
      <c r="AX77" s="1281"/>
      <c r="AY77" s="1281"/>
      <c r="AZ77" s="1281"/>
      <c r="BA77" s="1281"/>
      <c r="BB77" s="1279" t="s">
        <v>603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608</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wR/yJRzDYuFrzdK6slPHlFCg7RoUnS9LkQESMMJhOk6mOcqDS3/usw9HMz2kWU3Wj3nTqkPYbNHTrSzzzPR8A==" saltValue="p8Ig/Cw1EJ900Ob8STfc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C4EE-5615-4F5E-9988-7F1D6D4FB16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pALG4Ia0URzr6PdXJg2a+MNNhxBzPYlfPcbNA/hQjsPjtAs+aNo9nGNDI538Gs3rF8v3OaCQKN7r+1hTgFFNaw==" saltValue="Y5o+69nehb+fkH7K1OMd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C493A-193A-42E2-BF21-0A4E5328DA7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password="C5BB"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29310</v>
      </c>
      <c r="E3" s="153"/>
      <c r="F3" s="154">
        <v>90072</v>
      </c>
      <c r="G3" s="155"/>
      <c r="H3" s="156"/>
    </row>
    <row r="4" spans="1:8" x14ac:dyDescent="0.15">
      <c r="A4" s="157"/>
      <c r="B4" s="158"/>
      <c r="C4" s="159"/>
      <c r="D4" s="160">
        <v>23211</v>
      </c>
      <c r="E4" s="161"/>
      <c r="F4" s="162">
        <v>46083</v>
      </c>
      <c r="G4" s="163"/>
      <c r="H4" s="164"/>
    </row>
    <row r="5" spans="1:8" x14ac:dyDescent="0.15">
      <c r="A5" s="145" t="s">
        <v>550</v>
      </c>
      <c r="B5" s="150"/>
      <c r="C5" s="151"/>
      <c r="D5" s="152">
        <v>47861</v>
      </c>
      <c r="E5" s="153"/>
      <c r="F5" s="154">
        <v>88328</v>
      </c>
      <c r="G5" s="155"/>
      <c r="H5" s="156"/>
    </row>
    <row r="6" spans="1:8" x14ac:dyDescent="0.15">
      <c r="A6" s="157"/>
      <c r="B6" s="158"/>
      <c r="C6" s="159"/>
      <c r="D6" s="160">
        <v>39940</v>
      </c>
      <c r="E6" s="161"/>
      <c r="F6" s="162">
        <v>49013</v>
      </c>
      <c r="G6" s="163"/>
      <c r="H6" s="164"/>
    </row>
    <row r="7" spans="1:8" x14ac:dyDescent="0.15">
      <c r="A7" s="145" t="s">
        <v>551</v>
      </c>
      <c r="B7" s="150"/>
      <c r="C7" s="151"/>
      <c r="D7" s="152">
        <v>27750</v>
      </c>
      <c r="E7" s="153"/>
      <c r="F7" s="154">
        <v>103390</v>
      </c>
      <c r="G7" s="155"/>
      <c r="H7" s="156"/>
    </row>
    <row r="8" spans="1:8" x14ac:dyDescent="0.15">
      <c r="A8" s="157"/>
      <c r="B8" s="158"/>
      <c r="C8" s="159"/>
      <c r="D8" s="160">
        <v>12829</v>
      </c>
      <c r="E8" s="161"/>
      <c r="F8" s="162">
        <v>51269</v>
      </c>
      <c r="G8" s="163"/>
      <c r="H8" s="164"/>
    </row>
    <row r="9" spans="1:8" x14ac:dyDescent="0.15">
      <c r="A9" s="145" t="s">
        <v>552</v>
      </c>
      <c r="B9" s="150"/>
      <c r="C9" s="151"/>
      <c r="D9" s="152">
        <v>41727</v>
      </c>
      <c r="E9" s="153"/>
      <c r="F9" s="154">
        <v>117234</v>
      </c>
      <c r="G9" s="155"/>
      <c r="H9" s="156"/>
    </row>
    <row r="10" spans="1:8" x14ac:dyDescent="0.15">
      <c r="A10" s="157"/>
      <c r="B10" s="158"/>
      <c r="C10" s="159"/>
      <c r="D10" s="160">
        <v>22442</v>
      </c>
      <c r="E10" s="161"/>
      <c r="F10" s="162">
        <v>59796</v>
      </c>
      <c r="G10" s="163"/>
      <c r="H10" s="164"/>
    </row>
    <row r="11" spans="1:8" x14ac:dyDescent="0.15">
      <c r="A11" s="145" t="s">
        <v>553</v>
      </c>
      <c r="B11" s="150"/>
      <c r="C11" s="151"/>
      <c r="D11" s="152">
        <v>53166</v>
      </c>
      <c r="E11" s="153"/>
      <c r="F11" s="154">
        <v>97758</v>
      </c>
      <c r="G11" s="155"/>
      <c r="H11" s="156"/>
    </row>
    <row r="12" spans="1:8" x14ac:dyDescent="0.15">
      <c r="A12" s="157"/>
      <c r="B12" s="158"/>
      <c r="C12" s="165"/>
      <c r="D12" s="160">
        <v>37038</v>
      </c>
      <c r="E12" s="161"/>
      <c r="F12" s="162">
        <v>45946</v>
      </c>
      <c r="G12" s="163"/>
      <c r="H12" s="164"/>
    </row>
    <row r="13" spans="1:8" x14ac:dyDescent="0.15">
      <c r="A13" s="145"/>
      <c r="B13" s="150"/>
      <c r="C13" s="166"/>
      <c r="D13" s="167">
        <v>39963</v>
      </c>
      <c r="E13" s="168"/>
      <c r="F13" s="169">
        <v>99356</v>
      </c>
      <c r="G13" s="170"/>
      <c r="H13" s="156"/>
    </row>
    <row r="14" spans="1:8" x14ac:dyDescent="0.15">
      <c r="A14" s="157"/>
      <c r="B14" s="158"/>
      <c r="C14" s="159"/>
      <c r="D14" s="160">
        <v>27092</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0.12</v>
      </c>
      <c r="C19" s="171">
        <f>ROUND(VALUE(SUBSTITUTE(実質収支比率等に係る経年分析!G$48,"▲","-")),2)</f>
        <v>3.92</v>
      </c>
      <c r="D19" s="171">
        <f>ROUND(VALUE(SUBSTITUTE(実質収支比率等に係る経年分析!H$48,"▲","-")),2)</f>
        <v>0.16</v>
      </c>
      <c r="E19" s="171">
        <f>ROUND(VALUE(SUBSTITUTE(実質収支比率等に係る経年分析!I$48,"▲","-")),2)</f>
        <v>3.58</v>
      </c>
      <c r="F19" s="171">
        <f>ROUND(VALUE(SUBSTITUTE(実質収支比率等に係る経年分析!J$48,"▲","-")),2)</f>
        <v>9.11</v>
      </c>
    </row>
    <row r="20" spans="1:11" x14ac:dyDescent="0.15">
      <c r="A20" s="171" t="s">
        <v>55</v>
      </c>
      <c r="B20" s="171">
        <f>ROUND(VALUE(SUBSTITUTE(実質収支比率等に係る経年分析!F$47,"▲","-")),2)</f>
        <v>17.8</v>
      </c>
      <c r="C20" s="171">
        <f>ROUND(VALUE(SUBSTITUTE(実質収支比率等に係る経年分析!G$47,"▲","-")),2)</f>
        <v>17.579999999999998</v>
      </c>
      <c r="D20" s="171">
        <f>ROUND(VALUE(SUBSTITUTE(実質収支比率等に係る経年分析!H$47,"▲","-")),2)</f>
        <v>18.75</v>
      </c>
      <c r="E20" s="171">
        <f>ROUND(VALUE(SUBSTITUTE(実質収支比率等に係る経年分析!I$47,"▲","-")),2)</f>
        <v>18.100000000000001</v>
      </c>
      <c r="F20" s="171">
        <f>ROUND(VALUE(SUBSTITUTE(実質収支比率等に係る経年分析!J$47,"▲","-")),2)</f>
        <v>18.41</v>
      </c>
    </row>
    <row r="21" spans="1:11" x14ac:dyDescent="0.15">
      <c r="A21" s="171" t="s">
        <v>56</v>
      </c>
      <c r="B21" s="171">
        <f>IF(ISNUMBER(VALUE(SUBSTITUTE(実質収支比率等に係る経年分析!F$49,"▲","-"))),ROUND(VALUE(SUBSTITUTE(実質収支比率等に係る経年分析!F$49,"▲","-")),2),NA())</f>
        <v>1.77</v>
      </c>
      <c r="C21" s="171">
        <f>IF(ISNUMBER(VALUE(SUBSTITUTE(実質収支比率等に係る経年分析!G$49,"▲","-"))),ROUND(VALUE(SUBSTITUTE(実質収支比率等に係る経年分析!G$49,"▲","-")),2),NA())</f>
        <v>3.86</v>
      </c>
      <c r="D21" s="171">
        <f>IF(ISNUMBER(VALUE(SUBSTITUTE(実質収支比率等に係る経年分析!H$49,"▲","-"))),ROUND(VALUE(SUBSTITUTE(実質収支比率等に係る経年分析!H$49,"▲","-")),2),NA())</f>
        <v>-2.87</v>
      </c>
      <c r="E21" s="171">
        <f>IF(ISNUMBER(VALUE(SUBSTITUTE(実質収支比率等に係る経年分析!I$49,"▲","-"))),ROUND(VALUE(SUBSTITUTE(実質収支比率等に係る経年分析!I$49,"▲","-")),2),NA())</f>
        <v>3.51</v>
      </c>
      <c r="F21" s="171">
        <f>IF(ISNUMBER(VALUE(SUBSTITUTE(実質収支比率等に係る経年分析!J$49,"▲","-"))),ROUND(VALUE(SUBSTITUTE(実質収支比率等に係る経年分析!J$49,"▲","-")),2),NA())</f>
        <v>7.45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1.1000000000000001</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485</v>
      </c>
      <c r="E42" s="173"/>
      <c r="F42" s="173"/>
      <c r="G42" s="173">
        <f>'実質公債費比率（分子）の構造'!L$52</f>
        <v>509</v>
      </c>
      <c r="H42" s="173"/>
      <c r="I42" s="173"/>
      <c r="J42" s="173">
        <f>'実質公債費比率（分子）の構造'!M$52</f>
        <v>531</v>
      </c>
      <c r="K42" s="173"/>
      <c r="L42" s="173"/>
      <c r="M42" s="173">
        <f>'実質公債費比率（分子）の構造'!N$52</f>
        <v>544</v>
      </c>
      <c r="N42" s="173"/>
      <c r="O42" s="173"/>
      <c r="P42" s="173">
        <f>'実質公債費比率（分子）の構造'!O$52</f>
        <v>569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15</v>
      </c>
      <c r="C44" s="173"/>
      <c r="D44" s="173"/>
      <c r="E44" s="173">
        <f>'実質公債費比率（分子）の構造'!L$50</f>
        <v>15</v>
      </c>
      <c r="F44" s="173"/>
      <c r="G44" s="173"/>
      <c r="H44" s="173">
        <f>'実質公債費比率（分子）の構造'!M$50</f>
        <v>15</v>
      </c>
      <c r="I44" s="173"/>
      <c r="J44" s="173"/>
      <c r="K44" s="173">
        <f>'実質公債費比率（分子）の構造'!N$50</f>
        <v>15</v>
      </c>
      <c r="L44" s="173"/>
      <c r="M44" s="173"/>
      <c r="N44" s="173">
        <f>'実質公債費比率（分子）の構造'!O$50</f>
        <v>15</v>
      </c>
      <c r="O44" s="173"/>
      <c r="P44" s="173"/>
    </row>
    <row r="45" spans="1:16" x14ac:dyDescent="0.15">
      <c r="A45" s="173" t="s">
        <v>66</v>
      </c>
      <c r="B45" s="173">
        <f>'実質公債費比率（分子）の構造'!K$49</f>
        <v>130</v>
      </c>
      <c r="C45" s="173"/>
      <c r="D45" s="173"/>
      <c r="E45" s="173">
        <f>'実質公債費比率（分子）の構造'!L$49</f>
        <v>127</v>
      </c>
      <c r="F45" s="173"/>
      <c r="G45" s="173"/>
      <c r="H45" s="173">
        <f>'実質公債費比率（分子）の構造'!M$49</f>
        <v>128</v>
      </c>
      <c r="I45" s="173"/>
      <c r="J45" s="173"/>
      <c r="K45" s="173">
        <f>'実質公債費比率（分子）の構造'!N$49</f>
        <v>119</v>
      </c>
      <c r="L45" s="173"/>
      <c r="M45" s="173"/>
      <c r="N45" s="173">
        <f>'実質公債費比率（分子）の構造'!O$49</f>
        <v>89</v>
      </c>
      <c r="O45" s="173"/>
      <c r="P45" s="173"/>
    </row>
    <row r="46" spans="1:16" x14ac:dyDescent="0.15">
      <c r="A46" s="173" t="s">
        <v>67</v>
      </c>
      <c r="B46" s="173">
        <f>'実質公債費比率（分子）の構造'!K$48</f>
        <v>19</v>
      </c>
      <c r="C46" s="173"/>
      <c r="D46" s="173"/>
      <c r="E46" s="173">
        <f>'実質公債費比率（分子）の構造'!L$48</f>
        <v>21</v>
      </c>
      <c r="F46" s="173"/>
      <c r="G46" s="173"/>
      <c r="H46" s="173">
        <f>'実質公債費比率（分子）の構造'!M$48</f>
        <v>24</v>
      </c>
      <c r="I46" s="173"/>
      <c r="J46" s="173"/>
      <c r="K46" s="173">
        <f>'実質公債費比率（分子）の構造'!N$48</f>
        <v>24</v>
      </c>
      <c r="L46" s="173"/>
      <c r="M46" s="173"/>
      <c r="N46" s="173">
        <f>'実質公債費比率（分子）の構造'!O$48</f>
        <v>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567</v>
      </c>
      <c r="C49" s="173"/>
      <c r="D49" s="173"/>
      <c r="E49" s="173">
        <f>'実質公債費比率（分子）の構造'!L$45</f>
        <v>592</v>
      </c>
      <c r="F49" s="173"/>
      <c r="G49" s="173"/>
      <c r="H49" s="173">
        <f>'実質公債費比率（分子）の構造'!M$45</f>
        <v>630</v>
      </c>
      <c r="I49" s="173"/>
      <c r="J49" s="173"/>
      <c r="K49" s="173">
        <f>'実質公債費比率（分子）の構造'!N$45</f>
        <v>652</v>
      </c>
      <c r="L49" s="173"/>
      <c r="M49" s="173"/>
      <c r="N49" s="173">
        <f>'実質公債費比率（分子）の構造'!O$45</f>
        <v>699</v>
      </c>
      <c r="O49" s="173"/>
      <c r="P49" s="173"/>
    </row>
    <row r="50" spans="1:16" x14ac:dyDescent="0.15">
      <c r="A50" s="173" t="s">
        <v>71</v>
      </c>
      <c r="B50" s="173" t="e">
        <f>NA()</f>
        <v>#N/A</v>
      </c>
      <c r="C50" s="173">
        <f>IF(ISNUMBER('実質公債費比率（分子）の構造'!K$53),'実質公債費比率（分子）の構造'!K$53,NA())</f>
        <v>246</v>
      </c>
      <c r="D50" s="173" t="e">
        <f>NA()</f>
        <v>#N/A</v>
      </c>
      <c r="E50" s="173" t="e">
        <f>NA()</f>
        <v>#N/A</v>
      </c>
      <c r="F50" s="173">
        <f>IF(ISNUMBER('実質公債費比率（分子）の構造'!L$53),'実質公債費比率（分子）の構造'!L$53,NA())</f>
        <v>246</v>
      </c>
      <c r="G50" s="173" t="e">
        <f>NA()</f>
        <v>#N/A</v>
      </c>
      <c r="H50" s="173" t="e">
        <f>NA()</f>
        <v>#N/A</v>
      </c>
      <c r="I50" s="173">
        <f>IF(ISNUMBER('実質公債費比率（分子）の構造'!M$53),'実質公債費比率（分子）の構造'!M$53,NA())</f>
        <v>266</v>
      </c>
      <c r="J50" s="173" t="e">
        <f>NA()</f>
        <v>#N/A</v>
      </c>
      <c r="K50" s="173" t="e">
        <f>NA()</f>
        <v>#N/A</v>
      </c>
      <c r="L50" s="173">
        <f>IF(ISNUMBER('実質公債費比率（分子）の構造'!N$53),'実質公債費比率（分子）の構造'!N$53,NA())</f>
        <v>266</v>
      </c>
      <c r="M50" s="173" t="e">
        <f>NA()</f>
        <v>#N/A</v>
      </c>
      <c r="N50" s="173" t="e">
        <f>NA()</f>
        <v>#N/A</v>
      </c>
      <c r="O50" s="173">
        <f>IF(ISNUMBER('実質公債費比率（分子）の構造'!O$53),'実質公債費比率（分子）の構造'!O$53,NA())</f>
        <v>263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5402</v>
      </c>
      <c r="E56" s="172"/>
      <c r="F56" s="172"/>
      <c r="G56" s="172">
        <f>'将来負担比率（分子）の構造'!J$52</f>
        <v>5433</v>
      </c>
      <c r="H56" s="172"/>
      <c r="I56" s="172"/>
      <c r="J56" s="172">
        <f>'将来負担比率（分子）の構造'!K$52</f>
        <v>5338</v>
      </c>
      <c r="K56" s="172"/>
      <c r="L56" s="172"/>
      <c r="M56" s="172">
        <f>'将来負担比率（分子）の構造'!L$52</f>
        <v>5216</v>
      </c>
      <c r="N56" s="172"/>
      <c r="O56" s="172"/>
      <c r="P56" s="172">
        <f>'将来負担比率（分子）の構造'!M$52</f>
        <v>4916</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1452</v>
      </c>
      <c r="E58" s="172"/>
      <c r="F58" s="172"/>
      <c r="G58" s="172">
        <f>'将来負担比率（分子）の構造'!J$50</f>
        <v>1469</v>
      </c>
      <c r="H58" s="172"/>
      <c r="I58" s="172"/>
      <c r="J58" s="172">
        <f>'将来負担比率（分子）の構造'!K$50</f>
        <v>1570</v>
      </c>
      <c r="K58" s="172"/>
      <c r="L58" s="172"/>
      <c r="M58" s="172">
        <f>'将来負担比率（分子）の構造'!L$50</f>
        <v>1668</v>
      </c>
      <c r="N58" s="172"/>
      <c r="O58" s="172"/>
      <c r="P58" s="172">
        <f>'将来負担比率（分子）の構造'!M$50</f>
        <v>2029</v>
      </c>
    </row>
    <row r="59" spans="1:16" x14ac:dyDescent="0.15">
      <c r="A59" s="172" t="s">
        <v>39</v>
      </c>
      <c r="B59" s="172" t="str">
        <f>'将来負担比率（分子）の構造'!I$49</f>
        <v>-</v>
      </c>
      <c r="C59" s="172"/>
      <c r="D59" s="172"/>
      <c r="E59" s="172">
        <f>'将来負担比率（分子）の構造'!J$49</f>
        <v>38</v>
      </c>
      <c r="F59" s="172"/>
      <c r="G59" s="172"/>
      <c r="H59" s="172">
        <f>'将来負担比率（分子）の構造'!K$49</f>
        <v>60</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1208</v>
      </c>
      <c r="C62" s="172"/>
      <c r="D62" s="172"/>
      <c r="E62" s="172">
        <f>'将来負担比率（分子）の構造'!J$45</f>
        <v>1087</v>
      </c>
      <c r="F62" s="172"/>
      <c r="G62" s="172"/>
      <c r="H62" s="172">
        <f>'将来負担比率（分子）の構造'!K$45</f>
        <v>1041</v>
      </c>
      <c r="I62" s="172"/>
      <c r="J62" s="172"/>
      <c r="K62" s="172">
        <f>'将来負担比率（分子）の構造'!L$45</f>
        <v>1003</v>
      </c>
      <c r="L62" s="172"/>
      <c r="M62" s="172"/>
      <c r="N62" s="172">
        <f>'将来負担比率（分子）の構造'!M$45</f>
        <v>986</v>
      </c>
      <c r="O62" s="172"/>
      <c r="P62" s="172"/>
    </row>
    <row r="63" spans="1:16" x14ac:dyDescent="0.15">
      <c r="A63" s="172" t="s">
        <v>34</v>
      </c>
      <c r="B63" s="172">
        <f>'将来負担比率（分子）の構造'!I$44</f>
        <v>555</v>
      </c>
      <c r="C63" s="172"/>
      <c r="D63" s="172"/>
      <c r="E63" s="172">
        <f>'将来負担比率（分子）の構造'!J$44</f>
        <v>454</v>
      </c>
      <c r="F63" s="172"/>
      <c r="G63" s="172"/>
      <c r="H63" s="172">
        <f>'将来負担比率（分子）の構造'!K$44</f>
        <v>381</v>
      </c>
      <c r="I63" s="172"/>
      <c r="J63" s="172"/>
      <c r="K63" s="172">
        <f>'将来負担比率（分子）の構造'!L$44</f>
        <v>271</v>
      </c>
      <c r="L63" s="172"/>
      <c r="M63" s="172"/>
      <c r="N63" s="172">
        <f>'将来負担比率（分子）の構造'!M$44</f>
        <v>185</v>
      </c>
      <c r="O63" s="172"/>
      <c r="P63" s="172"/>
    </row>
    <row r="64" spans="1:16" x14ac:dyDescent="0.15">
      <c r="A64" s="172" t="s">
        <v>33</v>
      </c>
      <c r="B64" s="172">
        <f>'将来負担比率（分子）の構造'!I$43</f>
        <v>352</v>
      </c>
      <c r="C64" s="172"/>
      <c r="D64" s="172"/>
      <c r="E64" s="172">
        <f>'将来負担比率（分子）の構造'!J$43</f>
        <v>331</v>
      </c>
      <c r="F64" s="172"/>
      <c r="G64" s="172"/>
      <c r="H64" s="172">
        <f>'将来負担比率（分子）の構造'!K$43</f>
        <v>308</v>
      </c>
      <c r="I64" s="172"/>
      <c r="J64" s="172"/>
      <c r="K64" s="172">
        <f>'将来負担比率（分子）の構造'!L$43</f>
        <v>284</v>
      </c>
      <c r="L64" s="172"/>
      <c r="M64" s="172"/>
      <c r="N64" s="172">
        <f>'将来負担比率（分子）の構造'!M$43</f>
        <v>259</v>
      </c>
      <c r="O64" s="172"/>
      <c r="P64" s="172"/>
    </row>
    <row r="65" spans="1:16" x14ac:dyDescent="0.15">
      <c r="A65" s="172" t="s">
        <v>32</v>
      </c>
      <c r="B65" s="172">
        <f>'将来負担比率（分子）の構造'!I$42</f>
        <v>68</v>
      </c>
      <c r="C65" s="172"/>
      <c r="D65" s="172"/>
      <c r="E65" s="172">
        <f>'将来負担比率（分子）の構造'!J$42</f>
        <v>55</v>
      </c>
      <c r="F65" s="172"/>
      <c r="G65" s="172"/>
      <c r="H65" s="172">
        <f>'将来負担比率（分子）の構造'!K$42</f>
        <v>41</v>
      </c>
      <c r="I65" s="172"/>
      <c r="J65" s="172"/>
      <c r="K65" s="172">
        <f>'将来負担比率（分子）の構造'!L$42</f>
        <v>27</v>
      </c>
      <c r="L65" s="172"/>
      <c r="M65" s="172"/>
      <c r="N65" s="172">
        <f>'将来負担比率（分子）の構造'!M$42</f>
        <v>15</v>
      </c>
      <c r="O65" s="172"/>
      <c r="P65" s="172"/>
    </row>
    <row r="66" spans="1:16" x14ac:dyDescent="0.15">
      <c r="A66" s="172" t="s">
        <v>31</v>
      </c>
      <c r="B66" s="172">
        <f>'将来負担比率（分子）の構造'!I$41</f>
        <v>6172</v>
      </c>
      <c r="C66" s="172"/>
      <c r="D66" s="172"/>
      <c r="E66" s="172">
        <f>'将来負担比率（分子）の構造'!J$41</f>
        <v>6261</v>
      </c>
      <c r="F66" s="172"/>
      <c r="G66" s="172"/>
      <c r="H66" s="172">
        <f>'将来負担比率（分子）の構造'!K$41</f>
        <v>6168</v>
      </c>
      <c r="I66" s="172"/>
      <c r="J66" s="172"/>
      <c r="K66" s="172">
        <f>'将来負担比率（分子）の構造'!L$41</f>
        <v>6050</v>
      </c>
      <c r="L66" s="172"/>
      <c r="M66" s="172"/>
      <c r="N66" s="172">
        <f>'将来負担比率（分子）の構造'!M$41</f>
        <v>5830</v>
      </c>
      <c r="O66" s="172"/>
      <c r="P66" s="172"/>
    </row>
    <row r="67" spans="1:16" x14ac:dyDescent="0.15">
      <c r="A67" s="172" t="s">
        <v>75</v>
      </c>
      <c r="B67" s="172" t="e">
        <f>NA()</f>
        <v>#N/A</v>
      </c>
      <c r="C67" s="172">
        <f>IF(ISNUMBER('将来負担比率（分子）の構造'!I$53), IF('将来負担比率（分子）の構造'!I$53 &lt; 0, 0, '将来負担比率（分子）の構造'!I$53), NA())</f>
        <v>1501</v>
      </c>
      <c r="D67" s="172" t="e">
        <f>NA()</f>
        <v>#N/A</v>
      </c>
      <c r="E67" s="172" t="e">
        <f>NA()</f>
        <v>#N/A</v>
      </c>
      <c r="F67" s="172">
        <f>IF(ISNUMBER('将来負担比率（分子）の構造'!J$53), IF('将来負担比率（分子）の構造'!J$53 &lt; 0, 0, '将来負担比率（分子）の構造'!J$53), NA())</f>
        <v>1324</v>
      </c>
      <c r="G67" s="172" t="e">
        <f>NA()</f>
        <v>#N/A</v>
      </c>
      <c r="H67" s="172" t="e">
        <f>NA()</f>
        <v>#N/A</v>
      </c>
      <c r="I67" s="172">
        <f>IF(ISNUMBER('将来負担比率（分子）の構造'!K$53), IF('将来負担比率（分子）の構造'!K$53 &lt; 0, 0, '将来負担比率（分子）の構造'!K$53), NA())</f>
        <v>1092</v>
      </c>
      <c r="J67" s="172" t="e">
        <f>NA()</f>
        <v>#N/A</v>
      </c>
      <c r="K67" s="172" t="e">
        <f>NA()</f>
        <v>#N/A</v>
      </c>
      <c r="L67" s="172">
        <f>IF(ISNUMBER('将来負担比率（分子）の構造'!L$53), IF('将来負担比率（分子）の構造'!L$53 &lt; 0, 0, '将来負担比率（分子）の構造'!L$53), NA())</f>
        <v>751</v>
      </c>
      <c r="M67" s="172" t="e">
        <f>NA()</f>
        <v>#N/A</v>
      </c>
      <c r="N67" s="172" t="e">
        <f>NA()</f>
        <v>#N/A</v>
      </c>
      <c r="O67" s="172">
        <f>IF(ISNUMBER('将来負担比率（分子）の構造'!M$53), IF('将来負担比率（分子）の構造'!M$53 &lt; 0, 0, '将来負担比率（分子）の構造'!M$53), NA())</f>
        <v>328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719</v>
      </c>
      <c r="C72" s="176">
        <f>基金残高に係る経年分析!G55</f>
        <v>722</v>
      </c>
      <c r="D72" s="176">
        <f>基金残高に係る経年分析!H55</f>
        <v>794</v>
      </c>
    </row>
    <row r="73" spans="1:16" x14ac:dyDescent="0.15">
      <c r="A73" s="175" t="s">
        <v>78</v>
      </c>
      <c r="B73" s="176">
        <f>基金残高に係る経年分析!F56</f>
        <v>54</v>
      </c>
      <c r="C73" s="176">
        <f>基金残高に係る経年分析!G56</f>
        <v>54</v>
      </c>
      <c r="D73" s="176">
        <f>基金残高に係る経年分析!H56</f>
        <v>54</v>
      </c>
    </row>
    <row r="74" spans="1:16" x14ac:dyDescent="0.15">
      <c r="A74" s="175" t="s">
        <v>79</v>
      </c>
      <c r="B74" s="176">
        <f>基金残高に係る経年分析!F57</f>
        <v>716</v>
      </c>
      <c r="C74" s="176">
        <f>基金残高に係る経年分析!G57</f>
        <v>781</v>
      </c>
      <c r="D74" s="176">
        <f>基金残高に係る経年分析!H57</f>
        <v>1055</v>
      </c>
    </row>
  </sheetData>
  <sheetProtection algorithmName="SHA-512" hashValue="oGlu2U4nrSUdja0akwDAZu+RzKhNl7YL7X2xUbb2yEJBMXX+0sUA0RHkta7t7FJG+vlJAI98mERrItUmxIM38w==" saltValue="J9I6v79GalGM4no6ja3+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224</v>
      </c>
      <c r="C5" s="732"/>
      <c r="D5" s="732"/>
      <c r="E5" s="732"/>
      <c r="F5" s="732"/>
      <c r="G5" s="732"/>
      <c r="H5" s="732"/>
      <c r="I5" s="732"/>
      <c r="J5" s="732"/>
      <c r="K5" s="732"/>
      <c r="L5" s="732"/>
      <c r="M5" s="732"/>
      <c r="N5" s="732"/>
      <c r="O5" s="732"/>
      <c r="P5" s="732"/>
      <c r="Q5" s="733"/>
      <c r="R5" s="717">
        <v>1326150</v>
      </c>
      <c r="S5" s="718"/>
      <c r="T5" s="718"/>
      <c r="U5" s="718"/>
      <c r="V5" s="718"/>
      <c r="W5" s="718"/>
      <c r="X5" s="718"/>
      <c r="Y5" s="761"/>
      <c r="Z5" s="779">
        <v>17</v>
      </c>
      <c r="AA5" s="779"/>
      <c r="AB5" s="779"/>
      <c r="AC5" s="779"/>
      <c r="AD5" s="780">
        <v>1326150</v>
      </c>
      <c r="AE5" s="780"/>
      <c r="AF5" s="780"/>
      <c r="AG5" s="780"/>
      <c r="AH5" s="780"/>
      <c r="AI5" s="780"/>
      <c r="AJ5" s="780"/>
      <c r="AK5" s="780"/>
      <c r="AL5" s="762">
        <v>31.4</v>
      </c>
      <c r="AM5" s="736"/>
      <c r="AN5" s="736"/>
      <c r="AO5" s="763"/>
      <c r="AP5" s="731" t="s">
        <v>225</v>
      </c>
      <c r="AQ5" s="732"/>
      <c r="AR5" s="732"/>
      <c r="AS5" s="732"/>
      <c r="AT5" s="732"/>
      <c r="AU5" s="732"/>
      <c r="AV5" s="732"/>
      <c r="AW5" s="732"/>
      <c r="AX5" s="732"/>
      <c r="AY5" s="732"/>
      <c r="AZ5" s="732"/>
      <c r="BA5" s="732"/>
      <c r="BB5" s="732"/>
      <c r="BC5" s="732"/>
      <c r="BD5" s="732"/>
      <c r="BE5" s="732"/>
      <c r="BF5" s="733"/>
      <c r="BG5" s="664">
        <v>1323592</v>
      </c>
      <c r="BH5" s="665"/>
      <c r="BI5" s="665"/>
      <c r="BJ5" s="665"/>
      <c r="BK5" s="665"/>
      <c r="BL5" s="665"/>
      <c r="BM5" s="665"/>
      <c r="BN5" s="666"/>
      <c r="BO5" s="691">
        <v>99.8</v>
      </c>
      <c r="BP5" s="691"/>
      <c r="BQ5" s="691"/>
      <c r="BR5" s="691"/>
      <c r="BS5" s="692" t="s">
        <v>226</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218</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56324</v>
      </c>
      <c r="S6" s="665"/>
      <c r="T6" s="665"/>
      <c r="U6" s="665"/>
      <c r="V6" s="665"/>
      <c r="W6" s="665"/>
      <c r="X6" s="665"/>
      <c r="Y6" s="666"/>
      <c r="Z6" s="691">
        <v>0.7</v>
      </c>
      <c r="AA6" s="691"/>
      <c r="AB6" s="691"/>
      <c r="AC6" s="691"/>
      <c r="AD6" s="692">
        <v>56324</v>
      </c>
      <c r="AE6" s="692"/>
      <c r="AF6" s="692"/>
      <c r="AG6" s="692"/>
      <c r="AH6" s="692"/>
      <c r="AI6" s="692"/>
      <c r="AJ6" s="692"/>
      <c r="AK6" s="692"/>
      <c r="AL6" s="667">
        <v>1.3</v>
      </c>
      <c r="AM6" s="668"/>
      <c r="AN6" s="668"/>
      <c r="AO6" s="693"/>
      <c r="AP6" s="661" t="s">
        <v>231</v>
      </c>
      <c r="AQ6" s="662"/>
      <c r="AR6" s="662"/>
      <c r="AS6" s="662"/>
      <c r="AT6" s="662"/>
      <c r="AU6" s="662"/>
      <c r="AV6" s="662"/>
      <c r="AW6" s="662"/>
      <c r="AX6" s="662"/>
      <c r="AY6" s="662"/>
      <c r="AZ6" s="662"/>
      <c r="BA6" s="662"/>
      <c r="BB6" s="662"/>
      <c r="BC6" s="662"/>
      <c r="BD6" s="662"/>
      <c r="BE6" s="662"/>
      <c r="BF6" s="663"/>
      <c r="BG6" s="664">
        <v>1323592</v>
      </c>
      <c r="BH6" s="665"/>
      <c r="BI6" s="665"/>
      <c r="BJ6" s="665"/>
      <c r="BK6" s="665"/>
      <c r="BL6" s="665"/>
      <c r="BM6" s="665"/>
      <c r="BN6" s="666"/>
      <c r="BO6" s="691">
        <v>99.8</v>
      </c>
      <c r="BP6" s="691"/>
      <c r="BQ6" s="691"/>
      <c r="BR6" s="691"/>
      <c r="BS6" s="692" t="s">
        <v>128</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66243</v>
      </c>
      <c r="CS6" s="665"/>
      <c r="CT6" s="665"/>
      <c r="CU6" s="665"/>
      <c r="CV6" s="665"/>
      <c r="CW6" s="665"/>
      <c r="CX6" s="665"/>
      <c r="CY6" s="666"/>
      <c r="CZ6" s="762">
        <v>0.9</v>
      </c>
      <c r="DA6" s="736"/>
      <c r="DB6" s="736"/>
      <c r="DC6" s="765"/>
      <c r="DD6" s="670" t="s">
        <v>128</v>
      </c>
      <c r="DE6" s="665"/>
      <c r="DF6" s="665"/>
      <c r="DG6" s="665"/>
      <c r="DH6" s="665"/>
      <c r="DI6" s="665"/>
      <c r="DJ6" s="665"/>
      <c r="DK6" s="665"/>
      <c r="DL6" s="665"/>
      <c r="DM6" s="665"/>
      <c r="DN6" s="665"/>
      <c r="DO6" s="665"/>
      <c r="DP6" s="666"/>
      <c r="DQ6" s="670">
        <v>66243</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830</v>
      </c>
      <c r="S7" s="665"/>
      <c r="T7" s="665"/>
      <c r="U7" s="665"/>
      <c r="V7" s="665"/>
      <c r="W7" s="665"/>
      <c r="X7" s="665"/>
      <c r="Y7" s="666"/>
      <c r="Z7" s="691">
        <v>0</v>
      </c>
      <c r="AA7" s="691"/>
      <c r="AB7" s="691"/>
      <c r="AC7" s="691"/>
      <c r="AD7" s="692">
        <v>830</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587343</v>
      </c>
      <c r="BH7" s="665"/>
      <c r="BI7" s="665"/>
      <c r="BJ7" s="665"/>
      <c r="BK7" s="665"/>
      <c r="BL7" s="665"/>
      <c r="BM7" s="665"/>
      <c r="BN7" s="666"/>
      <c r="BO7" s="691">
        <v>44.3</v>
      </c>
      <c r="BP7" s="691"/>
      <c r="BQ7" s="691"/>
      <c r="BR7" s="691"/>
      <c r="BS7" s="692" t="s">
        <v>128</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1126072</v>
      </c>
      <c r="CS7" s="665"/>
      <c r="CT7" s="665"/>
      <c r="CU7" s="665"/>
      <c r="CV7" s="665"/>
      <c r="CW7" s="665"/>
      <c r="CX7" s="665"/>
      <c r="CY7" s="666"/>
      <c r="CZ7" s="691">
        <v>15.2</v>
      </c>
      <c r="DA7" s="691"/>
      <c r="DB7" s="691"/>
      <c r="DC7" s="691"/>
      <c r="DD7" s="670">
        <v>70474</v>
      </c>
      <c r="DE7" s="665"/>
      <c r="DF7" s="665"/>
      <c r="DG7" s="665"/>
      <c r="DH7" s="665"/>
      <c r="DI7" s="665"/>
      <c r="DJ7" s="665"/>
      <c r="DK7" s="665"/>
      <c r="DL7" s="665"/>
      <c r="DM7" s="665"/>
      <c r="DN7" s="665"/>
      <c r="DO7" s="665"/>
      <c r="DP7" s="666"/>
      <c r="DQ7" s="670">
        <v>943948</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3763</v>
      </c>
      <c r="S8" s="665"/>
      <c r="T8" s="665"/>
      <c r="U8" s="665"/>
      <c r="V8" s="665"/>
      <c r="W8" s="665"/>
      <c r="X8" s="665"/>
      <c r="Y8" s="666"/>
      <c r="Z8" s="691">
        <v>0</v>
      </c>
      <c r="AA8" s="691"/>
      <c r="AB8" s="691"/>
      <c r="AC8" s="691"/>
      <c r="AD8" s="692">
        <v>3763</v>
      </c>
      <c r="AE8" s="692"/>
      <c r="AF8" s="692"/>
      <c r="AG8" s="692"/>
      <c r="AH8" s="692"/>
      <c r="AI8" s="692"/>
      <c r="AJ8" s="692"/>
      <c r="AK8" s="692"/>
      <c r="AL8" s="667">
        <v>0.1</v>
      </c>
      <c r="AM8" s="668"/>
      <c r="AN8" s="668"/>
      <c r="AO8" s="693"/>
      <c r="AP8" s="661" t="s">
        <v>237</v>
      </c>
      <c r="AQ8" s="662"/>
      <c r="AR8" s="662"/>
      <c r="AS8" s="662"/>
      <c r="AT8" s="662"/>
      <c r="AU8" s="662"/>
      <c r="AV8" s="662"/>
      <c r="AW8" s="662"/>
      <c r="AX8" s="662"/>
      <c r="AY8" s="662"/>
      <c r="AZ8" s="662"/>
      <c r="BA8" s="662"/>
      <c r="BB8" s="662"/>
      <c r="BC8" s="662"/>
      <c r="BD8" s="662"/>
      <c r="BE8" s="662"/>
      <c r="BF8" s="663"/>
      <c r="BG8" s="664">
        <v>22168</v>
      </c>
      <c r="BH8" s="665"/>
      <c r="BI8" s="665"/>
      <c r="BJ8" s="665"/>
      <c r="BK8" s="665"/>
      <c r="BL8" s="665"/>
      <c r="BM8" s="665"/>
      <c r="BN8" s="666"/>
      <c r="BO8" s="691">
        <v>1.7</v>
      </c>
      <c r="BP8" s="691"/>
      <c r="BQ8" s="691"/>
      <c r="BR8" s="691"/>
      <c r="BS8" s="692" t="s">
        <v>128</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2310754</v>
      </c>
      <c r="CS8" s="665"/>
      <c r="CT8" s="665"/>
      <c r="CU8" s="665"/>
      <c r="CV8" s="665"/>
      <c r="CW8" s="665"/>
      <c r="CX8" s="665"/>
      <c r="CY8" s="666"/>
      <c r="CZ8" s="691">
        <v>31.2</v>
      </c>
      <c r="DA8" s="691"/>
      <c r="DB8" s="691"/>
      <c r="DC8" s="691"/>
      <c r="DD8" s="670">
        <v>47631</v>
      </c>
      <c r="DE8" s="665"/>
      <c r="DF8" s="665"/>
      <c r="DG8" s="665"/>
      <c r="DH8" s="665"/>
      <c r="DI8" s="665"/>
      <c r="DJ8" s="665"/>
      <c r="DK8" s="665"/>
      <c r="DL8" s="665"/>
      <c r="DM8" s="665"/>
      <c r="DN8" s="665"/>
      <c r="DO8" s="665"/>
      <c r="DP8" s="666"/>
      <c r="DQ8" s="670">
        <v>1054374</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3506</v>
      </c>
      <c r="S9" s="665"/>
      <c r="T9" s="665"/>
      <c r="U9" s="665"/>
      <c r="V9" s="665"/>
      <c r="W9" s="665"/>
      <c r="X9" s="665"/>
      <c r="Y9" s="666"/>
      <c r="Z9" s="691">
        <v>0</v>
      </c>
      <c r="AA9" s="691"/>
      <c r="AB9" s="691"/>
      <c r="AC9" s="691"/>
      <c r="AD9" s="692">
        <v>3506</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467170</v>
      </c>
      <c r="BH9" s="665"/>
      <c r="BI9" s="665"/>
      <c r="BJ9" s="665"/>
      <c r="BK9" s="665"/>
      <c r="BL9" s="665"/>
      <c r="BM9" s="665"/>
      <c r="BN9" s="666"/>
      <c r="BO9" s="691">
        <v>35.200000000000003</v>
      </c>
      <c r="BP9" s="691"/>
      <c r="BQ9" s="691"/>
      <c r="BR9" s="691"/>
      <c r="BS9" s="692" t="s">
        <v>128</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1069719</v>
      </c>
      <c r="CS9" s="665"/>
      <c r="CT9" s="665"/>
      <c r="CU9" s="665"/>
      <c r="CV9" s="665"/>
      <c r="CW9" s="665"/>
      <c r="CX9" s="665"/>
      <c r="CY9" s="666"/>
      <c r="CZ9" s="691">
        <v>14.4</v>
      </c>
      <c r="DA9" s="691"/>
      <c r="DB9" s="691"/>
      <c r="DC9" s="691"/>
      <c r="DD9" s="670">
        <v>25822</v>
      </c>
      <c r="DE9" s="665"/>
      <c r="DF9" s="665"/>
      <c r="DG9" s="665"/>
      <c r="DH9" s="665"/>
      <c r="DI9" s="665"/>
      <c r="DJ9" s="665"/>
      <c r="DK9" s="665"/>
      <c r="DL9" s="665"/>
      <c r="DM9" s="665"/>
      <c r="DN9" s="665"/>
      <c r="DO9" s="665"/>
      <c r="DP9" s="666"/>
      <c r="DQ9" s="670">
        <v>733509</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173</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226</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35053</v>
      </c>
      <c r="BH10" s="665"/>
      <c r="BI10" s="665"/>
      <c r="BJ10" s="665"/>
      <c r="BK10" s="665"/>
      <c r="BL10" s="665"/>
      <c r="BM10" s="665"/>
      <c r="BN10" s="666"/>
      <c r="BO10" s="691">
        <v>2.6</v>
      </c>
      <c r="BP10" s="691"/>
      <c r="BQ10" s="691"/>
      <c r="BR10" s="691"/>
      <c r="BS10" s="692" t="s">
        <v>128</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13604</v>
      </c>
      <c r="CS10" s="665"/>
      <c r="CT10" s="665"/>
      <c r="CU10" s="665"/>
      <c r="CV10" s="665"/>
      <c r="CW10" s="665"/>
      <c r="CX10" s="665"/>
      <c r="CY10" s="666"/>
      <c r="CZ10" s="691">
        <v>0.2</v>
      </c>
      <c r="DA10" s="691"/>
      <c r="DB10" s="691"/>
      <c r="DC10" s="691"/>
      <c r="DD10" s="670">
        <v>8566</v>
      </c>
      <c r="DE10" s="665"/>
      <c r="DF10" s="665"/>
      <c r="DG10" s="665"/>
      <c r="DH10" s="665"/>
      <c r="DI10" s="665"/>
      <c r="DJ10" s="665"/>
      <c r="DK10" s="665"/>
      <c r="DL10" s="665"/>
      <c r="DM10" s="665"/>
      <c r="DN10" s="665"/>
      <c r="DO10" s="665"/>
      <c r="DP10" s="666"/>
      <c r="DQ10" s="670">
        <v>13508</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304405</v>
      </c>
      <c r="S11" s="665"/>
      <c r="T11" s="665"/>
      <c r="U11" s="665"/>
      <c r="V11" s="665"/>
      <c r="W11" s="665"/>
      <c r="X11" s="665"/>
      <c r="Y11" s="666"/>
      <c r="Z11" s="667">
        <v>3.9</v>
      </c>
      <c r="AA11" s="668"/>
      <c r="AB11" s="668"/>
      <c r="AC11" s="669"/>
      <c r="AD11" s="670">
        <v>304405</v>
      </c>
      <c r="AE11" s="665"/>
      <c r="AF11" s="665"/>
      <c r="AG11" s="665"/>
      <c r="AH11" s="665"/>
      <c r="AI11" s="665"/>
      <c r="AJ11" s="665"/>
      <c r="AK11" s="666"/>
      <c r="AL11" s="667">
        <v>7.2</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62952</v>
      </c>
      <c r="BH11" s="665"/>
      <c r="BI11" s="665"/>
      <c r="BJ11" s="665"/>
      <c r="BK11" s="665"/>
      <c r="BL11" s="665"/>
      <c r="BM11" s="665"/>
      <c r="BN11" s="666"/>
      <c r="BO11" s="691">
        <v>4.7</v>
      </c>
      <c r="BP11" s="691"/>
      <c r="BQ11" s="691"/>
      <c r="BR11" s="691"/>
      <c r="BS11" s="692" t="s">
        <v>128</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161159</v>
      </c>
      <c r="CS11" s="665"/>
      <c r="CT11" s="665"/>
      <c r="CU11" s="665"/>
      <c r="CV11" s="665"/>
      <c r="CW11" s="665"/>
      <c r="CX11" s="665"/>
      <c r="CY11" s="666"/>
      <c r="CZ11" s="691">
        <v>2.2000000000000002</v>
      </c>
      <c r="DA11" s="691"/>
      <c r="DB11" s="691"/>
      <c r="DC11" s="691"/>
      <c r="DD11" s="670">
        <v>64863</v>
      </c>
      <c r="DE11" s="665"/>
      <c r="DF11" s="665"/>
      <c r="DG11" s="665"/>
      <c r="DH11" s="665"/>
      <c r="DI11" s="665"/>
      <c r="DJ11" s="665"/>
      <c r="DK11" s="665"/>
      <c r="DL11" s="665"/>
      <c r="DM11" s="665"/>
      <c r="DN11" s="665"/>
      <c r="DO11" s="665"/>
      <c r="DP11" s="666"/>
      <c r="DQ11" s="670">
        <v>76068</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226</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568305</v>
      </c>
      <c r="BH12" s="665"/>
      <c r="BI12" s="665"/>
      <c r="BJ12" s="665"/>
      <c r="BK12" s="665"/>
      <c r="BL12" s="665"/>
      <c r="BM12" s="665"/>
      <c r="BN12" s="666"/>
      <c r="BO12" s="691">
        <v>42.9</v>
      </c>
      <c r="BP12" s="691"/>
      <c r="BQ12" s="691"/>
      <c r="BR12" s="691"/>
      <c r="BS12" s="692" t="s">
        <v>128</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148225</v>
      </c>
      <c r="CS12" s="665"/>
      <c r="CT12" s="665"/>
      <c r="CU12" s="665"/>
      <c r="CV12" s="665"/>
      <c r="CW12" s="665"/>
      <c r="CX12" s="665"/>
      <c r="CY12" s="666"/>
      <c r="CZ12" s="691">
        <v>2</v>
      </c>
      <c r="DA12" s="691"/>
      <c r="DB12" s="691"/>
      <c r="DC12" s="691"/>
      <c r="DD12" s="670">
        <v>9042</v>
      </c>
      <c r="DE12" s="665"/>
      <c r="DF12" s="665"/>
      <c r="DG12" s="665"/>
      <c r="DH12" s="665"/>
      <c r="DI12" s="665"/>
      <c r="DJ12" s="665"/>
      <c r="DK12" s="665"/>
      <c r="DL12" s="665"/>
      <c r="DM12" s="665"/>
      <c r="DN12" s="665"/>
      <c r="DO12" s="665"/>
      <c r="DP12" s="666"/>
      <c r="DQ12" s="670">
        <v>131751</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226</v>
      </c>
      <c r="S13" s="665"/>
      <c r="T13" s="665"/>
      <c r="U13" s="665"/>
      <c r="V13" s="665"/>
      <c r="W13" s="665"/>
      <c r="X13" s="665"/>
      <c r="Y13" s="666"/>
      <c r="Z13" s="691" t="s">
        <v>226</v>
      </c>
      <c r="AA13" s="691"/>
      <c r="AB13" s="691"/>
      <c r="AC13" s="691"/>
      <c r="AD13" s="692" t="s">
        <v>173</v>
      </c>
      <c r="AE13" s="692"/>
      <c r="AF13" s="692"/>
      <c r="AG13" s="692"/>
      <c r="AH13" s="692"/>
      <c r="AI13" s="692"/>
      <c r="AJ13" s="692"/>
      <c r="AK13" s="692"/>
      <c r="AL13" s="667" t="s">
        <v>128</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559272</v>
      </c>
      <c r="BH13" s="665"/>
      <c r="BI13" s="665"/>
      <c r="BJ13" s="665"/>
      <c r="BK13" s="665"/>
      <c r="BL13" s="665"/>
      <c r="BM13" s="665"/>
      <c r="BN13" s="666"/>
      <c r="BO13" s="691">
        <v>42.2</v>
      </c>
      <c r="BP13" s="691"/>
      <c r="BQ13" s="691"/>
      <c r="BR13" s="691"/>
      <c r="BS13" s="692" t="s">
        <v>128</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491518</v>
      </c>
      <c r="CS13" s="665"/>
      <c r="CT13" s="665"/>
      <c r="CU13" s="665"/>
      <c r="CV13" s="665"/>
      <c r="CW13" s="665"/>
      <c r="CX13" s="665"/>
      <c r="CY13" s="666"/>
      <c r="CZ13" s="691">
        <v>6.6</v>
      </c>
      <c r="DA13" s="691"/>
      <c r="DB13" s="691"/>
      <c r="DC13" s="691"/>
      <c r="DD13" s="670">
        <v>224662</v>
      </c>
      <c r="DE13" s="665"/>
      <c r="DF13" s="665"/>
      <c r="DG13" s="665"/>
      <c r="DH13" s="665"/>
      <c r="DI13" s="665"/>
      <c r="DJ13" s="665"/>
      <c r="DK13" s="665"/>
      <c r="DL13" s="665"/>
      <c r="DM13" s="665"/>
      <c r="DN13" s="665"/>
      <c r="DO13" s="665"/>
      <c r="DP13" s="666"/>
      <c r="DQ13" s="670">
        <v>263472</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38230</v>
      </c>
      <c r="BH14" s="665"/>
      <c r="BI14" s="665"/>
      <c r="BJ14" s="665"/>
      <c r="BK14" s="665"/>
      <c r="BL14" s="665"/>
      <c r="BM14" s="665"/>
      <c r="BN14" s="666"/>
      <c r="BO14" s="691">
        <v>2.9</v>
      </c>
      <c r="BP14" s="691"/>
      <c r="BQ14" s="691"/>
      <c r="BR14" s="691"/>
      <c r="BS14" s="692" t="s">
        <v>128</v>
      </c>
      <c r="BT14" s="692"/>
      <c r="BU14" s="692"/>
      <c r="BV14" s="692"/>
      <c r="BW14" s="692"/>
      <c r="BX14" s="692"/>
      <c r="BY14" s="692"/>
      <c r="BZ14" s="692"/>
      <c r="CA14" s="692"/>
      <c r="CB14" s="759"/>
      <c r="CD14" s="706" t="s">
        <v>256</v>
      </c>
      <c r="CE14" s="703"/>
      <c r="CF14" s="703"/>
      <c r="CG14" s="703"/>
      <c r="CH14" s="703"/>
      <c r="CI14" s="703"/>
      <c r="CJ14" s="703"/>
      <c r="CK14" s="703"/>
      <c r="CL14" s="703"/>
      <c r="CM14" s="703"/>
      <c r="CN14" s="703"/>
      <c r="CO14" s="703"/>
      <c r="CP14" s="703"/>
      <c r="CQ14" s="704"/>
      <c r="CR14" s="664">
        <v>601957</v>
      </c>
      <c r="CS14" s="665"/>
      <c r="CT14" s="665"/>
      <c r="CU14" s="665"/>
      <c r="CV14" s="665"/>
      <c r="CW14" s="665"/>
      <c r="CX14" s="665"/>
      <c r="CY14" s="666"/>
      <c r="CZ14" s="691">
        <v>8.1</v>
      </c>
      <c r="DA14" s="691"/>
      <c r="DB14" s="691"/>
      <c r="DC14" s="691"/>
      <c r="DD14" s="670">
        <v>33867</v>
      </c>
      <c r="DE14" s="665"/>
      <c r="DF14" s="665"/>
      <c r="DG14" s="665"/>
      <c r="DH14" s="665"/>
      <c r="DI14" s="665"/>
      <c r="DJ14" s="665"/>
      <c r="DK14" s="665"/>
      <c r="DL14" s="665"/>
      <c r="DM14" s="665"/>
      <c r="DN14" s="665"/>
      <c r="DO14" s="665"/>
      <c r="DP14" s="666"/>
      <c r="DQ14" s="670">
        <v>516446</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226</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129714</v>
      </c>
      <c r="BH15" s="665"/>
      <c r="BI15" s="665"/>
      <c r="BJ15" s="665"/>
      <c r="BK15" s="665"/>
      <c r="BL15" s="665"/>
      <c r="BM15" s="665"/>
      <c r="BN15" s="666"/>
      <c r="BO15" s="691">
        <v>9.8000000000000007</v>
      </c>
      <c r="BP15" s="691"/>
      <c r="BQ15" s="691"/>
      <c r="BR15" s="691"/>
      <c r="BS15" s="692" t="s">
        <v>128</v>
      </c>
      <c r="BT15" s="692"/>
      <c r="BU15" s="692"/>
      <c r="BV15" s="692"/>
      <c r="BW15" s="692"/>
      <c r="BX15" s="692"/>
      <c r="BY15" s="692"/>
      <c r="BZ15" s="692"/>
      <c r="CA15" s="692"/>
      <c r="CB15" s="759"/>
      <c r="CD15" s="706" t="s">
        <v>259</v>
      </c>
      <c r="CE15" s="703"/>
      <c r="CF15" s="703"/>
      <c r="CG15" s="703"/>
      <c r="CH15" s="703"/>
      <c r="CI15" s="703"/>
      <c r="CJ15" s="703"/>
      <c r="CK15" s="703"/>
      <c r="CL15" s="703"/>
      <c r="CM15" s="703"/>
      <c r="CN15" s="703"/>
      <c r="CO15" s="703"/>
      <c r="CP15" s="703"/>
      <c r="CQ15" s="704"/>
      <c r="CR15" s="664">
        <v>699863</v>
      </c>
      <c r="CS15" s="665"/>
      <c r="CT15" s="665"/>
      <c r="CU15" s="665"/>
      <c r="CV15" s="665"/>
      <c r="CW15" s="665"/>
      <c r="CX15" s="665"/>
      <c r="CY15" s="666"/>
      <c r="CZ15" s="691">
        <v>9.4</v>
      </c>
      <c r="DA15" s="691"/>
      <c r="DB15" s="691"/>
      <c r="DC15" s="691"/>
      <c r="DD15" s="670">
        <v>187406</v>
      </c>
      <c r="DE15" s="665"/>
      <c r="DF15" s="665"/>
      <c r="DG15" s="665"/>
      <c r="DH15" s="665"/>
      <c r="DI15" s="665"/>
      <c r="DJ15" s="665"/>
      <c r="DK15" s="665"/>
      <c r="DL15" s="665"/>
      <c r="DM15" s="665"/>
      <c r="DN15" s="665"/>
      <c r="DO15" s="665"/>
      <c r="DP15" s="666"/>
      <c r="DQ15" s="670">
        <v>565998</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3706</v>
      </c>
      <c r="S16" s="665"/>
      <c r="T16" s="665"/>
      <c r="U16" s="665"/>
      <c r="V16" s="665"/>
      <c r="W16" s="665"/>
      <c r="X16" s="665"/>
      <c r="Y16" s="666"/>
      <c r="Z16" s="691">
        <v>0</v>
      </c>
      <c r="AA16" s="691"/>
      <c r="AB16" s="691"/>
      <c r="AC16" s="691"/>
      <c r="AD16" s="692">
        <v>3706</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226</v>
      </c>
      <c r="BT16" s="692"/>
      <c r="BU16" s="692"/>
      <c r="BV16" s="692"/>
      <c r="BW16" s="692"/>
      <c r="BX16" s="692"/>
      <c r="BY16" s="692"/>
      <c r="BZ16" s="692"/>
      <c r="CA16" s="692"/>
      <c r="CB16" s="759"/>
      <c r="CD16" s="706" t="s">
        <v>262</v>
      </c>
      <c r="CE16" s="703"/>
      <c r="CF16" s="703"/>
      <c r="CG16" s="703"/>
      <c r="CH16" s="703"/>
      <c r="CI16" s="703"/>
      <c r="CJ16" s="703"/>
      <c r="CK16" s="703"/>
      <c r="CL16" s="703"/>
      <c r="CM16" s="703"/>
      <c r="CN16" s="703"/>
      <c r="CO16" s="703"/>
      <c r="CP16" s="703"/>
      <c r="CQ16" s="704"/>
      <c r="CR16" s="664">
        <v>913</v>
      </c>
      <c r="CS16" s="665"/>
      <c r="CT16" s="665"/>
      <c r="CU16" s="665"/>
      <c r="CV16" s="665"/>
      <c r="CW16" s="665"/>
      <c r="CX16" s="665"/>
      <c r="CY16" s="666"/>
      <c r="CZ16" s="691">
        <v>0</v>
      </c>
      <c r="DA16" s="691"/>
      <c r="DB16" s="691"/>
      <c r="DC16" s="691"/>
      <c r="DD16" s="670" t="s">
        <v>128</v>
      </c>
      <c r="DE16" s="665"/>
      <c r="DF16" s="665"/>
      <c r="DG16" s="665"/>
      <c r="DH16" s="665"/>
      <c r="DI16" s="665"/>
      <c r="DJ16" s="665"/>
      <c r="DK16" s="665"/>
      <c r="DL16" s="665"/>
      <c r="DM16" s="665"/>
      <c r="DN16" s="665"/>
      <c r="DO16" s="665"/>
      <c r="DP16" s="666"/>
      <c r="DQ16" s="670">
        <v>913</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24047</v>
      </c>
      <c r="S17" s="665"/>
      <c r="T17" s="665"/>
      <c r="U17" s="665"/>
      <c r="V17" s="665"/>
      <c r="W17" s="665"/>
      <c r="X17" s="665"/>
      <c r="Y17" s="666"/>
      <c r="Z17" s="691">
        <v>0.3</v>
      </c>
      <c r="AA17" s="691"/>
      <c r="AB17" s="691"/>
      <c r="AC17" s="691"/>
      <c r="AD17" s="692">
        <v>24047</v>
      </c>
      <c r="AE17" s="692"/>
      <c r="AF17" s="692"/>
      <c r="AG17" s="692"/>
      <c r="AH17" s="692"/>
      <c r="AI17" s="692"/>
      <c r="AJ17" s="692"/>
      <c r="AK17" s="692"/>
      <c r="AL17" s="667">
        <v>0.6</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173</v>
      </c>
      <c r="BT17" s="692"/>
      <c r="BU17" s="692"/>
      <c r="BV17" s="692"/>
      <c r="BW17" s="692"/>
      <c r="BX17" s="692"/>
      <c r="BY17" s="692"/>
      <c r="BZ17" s="692"/>
      <c r="CA17" s="692"/>
      <c r="CB17" s="759"/>
      <c r="CD17" s="706" t="s">
        <v>265</v>
      </c>
      <c r="CE17" s="703"/>
      <c r="CF17" s="703"/>
      <c r="CG17" s="703"/>
      <c r="CH17" s="703"/>
      <c r="CI17" s="703"/>
      <c r="CJ17" s="703"/>
      <c r="CK17" s="703"/>
      <c r="CL17" s="703"/>
      <c r="CM17" s="703"/>
      <c r="CN17" s="703"/>
      <c r="CO17" s="703"/>
      <c r="CP17" s="703"/>
      <c r="CQ17" s="704"/>
      <c r="CR17" s="664">
        <v>727209</v>
      </c>
      <c r="CS17" s="665"/>
      <c r="CT17" s="665"/>
      <c r="CU17" s="665"/>
      <c r="CV17" s="665"/>
      <c r="CW17" s="665"/>
      <c r="CX17" s="665"/>
      <c r="CY17" s="666"/>
      <c r="CZ17" s="691">
        <v>9.8000000000000007</v>
      </c>
      <c r="DA17" s="691"/>
      <c r="DB17" s="691"/>
      <c r="DC17" s="691"/>
      <c r="DD17" s="670" t="s">
        <v>128</v>
      </c>
      <c r="DE17" s="665"/>
      <c r="DF17" s="665"/>
      <c r="DG17" s="665"/>
      <c r="DH17" s="665"/>
      <c r="DI17" s="665"/>
      <c r="DJ17" s="665"/>
      <c r="DK17" s="665"/>
      <c r="DL17" s="665"/>
      <c r="DM17" s="665"/>
      <c r="DN17" s="665"/>
      <c r="DO17" s="665"/>
      <c r="DP17" s="666"/>
      <c r="DQ17" s="670">
        <v>723034</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13232</v>
      </c>
      <c r="S18" s="665"/>
      <c r="T18" s="665"/>
      <c r="U18" s="665"/>
      <c r="V18" s="665"/>
      <c r="W18" s="665"/>
      <c r="X18" s="665"/>
      <c r="Y18" s="666"/>
      <c r="Z18" s="691">
        <v>0.2</v>
      </c>
      <c r="AA18" s="691"/>
      <c r="AB18" s="691"/>
      <c r="AC18" s="691"/>
      <c r="AD18" s="692">
        <v>13232</v>
      </c>
      <c r="AE18" s="692"/>
      <c r="AF18" s="692"/>
      <c r="AG18" s="692"/>
      <c r="AH18" s="692"/>
      <c r="AI18" s="692"/>
      <c r="AJ18" s="692"/>
      <c r="AK18" s="692"/>
      <c r="AL18" s="667">
        <v>0.3</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9"/>
      <c r="CD18" s="706" t="s">
        <v>268</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2781</v>
      </c>
      <c r="S19" s="665"/>
      <c r="T19" s="665"/>
      <c r="U19" s="665"/>
      <c r="V19" s="665"/>
      <c r="W19" s="665"/>
      <c r="X19" s="665"/>
      <c r="Y19" s="666"/>
      <c r="Z19" s="691">
        <v>0</v>
      </c>
      <c r="AA19" s="691"/>
      <c r="AB19" s="691"/>
      <c r="AC19" s="691"/>
      <c r="AD19" s="692">
        <v>2781</v>
      </c>
      <c r="AE19" s="692"/>
      <c r="AF19" s="692"/>
      <c r="AG19" s="692"/>
      <c r="AH19" s="692"/>
      <c r="AI19" s="692"/>
      <c r="AJ19" s="692"/>
      <c r="AK19" s="692"/>
      <c r="AL19" s="667">
        <v>0.1</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2558</v>
      </c>
      <c r="BH19" s="665"/>
      <c r="BI19" s="665"/>
      <c r="BJ19" s="665"/>
      <c r="BK19" s="665"/>
      <c r="BL19" s="665"/>
      <c r="BM19" s="665"/>
      <c r="BN19" s="666"/>
      <c r="BO19" s="691">
        <v>0.2</v>
      </c>
      <c r="BP19" s="691"/>
      <c r="BQ19" s="691"/>
      <c r="BR19" s="691"/>
      <c r="BS19" s="692" t="s">
        <v>128</v>
      </c>
      <c r="BT19" s="692"/>
      <c r="BU19" s="692"/>
      <c r="BV19" s="692"/>
      <c r="BW19" s="692"/>
      <c r="BX19" s="692"/>
      <c r="BY19" s="692"/>
      <c r="BZ19" s="692"/>
      <c r="CA19" s="692"/>
      <c r="CB19" s="759"/>
      <c r="CD19" s="706" t="s">
        <v>271</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226</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1009</v>
      </c>
      <c r="S20" s="665"/>
      <c r="T20" s="665"/>
      <c r="U20" s="665"/>
      <c r="V20" s="665"/>
      <c r="W20" s="665"/>
      <c r="X20" s="665"/>
      <c r="Y20" s="666"/>
      <c r="Z20" s="691">
        <v>0</v>
      </c>
      <c r="AA20" s="691"/>
      <c r="AB20" s="691"/>
      <c r="AC20" s="691"/>
      <c r="AD20" s="692">
        <v>1009</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2558</v>
      </c>
      <c r="BH20" s="665"/>
      <c r="BI20" s="665"/>
      <c r="BJ20" s="665"/>
      <c r="BK20" s="665"/>
      <c r="BL20" s="665"/>
      <c r="BM20" s="665"/>
      <c r="BN20" s="666"/>
      <c r="BO20" s="691">
        <v>0.2</v>
      </c>
      <c r="BP20" s="691"/>
      <c r="BQ20" s="691"/>
      <c r="BR20" s="691"/>
      <c r="BS20" s="692" t="s">
        <v>128</v>
      </c>
      <c r="BT20" s="692"/>
      <c r="BU20" s="692"/>
      <c r="BV20" s="692"/>
      <c r="BW20" s="692"/>
      <c r="BX20" s="692"/>
      <c r="BY20" s="692"/>
      <c r="BZ20" s="692"/>
      <c r="CA20" s="692"/>
      <c r="CB20" s="759"/>
      <c r="CD20" s="706" t="s">
        <v>274</v>
      </c>
      <c r="CE20" s="703"/>
      <c r="CF20" s="703"/>
      <c r="CG20" s="703"/>
      <c r="CH20" s="703"/>
      <c r="CI20" s="703"/>
      <c r="CJ20" s="703"/>
      <c r="CK20" s="703"/>
      <c r="CL20" s="703"/>
      <c r="CM20" s="703"/>
      <c r="CN20" s="703"/>
      <c r="CO20" s="703"/>
      <c r="CP20" s="703"/>
      <c r="CQ20" s="704"/>
      <c r="CR20" s="664">
        <v>7417236</v>
      </c>
      <c r="CS20" s="665"/>
      <c r="CT20" s="665"/>
      <c r="CU20" s="665"/>
      <c r="CV20" s="665"/>
      <c r="CW20" s="665"/>
      <c r="CX20" s="665"/>
      <c r="CY20" s="666"/>
      <c r="CZ20" s="691">
        <v>100</v>
      </c>
      <c r="DA20" s="691"/>
      <c r="DB20" s="691"/>
      <c r="DC20" s="691"/>
      <c r="DD20" s="670">
        <v>672333</v>
      </c>
      <c r="DE20" s="665"/>
      <c r="DF20" s="665"/>
      <c r="DG20" s="665"/>
      <c r="DH20" s="665"/>
      <c r="DI20" s="665"/>
      <c r="DJ20" s="665"/>
      <c r="DK20" s="665"/>
      <c r="DL20" s="665"/>
      <c r="DM20" s="665"/>
      <c r="DN20" s="665"/>
      <c r="DO20" s="665"/>
      <c r="DP20" s="666"/>
      <c r="DQ20" s="670">
        <v>5089264</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994</v>
      </c>
      <c r="S21" s="665"/>
      <c r="T21" s="665"/>
      <c r="U21" s="665"/>
      <c r="V21" s="665"/>
      <c r="W21" s="665"/>
      <c r="X21" s="665"/>
      <c r="Y21" s="666"/>
      <c r="Z21" s="691">
        <v>0</v>
      </c>
      <c r="AA21" s="691"/>
      <c r="AB21" s="691"/>
      <c r="AC21" s="691"/>
      <c r="AD21" s="692">
        <v>994</v>
      </c>
      <c r="AE21" s="692"/>
      <c r="AF21" s="692"/>
      <c r="AG21" s="692"/>
      <c r="AH21" s="692"/>
      <c r="AI21" s="692"/>
      <c r="AJ21" s="692"/>
      <c r="AK21" s="692"/>
      <c r="AL21" s="667">
        <v>0</v>
      </c>
      <c r="AM21" s="668"/>
      <c r="AN21" s="668"/>
      <c r="AO21" s="693"/>
      <c r="AP21" s="756" t="s">
        <v>276</v>
      </c>
      <c r="AQ21" s="764"/>
      <c r="AR21" s="764"/>
      <c r="AS21" s="764"/>
      <c r="AT21" s="764"/>
      <c r="AU21" s="764"/>
      <c r="AV21" s="764"/>
      <c r="AW21" s="764"/>
      <c r="AX21" s="764"/>
      <c r="AY21" s="764"/>
      <c r="AZ21" s="764"/>
      <c r="BA21" s="764"/>
      <c r="BB21" s="764"/>
      <c r="BC21" s="764"/>
      <c r="BD21" s="764"/>
      <c r="BE21" s="764"/>
      <c r="BF21" s="758"/>
      <c r="BG21" s="664">
        <v>2558</v>
      </c>
      <c r="BH21" s="665"/>
      <c r="BI21" s="665"/>
      <c r="BJ21" s="665"/>
      <c r="BK21" s="665"/>
      <c r="BL21" s="665"/>
      <c r="BM21" s="665"/>
      <c r="BN21" s="666"/>
      <c r="BO21" s="691">
        <v>0.2</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8448</v>
      </c>
      <c r="S22" s="665"/>
      <c r="T22" s="665"/>
      <c r="U22" s="665"/>
      <c r="V22" s="665"/>
      <c r="W22" s="665"/>
      <c r="X22" s="665"/>
      <c r="Y22" s="666"/>
      <c r="Z22" s="691">
        <v>0.1</v>
      </c>
      <c r="AA22" s="691"/>
      <c r="AB22" s="691"/>
      <c r="AC22" s="691"/>
      <c r="AD22" s="692" t="s">
        <v>128</v>
      </c>
      <c r="AE22" s="692"/>
      <c r="AF22" s="692"/>
      <c r="AG22" s="692"/>
      <c r="AH22" s="692"/>
      <c r="AI22" s="692"/>
      <c r="AJ22" s="692"/>
      <c r="AK22" s="692"/>
      <c r="AL22" s="667" t="s">
        <v>128</v>
      </c>
      <c r="AM22" s="668"/>
      <c r="AN22" s="668"/>
      <c r="AO22" s="693"/>
      <c r="AP22" s="756" t="s">
        <v>278</v>
      </c>
      <c r="AQ22" s="764"/>
      <c r="AR22" s="764"/>
      <c r="AS22" s="764"/>
      <c r="AT22" s="764"/>
      <c r="AU22" s="764"/>
      <c r="AV22" s="764"/>
      <c r="AW22" s="764"/>
      <c r="AX22" s="764"/>
      <c r="AY22" s="764"/>
      <c r="AZ22" s="764"/>
      <c r="BA22" s="764"/>
      <c r="BB22" s="764"/>
      <c r="BC22" s="764"/>
      <c r="BD22" s="764"/>
      <c r="BE22" s="764"/>
      <c r="BF22" s="758"/>
      <c r="BG22" s="664" t="s">
        <v>128</v>
      </c>
      <c r="BH22" s="665"/>
      <c r="BI22" s="665"/>
      <c r="BJ22" s="665"/>
      <c r="BK22" s="665"/>
      <c r="BL22" s="665"/>
      <c r="BM22" s="665"/>
      <c r="BN22" s="666"/>
      <c r="BO22" s="691" t="s">
        <v>173</v>
      </c>
      <c r="BP22" s="691"/>
      <c r="BQ22" s="691"/>
      <c r="BR22" s="691"/>
      <c r="BS22" s="692" t="s">
        <v>128</v>
      </c>
      <c r="BT22" s="692"/>
      <c r="BU22" s="692"/>
      <c r="BV22" s="692"/>
      <c r="BW22" s="692"/>
      <c r="BX22" s="692"/>
      <c r="BY22" s="692"/>
      <c r="BZ22" s="692"/>
      <c r="CA22" s="692"/>
      <c r="CB22" s="759"/>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2766923</v>
      </c>
      <c r="S23" s="665"/>
      <c r="T23" s="665"/>
      <c r="U23" s="665"/>
      <c r="V23" s="665"/>
      <c r="W23" s="665"/>
      <c r="X23" s="665"/>
      <c r="Y23" s="666"/>
      <c r="Z23" s="691">
        <v>35.4</v>
      </c>
      <c r="AA23" s="691"/>
      <c r="AB23" s="691"/>
      <c r="AC23" s="691"/>
      <c r="AD23" s="692">
        <v>2469455</v>
      </c>
      <c r="AE23" s="692"/>
      <c r="AF23" s="692"/>
      <c r="AG23" s="692"/>
      <c r="AH23" s="692"/>
      <c r="AI23" s="692"/>
      <c r="AJ23" s="692"/>
      <c r="AK23" s="692"/>
      <c r="AL23" s="667">
        <v>58.4</v>
      </c>
      <c r="AM23" s="668"/>
      <c r="AN23" s="668"/>
      <c r="AO23" s="693"/>
      <c r="AP23" s="756" t="s">
        <v>281</v>
      </c>
      <c r="AQ23" s="764"/>
      <c r="AR23" s="764"/>
      <c r="AS23" s="764"/>
      <c r="AT23" s="764"/>
      <c r="AU23" s="764"/>
      <c r="AV23" s="764"/>
      <c r="AW23" s="764"/>
      <c r="AX23" s="764"/>
      <c r="AY23" s="764"/>
      <c r="AZ23" s="764"/>
      <c r="BA23" s="764"/>
      <c r="BB23" s="764"/>
      <c r="BC23" s="764"/>
      <c r="BD23" s="764"/>
      <c r="BE23" s="764"/>
      <c r="BF23" s="758"/>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2469455</v>
      </c>
      <c r="S24" s="665"/>
      <c r="T24" s="665"/>
      <c r="U24" s="665"/>
      <c r="V24" s="665"/>
      <c r="W24" s="665"/>
      <c r="X24" s="665"/>
      <c r="Y24" s="666"/>
      <c r="Z24" s="691">
        <v>31.6</v>
      </c>
      <c r="AA24" s="691"/>
      <c r="AB24" s="691"/>
      <c r="AC24" s="691"/>
      <c r="AD24" s="692">
        <v>2469455</v>
      </c>
      <c r="AE24" s="692"/>
      <c r="AF24" s="692"/>
      <c r="AG24" s="692"/>
      <c r="AH24" s="692"/>
      <c r="AI24" s="692"/>
      <c r="AJ24" s="692"/>
      <c r="AK24" s="692"/>
      <c r="AL24" s="667">
        <v>58.4</v>
      </c>
      <c r="AM24" s="668"/>
      <c r="AN24" s="668"/>
      <c r="AO24" s="693"/>
      <c r="AP24" s="756" t="s">
        <v>288</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9"/>
      <c r="CD24" s="720" t="s">
        <v>289</v>
      </c>
      <c r="CE24" s="721"/>
      <c r="CF24" s="721"/>
      <c r="CG24" s="721"/>
      <c r="CH24" s="721"/>
      <c r="CI24" s="721"/>
      <c r="CJ24" s="721"/>
      <c r="CK24" s="721"/>
      <c r="CL24" s="721"/>
      <c r="CM24" s="721"/>
      <c r="CN24" s="721"/>
      <c r="CO24" s="721"/>
      <c r="CP24" s="721"/>
      <c r="CQ24" s="722"/>
      <c r="CR24" s="717">
        <v>3092064</v>
      </c>
      <c r="CS24" s="718"/>
      <c r="CT24" s="718"/>
      <c r="CU24" s="718"/>
      <c r="CV24" s="718"/>
      <c r="CW24" s="718"/>
      <c r="CX24" s="718"/>
      <c r="CY24" s="761"/>
      <c r="CZ24" s="762">
        <v>41.7</v>
      </c>
      <c r="DA24" s="736"/>
      <c r="DB24" s="736"/>
      <c r="DC24" s="765"/>
      <c r="DD24" s="760">
        <v>1922472</v>
      </c>
      <c r="DE24" s="718"/>
      <c r="DF24" s="718"/>
      <c r="DG24" s="718"/>
      <c r="DH24" s="718"/>
      <c r="DI24" s="718"/>
      <c r="DJ24" s="718"/>
      <c r="DK24" s="761"/>
      <c r="DL24" s="760">
        <v>1876732</v>
      </c>
      <c r="DM24" s="718"/>
      <c r="DN24" s="718"/>
      <c r="DO24" s="718"/>
      <c r="DP24" s="718"/>
      <c r="DQ24" s="718"/>
      <c r="DR24" s="718"/>
      <c r="DS24" s="718"/>
      <c r="DT24" s="718"/>
      <c r="DU24" s="718"/>
      <c r="DV24" s="761"/>
      <c r="DW24" s="762">
        <v>43</v>
      </c>
      <c r="DX24" s="736"/>
      <c r="DY24" s="736"/>
      <c r="DZ24" s="736"/>
      <c r="EA24" s="736"/>
      <c r="EB24" s="736"/>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297272</v>
      </c>
      <c r="S25" s="665"/>
      <c r="T25" s="665"/>
      <c r="U25" s="665"/>
      <c r="V25" s="665"/>
      <c r="W25" s="665"/>
      <c r="X25" s="665"/>
      <c r="Y25" s="666"/>
      <c r="Z25" s="691">
        <v>3.8</v>
      </c>
      <c r="AA25" s="691"/>
      <c r="AB25" s="691"/>
      <c r="AC25" s="691"/>
      <c r="AD25" s="692" t="s">
        <v>128</v>
      </c>
      <c r="AE25" s="692"/>
      <c r="AF25" s="692"/>
      <c r="AG25" s="692"/>
      <c r="AH25" s="692"/>
      <c r="AI25" s="692"/>
      <c r="AJ25" s="692"/>
      <c r="AK25" s="692"/>
      <c r="AL25" s="667" t="s">
        <v>128</v>
      </c>
      <c r="AM25" s="668"/>
      <c r="AN25" s="668"/>
      <c r="AO25" s="693"/>
      <c r="AP25" s="756" t="s">
        <v>291</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9"/>
      <c r="CD25" s="706" t="s">
        <v>292</v>
      </c>
      <c r="CE25" s="703"/>
      <c r="CF25" s="703"/>
      <c r="CG25" s="703"/>
      <c r="CH25" s="703"/>
      <c r="CI25" s="703"/>
      <c r="CJ25" s="703"/>
      <c r="CK25" s="703"/>
      <c r="CL25" s="703"/>
      <c r="CM25" s="703"/>
      <c r="CN25" s="703"/>
      <c r="CO25" s="703"/>
      <c r="CP25" s="703"/>
      <c r="CQ25" s="704"/>
      <c r="CR25" s="664">
        <v>1014225</v>
      </c>
      <c r="CS25" s="675"/>
      <c r="CT25" s="675"/>
      <c r="CU25" s="675"/>
      <c r="CV25" s="675"/>
      <c r="CW25" s="675"/>
      <c r="CX25" s="675"/>
      <c r="CY25" s="676"/>
      <c r="CZ25" s="667">
        <v>13.7</v>
      </c>
      <c r="DA25" s="677"/>
      <c r="DB25" s="677"/>
      <c r="DC25" s="678"/>
      <c r="DD25" s="670">
        <v>923968</v>
      </c>
      <c r="DE25" s="675"/>
      <c r="DF25" s="675"/>
      <c r="DG25" s="675"/>
      <c r="DH25" s="675"/>
      <c r="DI25" s="675"/>
      <c r="DJ25" s="675"/>
      <c r="DK25" s="676"/>
      <c r="DL25" s="670">
        <v>913632</v>
      </c>
      <c r="DM25" s="675"/>
      <c r="DN25" s="675"/>
      <c r="DO25" s="675"/>
      <c r="DP25" s="675"/>
      <c r="DQ25" s="675"/>
      <c r="DR25" s="675"/>
      <c r="DS25" s="675"/>
      <c r="DT25" s="675"/>
      <c r="DU25" s="675"/>
      <c r="DV25" s="676"/>
      <c r="DW25" s="667">
        <v>20.9</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v>196</v>
      </c>
      <c r="S26" s="665"/>
      <c r="T26" s="665"/>
      <c r="U26" s="665"/>
      <c r="V26" s="665"/>
      <c r="W26" s="665"/>
      <c r="X26" s="665"/>
      <c r="Y26" s="666"/>
      <c r="Z26" s="691">
        <v>0</v>
      </c>
      <c r="AA26" s="691"/>
      <c r="AB26" s="691"/>
      <c r="AC26" s="691"/>
      <c r="AD26" s="692" t="s">
        <v>226</v>
      </c>
      <c r="AE26" s="692"/>
      <c r="AF26" s="692"/>
      <c r="AG26" s="692"/>
      <c r="AH26" s="692"/>
      <c r="AI26" s="692"/>
      <c r="AJ26" s="692"/>
      <c r="AK26" s="692"/>
      <c r="AL26" s="667" t="s">
        <v>128</v>
      </c>
      <c r="AM26" s="668"/>
      <c r="AN26" s="668"/>
      <c r="AO26" s="693"/>
      <c r="AP26" s="756" t="s">
        <v>294</v>
      </c>
      <c r="AQ26" s="757"/>
      <c r="AR26" s="757"/>
      <c r="AS26" s="757"/>
      <c r="AT26" s="757"/>
      <c r="AU26" s="757"/>
      <c r="AV26" s="757"/>
      <c r="AW26" s="757"/>
      <c r="AX26" s="757"/>
      <c r="AY26" s="757"/>
      <c r="AZ26" s="757"/>
      <c r="BA26" s="757"/>
      <c r="BB26" s="757"/>
      <c r="BC26" s="757"/>
      <c r="BD26" s="757"/>
      <c r="BE26" s="757"/>
      <c r="BF26" s="758"/>
      <c r="BG26" s="664" t="s">
        <v>128</v>
      </c>
      <c r="BH26" s="665"/>
      <c r="BI26" s="665"/>
      <c r="BJ26" s="665"/>
      <c r="BK26" s="665"/>
      <c r="BL26" s="665"/>
      <c r="BM26" s="665"/>
      <c r="BN26" s="666"/>
      <c r="BO26" s="691" t="s">
        <v>128</v>
      </c>
      <c r="BP26" s="691"/>
      <c r="BQ26" s="691"/>
      <c r="BR26" s="691"/>
      <c r="BS26" s="692" t="s">
        <v>173</v>
      </c>
      <c r="BT26" s="692"/>
      <c r="BU26" s="692"/>
      <c r="BV26" s="692"/>
      <c r="BW26" s="692"/>
      <c r="BX26" s="692"/>
      <c r="BY26" s="692"/>
      <c r="BZ26" s="692"/>
      <c r="CA26" s="692"/>
      <c r="CB26" s="759"/>
      <c r="CD26" s="706" t="s">
        <v>295</v>
      </c>
      <c r="CE26" s="703"/>
      <c r="CF26" s="703"/>
      <c r="CG26" s="703"/>
      <c r="CH26" s="703"/>
      <c r="CI26" s="703"/>
      <c r="CJ26" s="703"/>
      <c r="CK26" s="703"/>
      <c r="CL26" s="703"/>
      <c r="CM26" s="703"/>
      <c r="CN26" s="703"/>
      <c r="CO26" s="703"/>
      <c r="CP26" s="703"/>
      <c r="CQ26" s="704"/>
      <c r="CR26" s="664">
        <v>600345</v>
      </c>
      <c r="CS26" s="665"/>
      <c r="CT26" s="665"/>
      <c r="CU26" s="665"/>
      <c r="CV26" s="665"/>
      <c r="CW26" s="665"/>
      <c r="CX26" s="665"/>
      <c r="CY26" s="666"/>
      <c r="CZ26" s="667">
        <v>8.1</v>
      </c>
      <c r="DA26" s="677"/>
      <c r="DB26" s="677"/>
      <c r="DC26" s="678"/>
      <c r="DD26" s="670">
        <v>565580</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4502886</v>
      </c>
      <c r="S27" s="665"/>
      <c r="T27" s="665"/>
      <c r="U27" s="665"/>
      <c r="V27" s="665"/>
      <c r="W27" s="665"/>
      <c r="X27" s="665"/>
      <c r="Y27" s="666"/>
      <c r="Z27" s="691">
        <v>57.6</v>
      </c>
      <c r="AA27" s="691"/>
      <c r="AB27" s="691"/>
      <c r="AC27" s="691"/>
      <c r="AD27" s="692">
        <v>4205418</v>
      </c>
      <c r="AE27" s="692"/>
      <c r="AF27" s="692"/>
      <c r="AG27" s="692"/>
      <c r="AH27" s="692"/>
      <c r="AI27" s="692"/>
      <c r="AJ27" s="692"/>
      <c r="AK27" s="692"/>
      <c r="AL27" s="667">
        <v>99.5</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1326150</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9"/>
      <c r="CD27" s="706" t="s">
        <v>298</v>
      </c>
      <c r="CE27" s="703"/>
      <c r="CF27" s="703"/>
      <c r="CG27" s="703"/>
      <c r="CH27" s="703"/>
      <c r="CI27" s="703"/>
      <c r="CJ27" s="703"/>
      <c r="CK27" s="703"/>
      <c r="CL27" s="703"/>
      <c r="CM27" s="703"/>
      <c r="CN27" s="703"/>
      <c r="CO27" s="703"/>
      <c r="CP27" s="703"/>
      <c r="CQ27" s="704"/>
      <c r="CR27" s="664">
        <v>1350630</v>
      </c>
      <c r="CS27" s="675"/>
      <c r="CT27" s="675"/>
      <c r="CU27" s="675"/>
      <c r="CV27" s="675"/>
      <c r="CW27" s="675"/>
      <c r="CX27" s="675"/>
      <c r="CY27" s="676"/>
      <c r="CZ27" s="667">
        <v>18.2</v>
      </c>
      <c r="DA27" s="677"/>
      <c r="DB27" s="677"/>
      <c r="DC27" s="678"/>
      <c r="DD27" s="670">
        <v>275470</v>
      </c>
      <c r="DE27" s="675"/>
      <c r="DF27" s="675"/>
      <c r="DG27" s="675"/>
      <c r="DH27" s="675"/>
      <c r="DI27" s="675"/>
      <c r="DJ27" s="675"/>
      <c r="DK27" s="676"/>
      <c r="DL27" s="670">
        <v>267926</v>
      </c>
      <c r="DM27" s="675"/>
      <c r="DN27" s="675"/>
      <c r="DO27" s="675"/>
      <c r="DP27" s="675"/>
      <c r="DQ27" s="675"/>
      <c r="DR27" s="675"/>
      <c r="DS27" s="675"/>
      <c r="DT27" s="675"/>
      <c r="DU27" s="675"/>
      <c r="DV27" s="676"/>
      <c r="DW27" s="667">
        <v>6.1</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1040</v>
      </c>
      <c r="S28" s="665"/>
      <c r="T28" s="665"/>
      <c r="U28" s="665"/>
      <c r="V28" s="665"/>
      <c r="W28" s="665"/>
      <c r="X28" s="665"/>
      <c r="Y28" s="666"/>
      <c r="Z28" s="691">
        <v>0</v>
      </c>
      <c r="AA28" s="691"/>
      <c r="AB28" s="691"/>
      <c r="AC28" s="691"/>
      <c r="AD28" s="692">
        <v>1040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727209</v>
      </c>
      <c r="CS28" s="665"/>
      <c r="CT28" s="665"/>
      <c r="CU28" s="665"/>
      <c r="CV28" s="665"/>
      <c r="CW28" s="665"/>
      <c r="CX28" s="665"/>
      <c r="CY28" s="666"/>
      <c r="CZ28" s="667">
        <v>9.8000000000000007</v>
      </c>
      <c r="DA28" s="677"/>
      <c r="DB28" s="677"/>
      <c r="DC28" s="678"/>
      <c r="DD28" s="670">
        <v>723034</v>
      </c>
      <c r="DE28" s="665"/>
      <c r="DF28" s="665"/>
      <c r="DG28" s="665"/>
      <c r="DH28" s="665"/>
      <c r="DI28" s="665"/>
      <c r="DJ28" s="665"/>
      <c r="DK28" s="666"/>
      <c r="DL28" s="670">
        <v>695174</v>
      </c>
      <c r="DM28" s="665"/>
      <c r="DN28" s="665"/>
      <c r="DO28" s="665"/>
      <c r="DP28" s="665"/>
      <c r="DQ28" s="665"/>
      <c r="DR28" s="665"/>
      <c r="DS28" s="665"/>
      <c r="DT28" s="665"/>
      <c r="DU28" s="665"/>
      <c r="DV28" s="666"/>
      <c r="DW28" s="667">
        <v>15.9</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59058</v>
      </c>
      <c r="S29" s="665"/>
      <c r="T29" s="665"/>
      <c r="U29" s="665"/>
      <c r="V29" s="665"/>
      <c r="W29" s="665"/>
      <c r="X29" s="665"/>
      <c r="Y29" s="666"/>
      <c r="Z29" s="691">
        <v>0.8</v>
      </c>
      <c r="AA29" s="691"/>
      <c r="AB29" s="691"/>
      <c r="AC29" s="691"/>
      <c r="AD29" s="692" t="s">
        <v>173</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302</v>
      </c>
      <c r="CE29" s="751"/>
      <c r="CF29" s="706" t="s">
        <v>70</v>
      </c>
      <c r="CG29" s="703"/>
      <c r="CH29" s="703"/>
      <c r="CI29" s="703"/>
      <c r="CJ29" s="703"/>
      <c r="CK29" s="703"/>
      <c r="CL29" s="703"/>
      <c r="CM29" s="703"/>
      <c r="CN29" s="703"/>
      <c r="CO29" s="703"/>
      <c r="CP29" s="703"/>
      <c r="CQ29" s="704"/>
      <c r="CR29" s="664">
        <v>727089</v>
      </c>
      <c r="CS29" s="675"/>
      <c r="CT29" s="675"/>
      <c r="CU29" s="675"/>
      <c r="CV29" s="675"/>
      <c r="CW29" s="675"/>
      <c r="CX29" s="675"/>
      <c r="CY29" s="676"/>
      <c r="CZ29" s="667">
        <v>9.8000000000000007</v>
      </c>
      <c r="DA29" s="677"/>
      <c r="DB29" s="677"/>
      <c r="DC29" s="678"/>
      <c r="DD29" s="670">
        <v>722914</v>
      </c>
      <c r="DE29" s="675"/>
      <c r="DF29" s="675"/>
      <c r="DG29" s="675"/>
      <c r="DH29" s="675"/>
      <c r="DI29" s="675"/>
      <c r="DJ29" s="675"/>
      <c r="DK29" s="676"/>
      <c r="DL29" s="670">
        <v>695054</v>
      </c>
      <c r="DM29" s="675"/>
      <c r="DN29" s="675"/>
      <c r="DO29" s="675"/>
      <c r="DP29" s="675"/>
      <c r="DQ29" s="675"/>
      <c r="DR29" s="675"/>
      <c r="DS29" s="675"/>
      <c r="DT29" s="675"/>
      <c r="DU29" s="675"/>
      <c r="DV29" s="676"/>
      <c r="DW29" s="667">
        <v>15.9</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23648</v>
      </c>
      <c r="S30" s="665"/>
      <c r="T30" s="665"/>
      <c r="U30" s="665"/>
      <c r="V30" s="665"/>
      <c r="W30" s="665"/>
      <c r="X30" s="665"/>
      <c r="Y30" s="666"/>
      <c r="Z30" s="691">
        <v>0.3</v>
      </c>
      <c r="AA30" s="691"/>
      <c r="AB30" s="691"/>
      <c r="AC30" s="691"/>
      <c r="AD30" s="692">
        <v>3120</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304</v>
      </c>
      <c r="BH30" s="739"/>
      <c r="BI30" s="739"/>
      <c r="BJ30" s="739"/>
      <c r="BK30" s="739"/>
      <c r="BL30" s="739"/>
      <c r="BM30" s="739"/>
      <c r="BN30" s="739"/>
      <c r="BO30" s="739"/>
      <c r="BP30" s="739"/>
      <c r="BQ30" s="740"/>
      <c r="BR30" s="723" t="s">
        <v>305</v>
      </c>
      <c r="BS30" s="739"/>
      <c r="BT30" s="739"/>
      <c r="BU30" s="739"/>
      <c r="BV30" s="739"/>
      <c r="BW30" s="739"/>
      <c r="BX30" s="739"/>
      <c r="BY30" s="739"/>
      <c r="BZ30" s="739"/>
      <c r="CA30" s="739"/>
      <c r="CB30" s="740"/>
      <c r="CD30" s="752"/>
      <c r="CE30" s="753"/>
      <c r="CF30" s="706" t="s">
        <v>306</v>
      </c>
      <c r="CG30" s="703"/>
      <c r="CH30" s="703"/>
      <c r="CI30" s="703"/>
      <c r="CJ30" s="703"/>
      <c r="CK30" s="703"/>
      <c r="CL30" s="703"/>
      <c r="CM30" s="703"/>
      <c r="CN30" s="703"/>
      <c r="CO30" s="703"/>
      <c r="CP30" s="703"/>
      <c r="CQ30" s="704"/>
      <c r="CR30" s="664">
        <v>709690</v>
      </c>
      <c r="CS30" s="665"/>
      <c r="CT30" s="665"/>
      <c r="CU30" s="665"/>
      <c r="CV30" s="665"/>
      <c r="CW30" s="665"/>
      <c r="CX30" s="665"/>
      <c r="CY30" s="666"/>
      <c r="CZ30" s="667">
        <v>9.6</v>
      </c>
      <c r="DA30" s="677"/>
      <c r="DB30" s="677"/>
      <c r="DC30" s="678"/>
      <c r="DD30" s="670">
        <v>705624</v>
      </c>
      <c r="DE30" s="665"/>
      <c r="DF30" s="665"/>
      <c r="DG30" s="665"/>
      <c r="DH30" s="665"/>
      <c r="DI30" s="665"/>
      <c r="DJ30" s="665"/>
      <c r="DK30" s="666"/>
      <c r="DL30" s="670">
        <v>677764</v>
      </c>
      <c r="DM30" s="665"/>
      <c r="DN30" s="665"/>
      <c r="DO30" s="665"/>
      <c r="DP30" s="665"/>
      <c r="DQ30" s="665"/>
      <c r="DR30" s="665"/>
      <c r="DS30" s="665"/>
      <c r="DT30" s="665"/>
      <c r="DU30" s="665"/>
      <c r="DV30" s="666"/>
      <c r="DW30" s="667">
        <v>15.5</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24665</v>
      </c>
      <c r="S31" s="665"/>
      <c r="T31" s="665"/>
      <c r="U31" s="665"/>
      <c r="V31" s="665"/>
      <c r="W31" s="665"/>
      <c r="X31" s="665"/>
      <c r="Y31" s="666"/>
      <c r="Z31" s="691">
        <v>0.3</v>
      </c>
      <c r="AA31" s="691"/>
      <c r="AB31" s="691"/>
      <c r="AC31" s="691"/>
      <c r="AD31" s="692" t="s">
        <v>226</v>
      </c>
      <c r="AE31" s="692"/>
      <c r="AF31" s="692"/>
      <c r="AG31" s="692"/>
      <c r="AH31" s="692"/>
      <c r="AI31" s="692"/>
      <c r="AJ31" s="692"/>
      <c r="AK31" s="692"/>
      <c r="AL31" s="667" t="s">
        <v>128</v>
      </c>
      <c r="AM31" s="668"/>
      <c r="AN31" s="668"/>
      <c r="AO31" s="693"/>
      <c r="AP31" s="741" t="s">
        <v>308</v>
      </c>
      <c r="AQ31" s="742"/>
      <c r="AR31" s="742"/>
      <c r="AS31" s="742"/>
      <c r="AT31" s="747" t="s">
        <v>309</v>
      </c>
      <c r="AU31" s="217"/>
      <c r="AV31" s="217"/>
      <c r="AW31" s="217"/>
      <c r="AX31" s="731" t="s">
        <v>187</v>
      </c>
      <c r="AY31" s="732"/>
      <c r="AZ31" s="732"/>
      <c r="BA31" s="732"/>
      <c r="BB31" s="732"/>
      <c r="BC31" s="732"/>
      <c r="BD31" s="732"/>
      <c r="BE31" s="732"/>
      <c r="BF31" s="733"/>
      <c r="BG31" s="734">
        <v>99.4</v>
      </c>
      <c r="BH31" s="735"/>
      <c r="BI31" s="735"/>
      <c r="BJ31" s="735"/>
      <c r="BK31" s="735"/>
      <c r="BL31" s="735"/>
      <c r="BM31" s="736">
        <v>97.7</v>
      </c>
      <c r="BN31" s="735"/>
      <c r="BO31" s="735"/>
      <c r="BP31" s="735"/>
      <c r="BQ31" s="737"/>
      <c r="BR31" s="734">
        <v>98.4</v>
      </c>
      <c r="BS31" s="735"/>
      <c r="BT31" s="735"/>
      <c r="BU31" s="735"/>
      <c r="BV31" s="735"/>
      <c r="BW31" s="735"/>
      <c r="BX31" s="736">
        <v>96.8</v>
      </c>
      <c r="BY31" s="735"/>
      <c r="BZ31" s="735"/>
      <c r="CA31" s="735"/>
      <c r="CB31" s="737"/>
      <c r="CD31" s="752"/>
      <c r="CE31" s="753"/>
      <c r="CF31" s="706" t="s">
        <v>310</v>
      </c>
      <c r="CG31" s="703"/>
      <c r="CH31" s="703"/>
      <c r="CI31" s="703"/>
      <c r="CJ31" s="703"/>
      <c r="CK31" s="703"/>
      <c r="CL31" s="703"/>
      <c r="CM31" s="703"/>
      <c r="CN31" s="703"/>
      <c r="CO31" s="703"/>
      <c r="CP31" s="703"/>
      <c r="CQ31" s="704"/>
      <c r="CR31" s="664">
        <v>17399</v>
      </c>
      <c r="CS31" s="675"/>
      <c r="CT31" s="675"/>
      <c r="CU31" s="675"/>
      <c r="CV31" s="675"/>
      <c r="CW31" s="675"/>
      <c r="CX31" s="675"/>
      <c r="CY31" s="676"/>
      <c r="CZ31" s="667">
        <v>0.2</v>
      </c>
      <c r="DA31" s="677"/>
      <c r="DB31" s="677"/>
      <c r="DC31" s="678"/>
      <c r="DD31" s="670">
        <v>17290</v>
      </c>
      <c r="DE31" s="675"/>
      <c r="DF31" s="675"/>
      <c r="DG31" s="675"/>
      <c r="DH31" s="675"/>
      <c r="DI31" s="675"/>
      <c r="DJ31" s="675"/>
      <c r="DK31" s="676"/>
      <c r="DL31" s="670">
        <v>17290</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1454532</v>
      </c>
      <c r="S32" s="665"/>
      <c r="T32" s="665"/>
      <c r="U32" s="665"/>
      <c r="V32" s="665"/>
      <c r="W32" s="665"/>
      <c r="X32" s="665"/>
      <c r="Y32" s="666"/>
      <c r="Z32" s="691">
        <v>18.600000000000001</v>
      </c>
      <c r="AA32" s="691"/>
      <c r="AB32" s="691"/>
      <c r="AC32" s="691"/>
      <c r="AD32" s="692" t="s">
        <v>128</v>
      </c>
      <c r="AE32" s="692"/>
      <c r="AF32" s="692"/>
      <c r="AG32" s="692"/>
      <c r="AH32" s="692"/>
      <c r="AI32" s="692"/>
      <c r="AJ32" s="692"/>
      <c r="AK32" s="692"/>
      <c r="AL32" s="667" t="s">
        <v>128</v>
      </c>
      <c r="AM32" s="668"/>
      <c r="AN32" s="668"/>
      <c r="AO32" s="693"/>
      <c r="AP32" s="743"/>
      <c r="AQ32" s="744"/>
      <c r="AR32" s="744"/>
      <c r="AS32" s="744"/>
      <c r="AT32" s="748"/>
      <c r="AU32" s="216" t="s">
        <v>312</v>
      </c>
      <c r="AV32" s="216"/>
      <c r="AW32" s="216"/>
      <c r="AX32" s="661" t="s">
        <v>313</v>
      </c>
      <c r="AY32" s="662"/>
      <c r="AZ32" s="662"/>
      <c r="BA32" s="662"/>
      <c r="BB32" s="662"/>
      <c r="BC32" s="662"/>
      <c r="BD32" s="662"/>
      <c r="BE32" s="662"/>
      <c r="BF32" s="663"/>
      <c r="BG32" s="738">
        <v>99.3</v>
      </c>
      <c r="BH32" s="675"/>
      <c r="BI32" s="675"/>
      <c r="BJ32" s="675"/>
      <c r="BK32" s="675"/>
      <c r="BL32" s="675"/>
      <c r="BM32" s="668">
        <v>98</v>
      </c>
      <c r="BN32" s="730"/>
      <c r="BO32" s="730"/>
      <c r="BP32" s="730"/>
      <c r="BQ32" s="702"/>
      <c r="BR32" s="738">
        <v>99.4</v>
      </c>
      <c r="BS32" s="675"/>
      <c r="BT32" s="675"/>
      <c r="BU32" s="675"/>
      <c r="BV32" s="675"/>
      <c r="BW32" s="675"/>
      <c r="BX32" s="668">
        <v>98</v>
      </c>
      <c r="BY32" s="730"/>
      <c r="BZ32" s="730"/>
      <c r="CA32" s="730"/>
      <c r="CB32" s="702"/>
      <c r="CD32" s="754"/>
      <c r="CE32" s="755"/>
      <c r="CF32" s="706" t="s">
        <v>314</v>
      </c>
      <c r="CG32" s="703"/>
      <c r="CH32" s="703"/>
      <c r="CI32" s="703"/>
      <c r="CJ32" s="703"/>
      <c r="CK32" s="703"/>
      <c r="CL32" s="703"/>
      <c r="CM32" s="703"/>
      <c r="CN32" s="703"/>
      <c r="CO32" s="703"/>
      <c r="CP32" s="703"/>
      <c r="CQ32" s="704"/>
      <c r="CR32" s="664">
        <v>120</v>
      </c>
      <c r="CS32" s="665"/>
      <c r="CT32" s="665"/>
      <c r="CU32" s="665"/>
      <c r="CV32" s="665"/>
      <c r="CW32" s="665"/>
      <c r="CX32" s="665"/>
      <c r="CY32" s="666"/>
      <c r="CZ32" s="667">
        <v>0</v>
      </c>
      <c r="DA32" s="677"/>
      <c r="DB32" s="677"/>
      <c r="DC32" s="678"/>
      <c r="DD32" s="670">
        <v>120</v>
      </c>
      <c r="DE32" s="665"/>
      <c r="DF32" s="665"/>
      <c r="DG32" s="665"/>
      <c r="DH32" s="665"/>
      <c r="DI32" s="665"/>
      <c r="DJ32" s="665"/>
      <c r="DK32" s="666"/>
      <c r="DL32" s="670">
        <v>120</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5"/>
      <c r="AQ33" s="746"/>
      <c r="AR33" s="746"/>
      <c r="AS33" s="746"/>
      <c r="AT33" s="749"/>
      <c r="AU33" s="218"/>
      <c r="AV33" s="218"/>
      <c r="AW33" s="218"/>
      <c r="AX33" s="641" t="s">
        <v>316</v>
      </c>
      <c r="AY33" s="642"/>
      <c r="AZ33" s="642"/>
      <c r="BA33" s="642"/>
      <c r="BB33" s="642"/>
      <c r="BC33" s="642"/>
      <c r="BD33" s="642"/>
      <c r="BE33" s="642"/>
      <c r="BF33" s="643"/>
      <c r="BG33" s="726">
        <v>99.3</v>
      </c>
      <c r="BH33" s="645"/>
      <c r="BI33" s="645"/>
      <c r="BJ33" s="645"/>
      <c r="BK33" s="645"/>
      <c r="BL33" s="645"/>
      <c r="BM33" s="683">
        <v>97</v>
      </c>
      <c r="BN33" s="645"/>
      <c r="BO33" s="645"/>
      <c r="BP33" s="645"/>
      <c r="BQ33" s="694"/>
      <c r="BR33" s="726">
        <v>97</v>
      </c>
      <c r="BS33" s="645"/>
      <c r="BT33" s="645"/>
      <c r="BU33" s="645"/>
      <c r="BV33" s="645"/>
      <c r="BW33" s="645"/>
      <c r="BX33" s="683">
        <v>94.9</v>
      </c>
      <c r="BY33" s="645"/>
      <c r="BZ33" s="645"/>
      <c r="CA33" s="645"/>
      <c r="CB33" s="694"/>
      <c r="CD33" s="706" t="s">
        <v>317</v>
      </c>
      <c r="CE33" s="703"/>
      <c r="CF33" s="703"/>
      <c r="CG33" s="703"/>
      <c r="CH33" s="703"/>
      <c r="CI33" s="703"/>
      <c r="CJ33" s="703"/>
      <c r="CK33" s="703"/>
      <c r="CL33" s="703"/>
      <c r="CM33" s="703"/>
      <c r="CN33" s="703"/>
      <c r="CO33" s="703"/>
      <c r="CP33" s="703"/>
      <c r="CQ33" s="704"/>
      <c r="CR33" s="664">
        <v>3651926</v>
      </c>
      <c r="CS33" s="675"/>
      <c r="CT33" s="675"/>
      <c r="CU33" s="675"/>
      <c r="CV33" s="675"/>
      <c r="CW33" s="675"/>
      <c r="CX33" s="675"/>
      <c r="CY33" s="676"/>
      <c r="CZ33" s="667">
        <v>49.2</v>
      </c>
      <c r="DA33" s="677"/>
      <c r="DB33" s="677"/>
      <c r="DC33" s="678"/>
      <c r="DD33" s="670">
        <v>2871447</v>
      </c>
      <c r="DE33" s="675"/>
      <c r="DF33" s="675"/>
      <c r="DG33" s="675"/>
      <c r="DH33" s="675"/>
      <c r="DI33" s="675"/>
      <c r="DJ33" s="675"/>
      <c r="DK33" s="676"/>
      <c r="DL33" s="670">
        <v>2108143</v>
      </c>
      <c r="DM33" s="675"/>
      <c r="DN33" s="675"/>
      <c r="DO33" s="675"/>
      <c r="DP33" s="675"/>
      <c r="DQ33" s="675"/>
      <c r="DR33" s="675"/>
      <c r="DS33" s="675"/>
      <c r="DT33" s="675"/>
      <c r="DU33" s="675"/>
      <c r="DV33" s="676"/>
      <c r="DW33" s="667">
        <v>48.3</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814860</v>
      </c>
      <c r="S34" s="665"/>
      <c r="T34" s="665"/>
      <c r="U34" s="665"/>
      <c r="V34" s="665"/>
      <c r="W34" s="665"/>
      <c r="X34" s="665"/>
      <c r="Y34" s="666"/>
      <c r="Z34" s="691">
        <v>10.4</v>
      </c>
      <c r="AA34" s="691"/>
      <c r="AB34" s="691"/>
      <c r="AC34" s="691"/>
      <c r="AD34" s="692" t="s">
        <v>128</v>
      </c>
      <c r="AE34" s="692"/>
      <c r="AF34" s="692"/>
      <c r="AG34" s="692"/>
      <c r="AH34" s="692"/>
      <c r="AI34" s="692"/>
      <c r="AJ34" s="692"/>
      <c r="AK34" s="692"/>
      <c r="AL34" s="667" t="s">
        <v>226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800751</v>
      </c>
      <c r="CS34" s="665"/>
      <c r="CT34" s="665"/>
      <c r="CU34" s="665"/>
      <c r="CV34" s="665"/>
      <c r="CW34" s="665"/>
      <c r="CX34" s="665"/>
      <c r="CY34" s="666"/>
      <c r="CZ34" s="667">
        <v>10.8</v>
      </c>
      <c r="DA34" s="677"/>
      <c r="DB34" s="677"/>
      <c r="DC34" s="678"/>
      <c r="DD34" s="670">
        <v>527840</v>
      </c>
      <c r="DE34" s="665"/>
      <c r="DF34" s="665"/>
      <c r="DG34" s="665"/>
      <c r="DH34" s="665"/>
      <c r="DI34" s="665"/>
      <c r="DJ34" s="665"/>
      <c r="DK34" s="666"/>
      <c r="DL34" s="670">
        <v>452975</v>
      </c>
      <c r="DM34" s="665"/>
      <c r="DN34" s="665"/>
      <c r="DO34" s="665"/>
      <c r="DP34" s="665"/>
      <c r="DQ34" s="665"/>
      <c r="DR34" s="665"/>
      <c r="DS34" s="665"/>
      <c r="DT34" s="665"/>
      <c r="DU34" s="665"/>
      <c r="DV34" s="666"/>
      <c r="DW34" s="667">
        <v>10.4</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24804</v>
      </c>
      <c r="S35" s="665"/>
      <c r="T35" s="665"/>
      <c r="U35" s="665"/>
      <c r="V35" s="665"/>
      <c r="W35" s="665"/>
      <c r="X35" s="665"/>
      <c r="Y35" s="666"/>
      <c r="Z35" s="691">
        <v>0.3</v>
      </c>
      <c r="AA35" s="691"/>
      <c r="AB35" s="691"/>
      <c r="AC35" s="691"/>
      <c r="AD35" s="692">
        <v>15884</v>
      </c>
      <c r="AE35" s="692"/>
      <c r="AF35" s="692"/>
      <c r="AG35" s="692"/>
      <c r="AH35" s="692"/>
      <c r="AI35" s="692"/>
      <c r="AJ35" s="692"/>
      <c r="AK35" s="692"/>
      <c r="AL35" s="667">
        <v>0.4</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140530</v>
      </c>
      <c r="CS35" s="675"/>
      <c r="CT35" s="675"/>
      <c r="CU35" s="675"/>
      <c r="CV35" s="675"/>
      <c r="CW35" s="675"/>
      <c r="CX35" s="675"/>
      <c r="CY35" s="676"/>
      <c r="CZ35" s="667">
        <v>1.9</v>
      </c>
      <c r="DA35" s="677"/>
      <c r="DB35" s="677"/>
      <c r="DC35" s="678"/>
      <c r="DD35" s="670">
        <v>101497</v>
      </c>
      <c r="DE35" s="675"/>
      <c r="DF35" s="675"/>
      <c r="DG35" s="675"/>
      <c r="DH35" s="675"/>
      <c r="DI35" s="675"/>
      <c r="DJ35" s="675"/>
      <c r="DK35" s="676"/>
      <c r="DL35" s="670">
        <v>66215</v>
      </c>
      <c r="DM35" s="675"/>
      <c r="DN35" s="675"/>
      <c r="DO35" s="675"/>
      <c r="DP35" s="675"/>
      <c r="DQ35" s="675"/>
      <c r="DR35" s="675"/>
      <c r="DS35" s="675"/>
      <c r="DT35" s="675"/>
      <c r="DU35" s="675"/>
      <c r="DV35" s="676"/>
      <c r="DW35" s="667">
        <v>1.5</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75871</v>
      </c>
      <c r="S36" s="665"/>
      <c r="T36" s="665"/>
      <c r="U36" s="665"/>
      <c r="V36" s="665"/>
      <c r="W36" s="665"/>
      <c r="X36" s="665"/>
      <c r="Y36" s="666"/>
      <c r="Z36" s="691">
        <v>1</v>
      </c>
      <c r="AA36" s="691"/>
      <c r="AB36" s="691"/>
      <c r="AC36" s="691"/>
      <c r="AD36" s="692" t="s">
        <v>128</v>
      </c>
      <c r="AE36" s="692"/>
      <c r="AF36" s="692"/>
      <c r="AG36" s="692"/>
      <c r="AH36" s="692"/>
      <c r="AI36" s="692"/>
      <c r="AJ36" s="692"/>
      <c r="AK36" s="692"/>
      <c r="AL36" s="667" t="s">
        <v>128</v>
      </c>
      <c r="AM36" s="668"/>
      <c r="AN36" s="668"/>
      <c r="AO36" s="693"/>
      <c r="AP36" s="221"/>
      <c r="AQ36" s="714" t="s">
        <v>325</v>
      </c>
      <c r="AR36" s="715"/>
      <c r="AS36" s="715"/>
      <c r="AT36" s="715"/>
      <c r="AU36" s="715"/>
      <c r="AV36" s="715"/>
      <c r="AW36" s="715"/>
      <c r="AX36" s="715"/>
      <c r="AY36" s="716"/>
      <c r="AZ36" s="717">
        <v>1149498</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47478</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1469452</v>
      </c>
      <c r="CS36" s="665"/>
      <c r="CT36" s="665"/>
      <c r="CU36" s="665"/>
      <c r="CV36" s="665"/>
      <c r="CW36" s="665"/>
      <c r="CX36" s="665"/>
      <c r="CY36" s="666"/>
      <c r="CZ36" s="667">
        <v>19.8</v>
      </c>
      <c r="DA36" s="677"/>
      <c r="DB36" s="677"/>
      <c r="DC36" s="678"/>
      <c r="DD36" s="670">
        <v>1222184</v>
      </c>
      <c r="DE36" s="665"/>
      <c r="DF36" s="665"/>
      <c r="DG36" s="665"/>
      <c r="DH36" s="665"/>
      <c r="DI36" s="665"/>
      <c r="DJ36" s="665"/>
      <c r="DK36" s="666"/>
      <c r="DL36" s="670">
        <v>1012423</v>
      </c>
      <c r="DM36" s="665"/>
      <c r="DN36" s="665"/>
      <c r="DO36" s="665"/>
      <c r="DP36" s="665"/>
      <c r="DQ36" s="665"/>
      <c r="DR36" s="665"/>
      <c r="DS36" s="665"/>
      <c r="DT36" s="665"/>
      <c r="DU36" s="665"/>
      <c r="DV36" s="666"/>
      <c r="DW36" s="667">
        <v>23.2</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107700</v>
      </c>
      <c r="S37" s="665"/>
      <c r="T37" s="665"/>
      <c r="U37" s="665"/>
      <c r="V37" s="665"/>
      <c r="W37" s="665"/>
      <c r="X37" s="665"/>
      <c r="Y37" s="666"/>
      <c r="Z37" s="691">
        <v>1.4</v>
      </c>
      <c r="AA37" s="691"/>
      <c r="AB37" s="691"/>
      <c r="AC37" s="691"/>
      <c r="AD37" s="692" t="s">
        <v>128</v>
      </c>
      <c r="AE37" s="692"/>
      <c r="AF37" s="692"/>
      <c r="AG37" s="692"/>
      <c r="AH37" s="692"/>
      <c r="AI37" s="692"/>
      <c r="AJ37" s="692"/>
      <c r="AK37" s="692"/>
      <c r="AL37" s="667" t="s">
        <v>128</v>
      </c>
      <c r="AM37" s="668"/>
      <c r="AN37" s="668"/>
      <c r="AO37" s="693"/>
      <c r="AQ37" s="699" t="s">
        <v>329</v>
      </c>
      <c r="AR37" s="700"/>
      <c r="AS37" s="700"/>
      <c r="AT37" s="700"/>
      <c r="AU37" s="700"/>
      <c r="AV37" s="700"/>
      <c r="AW37" s="700"/>
      <c r="AX37" s="700"/>
      <c r="AY37" s="701"/>
      <c r="AZ37" s="664">
        <v>425231</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18988</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833061</v>
      </c>
      <c r="CS37" s="675"/>
      <c r="CT37" s="675"/>
      <c r="CU37" s="675"/>
      <c r="CV37" s="675"/>
      <c r="CW37" s="675"/>
      <c r="CX37" s="675"/>
      <c r="CY37" s="676"/>
      <c r="CZ37" s="667">
        <v>11.2</v>
      </c>
      <c r="DA37" s="677"/>
      <c r="DB37" s="677"/>
      <c r="DC37" s="678"/>
      <c r="DD37" s="670">
        <v>617545</v>
      </c>
      <c r="DE37" s="675"/>
      <c r="DF37" s="675"/>
      <c r="DG37" s="675"/>
      <c r="DH37" s="675"/>
      <c r="DI37" s="675"/>
      <c r="DJ37" s="675"/>
      <c r="DK37" s="676"/>
      <c r="DL37" s="670">
        <v>609479</v>
      </c>
      <c r="DM37" s="675"/>
      <c r="DN37" s="675"/>
      <c r="DO37" s="675"/>
      <c r="DP37" s="675"/>
      <c r="DQ37" s="675"/>
      <c r="DR37" s="675"/>
      <c r="DS37" s="675"/>
      <c r="DT37" s="675"/>
      <c r="DU37" s="675"/>
      <c r="DV37" s="676"/>
      <c r="DW37" s="667">
        <v>14</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190753</v>
      </c>
      <c r="S38" s="665"/>
      <c r="T38" s="665"/>
      <c r="U38" s="665"/>
      <c r="V38" s="665"/>
      <c r="W38" s="665"/>
      <c r="X38" s="665"/>
      <c r="Y38" s="666"/>
      <c r="Z38" s="691">
        <v>2.4</v>
      </c>
      <c r="AA38" s="691"/>
      <c r="AB38" s="691"/>
      <c r="AC38" s="691"/>
      <c r="AD38" s="692" t="s">
        <v>128</v>
      </c>
      <c r="AE38" s="692"/>
      <c r="AF38" s="692"/>
      <c r="AG38" s="692"/>
      <c r="AH38" s="692"/>
      <c r="AI38" s="692"/>
      <c r="AJ38" s="692"/>
      <c r="AK38" s="692"/>
      <c r="AL38" s="667" t="s">
        <v>226</v>
      </c>
      <c r="AM38" s="668"/>
      <c r="AN38" s="668"/>
      <c r="AO38" s="693"/>
      <c r="AQ38" s="699" t="s">
        <v>333</v>
      </c>
      <c r="AR38" s="700"/>
      <c r="AS38" s="700"/>
      <c r="AT38" s="700"/>
      <c r="AU38" s="700"/>
      <c r="AV38" s="700"/>
      <c r="AW38" s="700"/>
      <c r="AX38" s="700"/>
      <c r="AY38" s="701"/>
      <c r="AZ38" s="664">
        <v>30058</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1985</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717652</v>
      </c>
      <c r="CS38" s="665"/>
      <c r="CT38" s="665"/>
      <c r="CU38" s="665"/>
      <c r="CV38" s="665"/>
      <c r="CW38" s="665"/>
      <c r="CX38" s="665"/>
      <c r="CY38" s="666"/>
      <c r="CZ38" s="667">
        <v>9.6999999999999993</v>
      </c>
      <c r="DA38" s="677"/>
      <c r="DB38" s="677"/>
      <c r="DC38" s="678"/>
      <c r="DD38" s="670">
        <v>572773</v>
      </c>
      <c r="DE38" s="665"/>
      <c r="DF38" s="665"/>
      <c r="DG38" s="665"/>
      <c r="DH38" s="665"/>
      <c r="DI38" s="665"/>
      <c r="DJ38" s="665"/>
      <c r="DK38" s="666"/>
      <c r="DL38" s="670">
        <v>513105</v>
      </c>
      <c r="DM38" s="665"/>
      <c r="DN38" s="665"/>
      <c r="DO38" s="665"/>
      <c r="DP38" s="665"/>
      <c r="DQ38" s="665"/>
      <c r="DR38" s="665"/>
      <c r="DS38" s="665"/>
      <c r="DT38" s="665"/>
      <c r="DU38" s="665"/>
      <c r="DV38" s="666"/>
      <c r="DW38" s="667">
        <v>11.8</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51348</v>
      </c>
      <c r="S39" s="665"/>
      <c r="T39" s="665"/>
      <c r="U39" s="665"/>
      <c r="V39" s="665"/>
      <c r="W39" s="665"/>
      <c r="X39" s="665"/>
      <c r="Y39" s="666"/>
      <c r="Z39" s="691">
        <v>0.7</v>
      </c>
      <c r="AA39" s="691"/>
      <c r="AB39" s="691"/>
      <c r="AC39" s="691"/>
      <c r="AD39" s="692">
        <v>1</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6615</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2914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432141</v>
      </c>
      <c r="CS39" s="675"/>
      <c r="CT39" s="675"/>
      <c r="CU39" s="675"/>
      <c r="CV39" s="675"/>
      <c r="CW39" s="675"/>
      <c r="CX39" s="675"/>
      <c r="CY39" s="676"/>
      <c r="CZ39" s="667">
        <v>5.8</v>
      </c>
      <c r="DA39" s="677"/>
      <c r="DB39" s="677"/>
      <c r="DC39" s="678"/>
      <c r="DD39" s="670">
        <v>356253</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489040</v>
      </c>
      <c r="S40" s="665"/>
      <c r="T40" s="665"/>
      <c r="U40" s="665"/>
      <c r="V40" s="665"/>
      <c r="W40" s="665"/>
      <c r="X40" s="665"/>
      <c r="Y40" s="666"/>
      <c r="Z40" s="691">
        <v>6.3</v>
      </c>
      <c r="AA40" s="691"/>
      <c r="AB40" s="691"/>
      <c r="AC40" s="691"/>
      <c r="AD40" s="692" t="s">
        <v>128</v>
      </c>
      <c r="AE40" s="692"/>
      <c r="AF40" s="692"/>
      <c r="AG40" s="692"/>
      <c r="AH40" s="692"/>
      <c r="AI40" s="692"/>
      <c r="AJ40" s="692"/>
      <c r="AK40" s="692"/>
      <c r="AL40" s="667" t="s">
        <v>128</v>
      </c>
      <c r="AM40" s="668"/>
      <c r="AN40" s="668"/>
      <c r="AO40" s="693"/>
      <c r="AQ40" s="699" t="s">
        <v>341</v>
      </c>
      <c r="AR40" s="700"/>
      <c r="AS40" s="700"/>
      <c r="AT40" s="700"/>
      <c r="AU40" s="700"/>
      <c r="AV40" s="700"/>
      <c r="AW40" s="700"/>
      <c r="AX40" s="700"/>
      <c r="AY40" s="701"/>
      <c r="AZ40" s="664" t="s">
        <v>128</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96</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91400</v>
      </c>
      <c r="CS40" s="665"/>
      <c r="CT40" s="665"/>
      <c r="CU40" s="665"/>
      <c r="CV40" s="665"/>
      <c r="CW40" s="665"/>
      <c r="CX40" s="665"/>
      <c r="CY40" s="666"/>
      <c r="CZ40" s="667">
        <v>1.2</v>
      </c>
      <c r="DA40" s="677"/>
      <c r="DB40" s="677"/>
      <c r="DC40" s="678"/>
      <c r="DD40" s="670">
        <v>90900</v>
      </c>
      <c r="DE40" s="665"/>
      <c r="DF40" s="665"/>
      <c r="DG40" s="665"/>
      <c r="DH40" s="665"/>
      <c r="DI40" s="665"/>
      <c r="DJ40" s="665"/>
      <c r="DK40" s="666"/>
      <c r="DL40" s="670">
        <v>63425</v>
      </c>
      <c r="DM40" s="665"/>
      <c r="DN40" s="665"/>
      <c r="DO40" s="665"/>
      <c r="DP40" s="665"/>
      <c r="DQ40" s="665"/>
      <c r="DR40" s="665"/>
      <c r="DS40" s="665"/>
      <c r="DT40" s="665"/>
      <c r="DU40" s="665"/>
      <c r="DV40" s="666"/>
      <c r="DW40" s="667">
        <v>1.5</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346</v>
      </c>
      <c r="AR41" s="700"/>
      <c r="AS41" s="700"/>
      <c r="AT41" s="700"/>
      <c r="AU41" s="700"/>
      <c r="AV41" s="700"/>
      <c r="AW41" s="700"/>
      <c r="AX41" s="700"/>
      <c r="AY41" s="701"/>
      <c r="AZ41" s="664">
        <v>168349</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128</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226</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173</v>
      </c>
      <c r="S42" s="665"/>
      <c r="T42" s="665"/>
      <c r="U42" s="665"/>
      <c r="V42" s="665"/>
      <c r="W42" s="665"/>
      <c r="X42" s="665"/>
      <c r="Y42" s="666"/>
      <c r="Z42" s="691" t="s">
        <v>173</v>
      </c>
      <c r="AA42" s="691"/>
      <c r="AB42" s="691"/>
      <c r="AC42" s="691"/>
      <c r="AD42" s="692" t="s">
        <v>173</v>
      </c>
      <c r="AE42" s="692"/>
      <c r="AF42" s="692"/>
      <c r="AG42" s="692"/>
      <c r="AH42" s="692"/>
      <c r="AI42" s="692"/>
      <c r="AJ42" s="692"/>
      <c r="AK42" s="692"/>
      <c r="AL42" s="667" t="s">
        <v>173</v>
      </c>
      <c r="AM42" s="668"/>
      <c r="AN42" s="668"/>
      <c r="AO42" s="693"/>
      <c r="AQ42" s="711" t="s">
        <v>350</v>
      </c>
      <c r="AR42" s="712"/>
      <c r="AS42" s="712"/>
      <c r="AT42" s="712"/>
      <c r="AU42" s="712"/>
      <c r="AV42" s="712"/>
      <c r="AW42" s="712"/>
      <c r="AX42" s="712"/>
      <c r="AY42" s="713"/>
      <c r="AZ42" s="644">
        <v>519245</v>
      </c>
      <c r="BA42" s="679"/>
      <c r="BB42" s="679"/>
      <c r="BC42" s="679"/>
      <c r="BD42" s="645"/>
      <c r="BE42" s="645"/>
      <c r="BF42" s="694"/>
      <c r="BG42" s="709"/>
      <c r="BH42" s="710"/>
      <c r="BI42" s="710"/>
      <c r="BJ42" s="710"/>
      <c r="BK42" s="710"/>
      <c r="BL42" s="223"/>
      <c r="BM42" s="695" t="s">
        <v>351</v>
      </c>
      <c r="BN42" s="695"/>
      <c r="BO42" s="695"/>
      <c r="BP42" s="695"/>
      <c r="BQ42" s="695"/>
      <c r="BR42" s="695"/>
      <c r="BS42" s="695"/>
      <c r="BT42" s="695"/>
      <c r="BU42" s="696"/>
      <c r="BV42" s="644">
        <v>471</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673246</v>
      </c>
      <c r="CS42" s="675"/>
      <c r="CT42" s="675"/>
      <c r="CU42" s="675"/>
      <c r="CV42" s="675"/>
      <c r="CW42" s="675"/>
      <c r="CX42" s="675"/>
      <c r="CY42" s="676"/>
      <c r="CZ42" s="667">
        <v>9.1</v>
      </c>
      <c r="DA42" s="677"/>
      <c r="DB42" s="677"/>
      <c r="DC42" s="678"/>
      <c r="DD42" s="670">
        <v>295345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141140</v>
      </c>
      <c r="S43" s="665"/>
      <c r="T43" s="665"/>
      <c r="U43" s="665"/>
      <c r="V43" s="665"/>
      <c r="W43" s="665"/>
      <c r="X43" s="665"/>
      <c r="Y43" s="666"/>
      <c r="Z43" s="691">
        <v>1.8</v>
      </c>
      <c r="AA43" s="691"/>
      <c r="AB43" s="691"/>
      <c r="AC43" s="691"/>
      <c r="AD43" s="692" t="s">
        <v>173</v>
      </c>
      <c r="AE43" s="692"/>
      <c r="AF43" s="692"/>
      <c r="AG43" s="692"/>
      <c r="AH43" s="692"/>
      <c r="AI43" s="692"/>
      <c r="AJ43" s="692"/>
      <c r="AK43" s="692"/>
      <c r="AL43" s="667" t="s">
        <v>173</v>
      </c>
      <c r="AM43" s="668"/>
      <c r="AN43" s="668"/>
      <c r="AO43" s="693"/>
      <c r="BV43" s="224"/>
      <c r="BW43" s="224"/>
      <c r="BX43" s="224"/>
      <c r="BY43" s="224"/>
      <c r="BZ43" s="224"/>
      <c r="CA43" s="224"/>
      <c r="CB43" s="224"/>
      <c r="CD43" s="661" t="s">
        <v>354</v>
      </c>
      <c r="CE43" s="662"/>
      <c r="CF43" s="662"/>
      <c r="CG43" s="662"/>
      <c r="CH43" s="662"/>
      <c r="CI43" s="662"/>
      <c r="CJ43" s="662"/>
      <c r="CK43" s="662"/>
      <c r="CL43" s="662"/>
      <c r="CM43" s="662"/>
      <c r="CN43" s="662"/>
      <c r="CO43" s="662"/>
      <c r="CP43" s="662"/>
      <c r="CQ43" s="663"/>
      <c r="CR43" s="664">
        <v>13111</v>
      </c>
      <c r="CS43" s="675"/>
      <c r="CT43" s="675"/>
      <c r="CU43" s="675"/>
      <c r="CV43" s="675"/>
      <c r="CW43" s="675"/>
      <c r="CX43" s="675"/>
      <c r="CY43" s="676"/>
      <c r="CZ43" s="667">
        <v>0.2</v>
      </c>
      <c r="DA43" s="677"/>
      <c r="DB43" s="677"/>
      <c r="DC43" s="678"/>
      <c r="DD43" s="670">
        <v>13111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7820205</v>
      </c>
      <c r="S44" s="679"/>
      <c r="T44" s="679"/>
      <c r="U44" s="679"/>
      <c r="V44" s="679"/>
      <c r="W44" s="679"/>
      <c r="X44" s="679"/>
      <c r="Y44" s="680"/>
      <c r="Z44" s="681">
        <v>100</v>
      </c>
      <c r="AA44" s="681"/>
      <c r="AB44" s="681"/>
      <c r="AC44" s="681"/>
      <c r="AD44" s="682">
        <v>4225463</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672333</v>
      </c>
      <c r="CS44" s="665"/>
      <c r="CT44" s="665"/>
      <c r="CU44" s="665"/>
      <c r="CV44" s="665"/>
      <c r="CW44" s="665"/>
      <c r="CX44" s="665"/>
      <c r="CY44" s="666"/>
      <c r="CZ44" s="667">
        <v>9.1</v>
      </c>
      <c r="DA44" s="668"/>
      <c r="DB44" s="668"/>
      <c r="DC44" s="669"/>
      <c r="DD44" s="670">
        <v>294432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357</v>
      </c>
      <c r="CG45" s="662"/>
      <c r="CH45" s="662"/>
      <c r="CI45" s="662"/>
      <c r="CJ45" s="662"/>
      <c r="CK45" s="662"/>
      <c r="CL45" s="662"/>
      <c r="CM45" s="662"/>
      <c r="CN45" s="662"/>
      <c r="CO45" s="662"/>
      <c r="CP45" s="662"/>
      <c r="CQ45" s="663"/>
      <c r="CR45" s="664">
        <v>143554</v>
      </c>
      <c r="CS45" s="675"/>
      <c r="CT45" s="675"/>
      <c r="CU45" s="675"/>
      <c r="CV45" s="675"/>
      <c r="CW45" s="675"/>
      <c r="CX45" s="675"/>
      <c r="CY45" s="676"/>
      <c r="CZ45" s="667">
        <v>1.9</v>
      </c>
      <c r="DA45" s="677"/>
      <c r="DB45" s="677"/>
      <c r="DC45" s="678"/>
      <c r="DD45" s="670">
        <v>35844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359</v>
      </c>
      <c r="CG46" s="662"/>
      <c r="CH46" s="662"/>
      <c r="CI46" s="662"/>
      <c r="CJ46" s="662"/>
      <c r="CK46" s="662"/>
      <c r="CL46" s="662"/>
      <c r="CM46" s="662"/>
      <c r="CN46" s="662"/>
      <c r="CO46" s="662"/>
      <c r="CP46" s="662"/>
      <c r="CQ46" s="663"/>
      <c r="CR46" s="664">
        <v>468385</v>
      </c>
      <c r="CS46" s="665"/>
      <c r="CT46" s="665"/>
      <c r="CU46" s="665"/>
      <c r="CV46" s="665"/>
      <c r="CW46" s="665"/>
      <c r="CX46" s="665"/>
      <c r="CY46" s="666"/>
      <c r="CZ46" s="667">
        <v>6.3</v>
      </c>
      <c r="DA46" s="668"/>
      <c r="DB46" s="668"/>
      <c r="DC46" s="669"/>
      <c r="DD46" s="670">
        <v>248841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913</v>
      </c>
      <c r="CS47" s="675"/>
      <c r="CT47" s="675"/>
      <c r="CU47" s="675"/>
      <c r="CV47" s="675"/>
      <c r="CW47" s="675"/>
      <c r="CX47" s="675"/>
      <c r="CY47" s="676"/>
      <c r="CZ47" s="667">
        <v>0</v>
      </c>
      <c r="DA47" s="677"/>
      <c r="DB47" s="677"/>
      <c r="DC47" s="678"/>
      <c r="DD47" s="670">
        <v>913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226</v>
      </c>
      <c r="CS48" s="665"/>
      <c r="CT48" s="665"/>
      <c r="CU48" s="665"/>
      <c r="CV48" s="665"/>
      <c r="CW48" s="665"/>
      <c r="CX48" s="665"/>
      <c r="CY48" s="666"/>
      <c r="CZ48" s="667" t="s">
        <v>226</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364</v>
      </c>
      <c r="CE49" s="642"/>
      <c r="CF49" s="642"/>
      <c r="CG49" s="642"/>
      <c r="CH49" s="642"/>
      <c r="CI49" s="642"/>
      <c r="CJ49" s="642"/>
      <c r="CK49" s="642"/>
      <c r="CL49" s="642"/>
      <c r="CM49" s="642"/>
      <c r="CN49" s="642"/>
      <c r="CO49" s="642"/>
      <c r="CP49" s="642"/>
      <c r="CQ49" s="643"/>
      <c r="CR49" s="644">
        <v>7417236</v>
      </c>
      <c r="CS49" s="645"/>
      <c r="CT49" s="645"/>
      <c r="CU49" s="645"/>
      <c r="CV49" s="645"/>
      <c r="CW49" s="645"/>
      <c r="CX49" s="645"/>
      <c r="CY49" s="646"/>
      <c r="CZ49" s="647">
        <v>100</v>
      </c>
      <c r="DA49" s="648"/>
      <c r="DB49" s="648"/>
      <c r="DC49" s="649"/>
      <c r="DD49" s="650">
        <v>5089264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W3kzG0PzFENNoZe39rkiSynm0n0I6M5wK9c+dk5CZYkj+OinV3HWIbCUCj1yIZbIXLWHdVIEqI4u19kdEXeqg==" saltValue="JaP5V4XmpulG9lhe9NuQD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366</v>
      </c>
      <c r="DK2" s="1156"/>
      <c r="DL2" s="1156"/>
      <c r="DM2" s="1156"/>
      <c r="DN2" s="1156"/>
      <c r="DO2" s="1157"/>
      <c r="DP2" s="231"/>
      <c r="DQ2" s="1155" t="s">
        <v>367</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387</v>
      </c>
      <c r="C7" s="1112"/>
      <c r="D7" s="1112"/>
      <c r="E7" s="1112"/>
      <c r="F7" s="1112"/>
      <c r="G7" s="1112"/>
      <c r="H7" s="1112"/>
      <c r="I7" s="1112"/>
      <c r="J7" s="1112"/>
      <c r="K7" s="1112"/>
      <c r="L7" s="1112"/>
      <c r="M7" s="1112"/>
      <c r="N7" s="1112"/>
      <c r="O7" s="1112"/>
      <c r="P7" s="1113"/>
      <c r="Q7" s="1166">
        <v>7820</v>
      </c>
      <c r="R7" s="1167"/>
      <c r="S7" s="1167"/>
      <c r="T7" s="1167"/>
      <c r="U7" s="1167"/>
      <c r="V7" s="1167">
        <v>7417</v>
      </c>
      <c r="W7" s="1167"/>
      <c r="X7" s="1167"/>
      <c r="Y7" s="1167"/>
      <c r="Z7" s="1167"/>
      <c r="AA7" s="1167">
        <v>403</v>
      </c>
      <c r="AB7" s="1167"/>
      <c r="AC7" s="1167"/>
      <c r="AD7" s="1167"/>
      <c r="AE7" s="1168"/>
      <c r="AF7" s="1169">
        <v>393</v>
      </c>
      <c r="AG7" s="1170"/>
      <c r="AH7" s="1170"/>
      <c r="AI7" s="1170"/>
      <c r="AJ7" s="1171"/>
      <c r="AK7" s="1172">
        <v>108</v>
      </c>
      <c r="AL7" s="1173"/>
      <c r="AM7" s="1173"/>
      <c r="AN7" s="1173"/>
      <c r="AO7" s="1173"/>
      <c r="AP7" s="1173">
        <v>5830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589</v>
      </c>
      <c r="BS7" s="1163" t="s">
        <v>590</v>
      </c>
      <c r="BT7" s="1164"/>
      <c r="BU7" s="1164"/>
      <c r="BV7" s="1164"/>
      <c r="BW7" s="1164"/>
      <c r="BX7" s="1164"/>
      <c r="BY7" s="1164"/>
      <c r="BZ7" s="1164"/>
      <c r="CA7" s="1164"/>
      <c r="CB7" s="1164"/>
      <c r="CC7" s="1164"/>
      <c r="CD7" s="1164"/>
      <c r="CE7" s="1164"/>
      <c r="CF7" s="1164"/>
      <c r="CG7" s="1176"/>
      <c r="CH7" s="1160">
        <v>1</v>
      </c>
      <c r="CI7" s="1161"/>
      <c r="CJ7" s="1161"/>
      <c r="CK7" s="1161"/>
      <c r="CL7" s="1162"/>
      <c r="CM7" s="1160">
        <v>12</v>
      </c>
      <c r="CN7" s="1161"/>
      <c r="CO7" s="1161"/>
      <c r="CP7" s="1161"/>
      <c r="CQ7" s="1162"/>
      <c r="CR7" s="1160">
        <v>5</v>
      </c>
      <c r="CS7" s="1161"/>
      <c r="CT7" s="1161"/>
      <c r="CU7" s="1161"/>
      <c r="CV7" s="1162"/>
      <c r="CW7" s="1160" t="s">
        <v>579</v>
      </c>
      <c r="CX7" s="1161"/>
      <c r="CY7" s="1161"/>
      <c r="CZ7" s="1161"/>
      <c r="DA7" s="1162"/>
      <c r="DB7" s="1160" t="s">
        <v>579</v>
      </c>
      <c r="DC7" s="1161"/>
      <c r="DD7" s="1161"/>
      <c r="DE7" s="1161"/>
      <c r="DF7" s="1162"/>
      <c r="DG7" s="1160">
        <v>14</v>
      </c>
      <c r="DH7" s="1161"/>
      <c r="DI7" s="1161"/>
      <c r="DJ7" s="1161"/>
      <c r="DK7" s="1162"/>
      <c r="DL7" s="1160" t="s">
        <v>579</v>
      </c>
      <c r="DM7" s="1161"/>
      <c r="DN7" s="1161"/>
      <c r="DO7" s="1161"/>
      <c r="DP7" s="1162"/>
      <c r="DQ7" s="1160" t="s">
        <v>579</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591</v>
      </c>
      <c r="BT8" s="1057"/>
      <c r="BU8" s="1057"/>
      <c r="BV8" s="1057"/>
      <c r="BW8" s="1057"/>
      <c r="BX8" s="1057"/>
      <c r="BY8" s="1057"/>
      <c r="BZ8" s="1057"/>
      <c r="CA8" s="1057"/>
      <c r="CB8" s="1057"/>
      <c r="CC8" s="1057"/>
      <c r="CD8" s="1057"/>
      <c r="CE8" s="1057"/>
      <c r="CF8" s="1057"/>
      <c r="CG8" s="1078"/>
      <c r="CH8" s="1053">
        <v>4</v>
      </c>
      <c r="CI8" s="1054"/>
      <c r="CJ8" s="1054"/>
      <c r="CK8" s="1054"/>
      <c r="CL8" s="1055"/>
      <c r="CM8" s="1053">
        <v>10</v>
      </c>
      <c r="CN8" s="1054"/>
      <c r="CO8" s="1054"/>
      <c r="CP8" s="1054"/>
      <c r="CQ8" s="1055"/>
      <c r="CR8" s="1053">
        <v>3</v>
      </c>
      <c r="CS8" s="1054"/>
      <c r="CT8" s="1054"/>
      <c r="CU8" s="1054"/>
      <c r="CV8" s="1055"/>
      <c r="CW8" s="1053">
        <v>16</v>
      </c>
      <c r="CX8" s="1054"/>
      <c r="CY8" s="1054"/>
      <c r="CZ8" s="1054"/>
      <c r="DA8" s="1055"/>
      <c r="DB8" s="1053" t="s">
        <v>579</v>
      </c>
      <c r="DC8" s="1054"/>
      <c r="DD8" s="1054"/>
      <c r="DE8" s="1054"/>
      <c r="DF8" s="1055"/>
      <c r="DG8" s="1053" t="s">
        <v>579</v>
      </c>
      <c r="DH8" s="1054"/>
      <c r="DI8" s="1054"/>
      <c r="DJ8" s="1054"/>
      <c r="DK8" s="1055"/>
      <c r="DL8" s="1053" t="s">
        <v>579</v>
      </c>
      <c r="DM8" s="1054"/>
      <c r="DN8" s="1054"/>
      <c r="DO8" s="1054"/>
      <c r="DP8" s="1055"/>
      <c r="DQ8" s="1053" t="s">
        <v>579</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389</v>
      </c>
      <c r="B23" s="1001" t="s">
        <v>390</v>
      </c>
      <c r="C23" s="1002"/>
      <c r="D23" s="1002"/>
      <c r="E23" s="1002"/>
      <c r="F23" s="1002"/>
      <c r="G23" s="1002"/>
      <c r="H23" s="1002"/>
      <c r="I23" s="1002"/>
      <c r="J23" s="1002"/>
      <c r="K23" s="1002"/>
      <c r="L23" s="1002"/>
      <c r="M23" s="1002"/>
      <c r="N23" s="1002"/>
      <c r="O23" s="1002"/>
      <c r="P23" s="1012"/>
      <c r="Q23" s="1131">
        <v>7820</v>
      </c>
      <c r="R23" s="1125"/>
      <c r="S23" s="1125"/>
      <c r="T23" s="1125"/>
      <c r="U23" s="1125"/>
      <c r="V23" s="1125">
        <v>7417</v>
      </c>
      <c r="W23" s="1125"/>
      <c r="X23" s="1125"/>
      <c r="Y23" s="1125"/>
      <c r="Z23" s="1125"/>
      <c r="AA23" s="1125">
        <v>403</v>
      </c>
      <c r="AB23" s="1125"/>
      <c r="AC23" s="1125"/>
      <c r="AD23" s="1125"/>
      <c r="AE23" s="1132"/>
      <c r="AF23" s="1133">
        <v>393</v>
      </c>
      <c r="AG23" s="1125"/>
      <c r="AH23" s="1125"/>
      <c r="AI23" s="1125"/>
      <c r="AJ23" s="1134"/>
      <c r="AK23" s="1135"/>
      <c r="AL23" s="1136"/>
      <c r="AM23" s="1136"/>
      <c r="AN23" s="1136"/>
      <c r="AO23" s="1136"/>
      <c r="AP23" s="1125">
        <v>5830</v>
      </c>
      <c r="AQ23" s="1125"/>
      <c r="AR23" s="1125"/>
      <c r="AS23" s="1125"/>
      <c r="AT23" s="1125"/>
      <c r="AU23" s="1126"/>
      <c r="AV23" s="1126"/>
      <c r="AW23" s="1126"/>
      <c r="AX23" s="1126"/>
      <c r="AY23" s="1127"/>
      <c r="AZ23" s="1128" t="s">
        <v>391</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402</v>
      </c>
      <c r="C28" s="1112"/>
      <c r="D28" s="1112"/>
      <c r="E28" s="1112"/>
      <c r="F28" s="1112"/>
      <c r="G28" s="1112"/>
      <c r="H28" s="1112"/>
      <c r="I28" s="1112"/>
      <c r="J28" s="1112"/>
      <c r="K28" s="1112"/>
      <c r="L28" s="1112"/>
      <c r="M28" s="1112"/>
      <c r="N28" s="1112"/>
      <c r="O28" s="1112"/>
      <c r="P28" s="1113"/>
      <c r="Q28" s="1114">
        <v>1617</v>
      </c>
      <c r="R28" s="1115"/>
      <c r="S28" s="1115"/>
      <c r="T28" s="1115"/>
      <c r="U28" s="1115"/>
      <c r="V28" s="1115">
        <v>1570</v>
      </c>
      <c r="W28" s="1115"/>
      <c r="X28" s="1115"/>
      <c r="Y28" s="1115"/>
      <c r="Z28" s="1115"/>
      <c r="AA28" s="1115">
        <v>47</v>
      </c>
      <c r="AB28" s="1115"/>
      <c r="AC28" s="1115"/>
      <c r="AD28" s="1115"/>
      <c r="AE28" s="1116"/>
      <c r="AF28" s="1117">
        <v>47</v>
      </c>
      <c r="AG28" s="1115"/>
      <c r="AH28" s="1115"/>
      <c r="AI28" s="1115"/>
      <c r="AJ28" s="1118"/>
      <c r="AK28" s="1106">
        <v>168</v>
      </c>
      <c r="AL28" s="1107"/>
      <c r="AM28" s="1107"/>
      <c r="AN28" s="1107"/>
      <c r="AO28" s="1107"/>
      <c r="AP28" s="1107" t="s">
        <v>579</v>
      </c>
      <c r="AQ28" s="1107"/>
      <c r="AR28" s="1107"/>
      <c r="AS28" s="1107"/>
      <c r="AT28" s="1107"/>
      <c r="AU28" s="1107" t="s">
        <v>579</v>
      </c>
      <c r="AV28" s="1107"/>
      <c r="AW28" s="1107"/>
      <c r="AX28" s="1107"/>
      <c r="AY28" s="1107"/>
      <c r="AZ28" s="1108" t="s">
        <v>579</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403</v>
      </c>
      <c r="C29" s="1095"/>
      <c r="D29" s="1095"/>
      <c r="E29" s="1095"/>
      <c r="F29" s="1095"/>
      <c r="G29" s="1095"/>
      <c r="H29" s="1095"/>
      <c r="I29" s="1095"/>
      <c r="J29" s="1095"/>
      <c r="K29" s="1095"/>
      <c r="L29" s="1095"/>
      <c r="M29" s="1095"/>
      <c r="N29" s="1095"/>
      <c r="O29" s="1095"/>
      <c r="P29" s="1096"/>
      <c r="Q29" s="1102">
        <v>1799</v>
      </c>
      <c r="R29" s="1103"/>
      <c r="S29" s="1103"/>
      <c r="T29" s="1103"/>
      <c r="U29" s="1103"/>
      <c r="V29" s="1103">
        <v>1719</v>
      </c>
      <c r="W29" s="1103"/>
      <c r="X29" s="1103"/>
      <c r="Y29" s="1103"/>
      <c r="Z29" s="1103"/>
      <c r="AA29" s="1103">
        <v>80</v>
      </c>
      <c r="AB29" s="1103"/>
      <c r="AC29" s="1103"/>
      <c r="AD29" s="1103"/>
      <c r="AE29" s="1104"/>
      <c r="AF29" s="1099">
        <v>80</v>
      </c>
      <c r="AG29" s="1100"/>
      <c r="AH29" s="1100"/>
      <c r="AI29" s="1100"/>
      <c r="AJ29" s="1101"/>
      <c r="AK29" s="1044">
        <v>306</v>
      </c>
      <c r="AL29" s="1035"/>
      <c r="AM29" s="1035"/>
      <c r="AN29" s="1035"/>
      <c r="AO29" s="1035"/>
      <c r="AP29" s="1035" t="s">
        <v>579</v>
      </c>
      <c r="AQ29" s="1035"/>
      <c r="AR29" s="1035"/>
      <c r="AS29" s="1035"/>
      <c r="AT29" s="1035"/>
      <c r="AU29" s="1035" t="s">
        <v>579</v>
      </c>
      <c r="AV29" s="1035"/>
      <c r="AW29" s="1035"/>
      <c r="AX29" s="1035"/>
      <c r="AY29" s="1035"/>
      <c r="AZ29" s="1105" t="s">
        <v>579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404</v>
      </c>
      <c r="C30" s="1095"/>
      <c r="D30" s="1095"/>
      <c r="E30" s="1095"/>
      <c r="F30" s="1095"/>
      <c r="G30" s="1095"/>
      <c r="H30" s="1095"/>
      <c r="I30" s="1095"/>
      <c r="J30" s="1095"/>
      <c r="K30" s="1095"/>
      <c r="L30" s="1095"/>
      <c r="M30" s="1095"/>
      <c r="N30" s="1095"/>
      <c r="O30" s="1095"/>
      <c r="P30" s="1096"/>
      <c r="Q30" s="1102">
        <v>181</v>
      </c>
      <c r="R30" s="1103"/>
      <c r="S30" s="1103"/>
      <c r="T30" s="1103"/>
      <c r="U30" s="1103"/>
      <c r="V30" s="1103">
        <v>178</v>
      </c>
      <c r="W30" s="1103"/>
      <c r="X30" s="1103"/>
      <c r="Y30" s="1103"/>
      <c r="Z30" s="1103"/>
      <c r="AA30" s="1103">
        <v>3</v>
      </c>
      <c r="AB30" s="1103"/>
      <c r="AC30" s="1103"/>
      <c r="AD30" s="1103"/>
      <c r="AE30" s="1104"/>
      <c r="AF30" s="1099">
        <v>3</v>
      </c>
      <c r="AG30" s="1100"/>
      <c r="AH30" s="1100"/>
      <c r="AI30" s="1100"/>
      <c r="AJ30" s="1101"/>
      <c r="AK30" s="1044">
        <v>57</v>
      </c>
      <c r="AL30" s="1035"/>
      <c r="AM30" s="1035"/>
      <c r="AN30" s="1035"/>
      <c r="AO30" s="1035"/>
      <c r="AP30" s="1035" t="s">
        <v>579</v>
      </c>
      <c r="AQ30" s="1035"/>
      <c r="AR30" s="1035"/>
      <c r="AS30" s="1035"/>
      <c r="AT30" s="1035"/>
      <c r="AU30" s="1035" t="s">
        <v>579</v>
      </c>
      <c r="AV30" s="1035"/>
      <c r="AW30" s="1035"/>
      <c r="AX30" s="1035"/>
      <c r="AY30" s="1035"/>
      <c r="AZ30" s="1105" t="s">
        <v>579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405</v>
      </c>
      <c r="C31" s="1095"/>
      <c r="D31" s="1095"/>
      <c r="E31" s="1095"/>
      <c r="F31" s="1095"/>
      <c r="G31" s="1095"/>
      <c r="H31" s="1095"/>
      <c r="I31" s="1095"/>
      <c r="J31" s="1095"/>
      <c r="K31" s="1095"/>
      <c r="L31" s="1095"/>
      <c r="M31" s="1095"/>
      <c r="N31" s="1095"/>
      <c r="O31" s="1095"/>
      <c r="P31" s="1096"/>
      <c r="Q31" s="1102">
        <v>9</v>
      </c>
      <c r="R31" s="1103"/>
      <c r="S31" s="1103"/>
      <c r="T31" s="1103"/>
      <c r="U31" s="1103"/>
      <c r="V31" s="1103">
        <v>8</v>
      </c>
      <c r="W31" s="1103"/>
      <c r="X31" s="1103"/>
      <c r="Y31" s="1103"/>
      <c r="Z31" s="1103"/>
      <c r="AA31" s="1103">
        <v>1</v>
      </c>
      <c r="AB31" s="1103"/>
      <c r="AC31" s="1103"/>
      <c r="AD31" s="1103"/>
      <c r="AE31" s="1104"/>
      <c r="AF31" s="1099">
        <v>1</v>
      </c>
      <c r="AG31" s="1100"/>
      <c r="AH31" s="1100"/>
      <c r="AI31" s="1100"/>
      <c r="AJ31" s="1101"/>
      <c r="AK31" s="1044" t="s">
        <v>579</v>
      </c>
      <c r="AL31" s="1035"/>
      <c r="AM31" s="1035"/>
      <c r="AN31" s="1035"/>
      <c r="AO31" s="1035"/>
      <c r="AP31" s="1035" t="s">
        <v>579</v>
      </c>
      <c r="AQ31" s="1035"/>
      <c r="AR31" s="1035"/>
      <c r="AS31" s="1035"/>
      <c r="AT31" s="1035"/>
      <c r="AU31" s="1035" t="s">
        <v>579</v>
      </c>
      <c r="AV31" s="1035"/>
      <c r="AW31" s="1035"/>
      <c r="AX31" s="1035"/>
      <c r="AY31" s="1035"/>
      <c r="AZ31" s="1105" t="s">
        <v>579</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406</v>
      </c>
      <c r="C32" s="1095"/>
      <c r="D32" s="1095"/>
      <c r="E32" s="1095"/>
      <c r="F32" s="1095"/>
      <c r="G32" s="1095"/>
      <c r="H32" s="1095"/>
      <c r="I32" s="1095"/>
      <c r="J32" s="1095"/>
      <c r="K32" s="1095"/>
      <c r="L32" s="1095"/>
      <c r="M32" s="1095"/>
      <c r="N32" s="1095"/>
      <c r="O32" s="1095"/>
      <c r="P32" s="1096"/>
      <c r="Q32" s="1102">
        <v>255</v>
      </c>
      <c r="R32" s="1103"/>
      <c r="S32" s="1103"/>
      <c r="T32" s="1103"/>
      <c r="U32" s="1103"/>
      <c r="V32" s="1103">
        <v>221</v>
      </c>
      <c r="W32" s="1103"/>
      <c r="X32" s="1103"/>
      <c r="Y32" s="1103"/>
      <c r="Z32" s="1103"/>
      <c r="AA32" s="1103">
        <v>35</v>
      </c>
      <c r="AB32" s="1103"/>
      <c r="AC32" s="1103"/>
      <c r="AD32" s="1103"/>
      <c r="AE32" s="1104"/>
      <c r="AF32" s="1099">
        <v>294</v>
      </c>
      <c r="AG32" s="1100"/>
      <c r="AH32" s="1100"/>
      <c r="AI32" s="1100"/>
      <c r="AJ32" s="1101"/>
      <c r="AK32" s="1044">
        <v>7</v>
      </c>
      <c r="AL32" s="1035"/>
      <c r="AM32" s="1035"/>
      <c r="AN32" s="1035"/>
      <c r="AO32" s="1035"/>
      <c r="AP32" s="1035">
        <v>933</v>
      </c>
      <c r="AQ32" s="1035"/>
      <c r="AR32" s="1035"/>
      <c r="AS32" s="1035"/>
      <c r="AT32" s="1035"/>
      <c r="AU32" s="1035" t="s">
        <v>579</v>
      </c>
      <c r="AV32" s="1035"/>
      <c r="AW32" s="1035"/>
      <c r="AX32" s="1035"/>
      <c r="AY32" s="1035"/>
      <c r="AZ32" s="1105" t="s">
        <v>579</v>
      </c>
      <c r="BA32" s="1105"/>
      <c r="BB32" s="1105"/>
      <c r="BC32" s="1105"/>
      <c r="BD32" s="1105"/>
      <c r="BE32" s="1036" t="s">
        <v>407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408</v>
      </c>
      <c r="C33" s="1095"/>
      <c r="D33" s="1095"/>
      <c r="E33" s="1095"/>
      <c r="F33" s="1095"/>
      <c r="G33" s="1095"/>
      <c r="H33" s="1095"/>
      <c r="I33" s="1095"/>
      <c r="J33" s="1095"/>
      <c r="K33" s="1095"/>
      <c r="L33" s="1095"/>
      <c r="M33" s="1095"/>
      <c r="N33" s="1095"/>
      <c r="O33" s="1095"/>
      <c r="P33" s="1096"/>
      <c r="Q33" s="1102">
        <v>30</v>
      </c>
      <c r="R33" s="1103"/>
      <c r="S33" s="1103"/>
      <c r="T33" s="1103"/>
      <c r="U33" s="1103"/>
      <c r="V33" s="1103">
        <v>30</v>
      </c>
      <c r="W33" s="1103"/>
      <c r="X33" s="1103"/>
      <c r="Y33" s="1103"/>
      <c r="Z33" s="1103"/>
      <c r="AA33" s="1103">
        <v>0</v>
      </c>
      <c r="AB33" s="1103"/>
      <c r="AC33" s="1103"/>
      <c r="AD33" s="1103"/>
      <c r="AE33" s="1104"/>
      <c r="AF33" s="1099">
        <v>0</v>
      </c>
      <c r="AG33" s="1100"/>
      <c r="AH33" s="1100"/>
      <c r="AI33" s="1100"/>
      <c r="AJ33" s="1101"/>
      <c r="AK33" s="1044">
        <v>30</v>
      </c>
      <c r="AL33" s="1035"/>
      <c r="AM33" s="1035"/>
      <c r="AN33" s="1035"/>
      <c r="AO33" s="1035"/>
      <c r="AP33" s="1035">
        <v>259</v>
      </c>
      <c r="AQ33" s="1035"/>
      <c r="AR33" s="1035"/>
      <c r="AS33" s="1035"/>
      <c r="AT33" s="1035"/>
      <c r="AU33" s="1035">
        <v>259</v>
      </c>
      <c r="AV33" s="1035"/>
      <c r="AW33" s="1035"/>
      <c r="AX33" s="1035"/>
      <c r="AY33" s="1035"/>
      <c r="AZ33" s="1105" t="s">
        <v>579</v>
      </c>
      <c r="BA33" s="1105"/>
      <c r="BB33" s="1105"/>
      <c r="BC33" s="1105"/>
      <c r="BD33" s="1105"/>
      <c r="BE33" s="1036" t="s">
        <v>409</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389</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426</v>
      </c>
      <c r="AG63" s="1023"/>
      <c r="AH63" s="1023"/>
      <c r="AI63" s="1023"/>
      <c r="AJ63" s="1086"/>
      <c r="AK63" s="1087"/>
      <c r="AL63" s="1027"/>
      <c r="AM63" s="1027"/>
      <c r="AN63" s="1027"/>
      <c r="AO63" s="1027"/>
      <c r="AP63" s="1023">
        <v>1192</v>
      </c>
      <c r="AQ63" s="1023"/>
      <c r="AR63" s="1023"/>
      <c r="AS63" s="1023"/>
      <c r="AT63" s="1023"/>
      <c r="AU63" s="1023">
        <v>259</v>
      </c>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415</v>
      </c>
      <c r="W66" s="1066"/>
      <c r="X66" s="1066"/>
      <c r="Y66" s="1066"/>
      <c r="Z66" s="1067"/>
      <c r="AA66" s="1065" t="s">
        <v>416</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580</v>
      </c>
      <c r="C68" s="1050"/>
      <c r="D68" s="1050"/>
      <c r="E68" s="1050"/>
      <c r="F68" s="1050"/>
      <c r="G68" s="1050"/>
      <c r="H68" s="1050"/>
      <c r="I68" s="1050"/>
      <c r="J68" s="1050"/>
      <c r="K68" s="1050"/>
      <c r="L68" s="1050"/>
      <c r="M68" s="1050"/>
      <c r="N68" s="1050"/>
      <c r="O68" s="1050"/>
      <c r="P68" s="1051"/>
      <c r="Q68" s="1052">
        <v>2619</v>
      </c>
      <c r="R68" s="1046"/>
      <c r="S68" s="1046"/>
      <c r="T68" s="1046"/>
      <c r="U68" s="1046"/>
      <c r="V68" s="1046">
        <v>2587</v>
      </c>
      <c r="W68" s="1046"/>
      <c r="X68" s="1046"/>
      <c r="Y68" s="1046"/>
      <c r="Z68" s="1046"/>
      <c r="AA68" s="1046">
        <v>32</v>
      </c>
      <c r="AB68" s="1046"/>
      <c r="AC68" s="1046"/>
      <c r="AD68" s="1046"/>
      <c r="AE68" s="1046"/>
      <c r="AF68" s="1046">
        <v>32</v>
      </c>
      <c r="AG68" s="1046"/>
      <c r="AH68" s="1046"/>
      <c r="AI68" s="1046"/>
      <c r="AJ68" s="1046"/>
      <c r="AK68" s="1046">
        <v>0</v>
      </c>
      <c r="AL68" s="1046"/>
      <c r="AM68" s="1046"/>
      <c r="AN68" s="1046"/>
      <c r="AO68" s="1046"/>
      <c r="AP68" s="1046">
        <v>85</v>
      </c>
      <c r="AQ68" s="1046"/>
      <c r="AR68" s="1046"/>
      <c r="AS68" s="1046"/>
      <c r="AT68" s="1046"/>
      <c r="AU68" s="1046">
        <v>38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581</v>
      </c>
      <c r="C69" s="1039"/>
      <c r="D69" s="1039"/>
      <c r="E69" s="1039"/>
      <c r="F69" s="1039"/>
      <c r="G69" s="1039"/>
      <c r="H69" s="1039"/>
      <c r="I69" s="1039"/>
      <c r="J69" s="1039"/>
      <c r="K69" s="1039"/>
      <c r="L69" s="1039"/>
      <c r="M69" s="1039"/>
      <c r="N69" s="1039"/>
      <c r="O69" s="1039"/>
      <c r="P69" s="1040"/>
      <c r="Q69" s="1041">
        <v>2988</v>
      </c>
      <c r="R69" s="1035"/>
      <c r="S69" s="1035"/>
      <c r="T69" s="1035"/>
      <c r="U69" s="1035"/>
      <c r="V69" s="1035">
        <v>2818</v>
      </c>
      <c r="W69" s="1035"/>
      <c r="X69" s="1035"/>
      <c r="Y69" s="1035"/>
      <c r="Z69" s="1035"/>
      <c r="AA69" s="1035">
        <v>170</v>
      </c>
      <c r="AB69" s="1035"/>
      <c r="AC69" s="1035"/>
      <c r="AD69" s="1035"/>
      <c r="AE69" s="1035"/>
      <c r="AF69" s="1035">
        <v>183</v>
      </c>
      <c r="AG69" s="1035"/>
      <c r="AH69" s="1035"/>
      <c r="AI69" s="1035"/>
      <c r="AJ69" s="1035"/>
      <c r="AK69" s="1035">
        <v>568</v>
      </c>
      <c r="AL69" s="1035"/>
      <c r="AM69" s="1035"/>
      <c r="AN69" s="1035"/>
      <c r="AO69" s="1035"/>
      <c r="AP69" s="1035">
        <v>176</v>
      </c>
      <c r="AQ69" s="1035"/>
      <c r="AR69" s="1035"/>
      <c r="AS69" s="1035"/>
      <c r="AT69" s="1035"/>
      <c r="AU69" s="1035">
        <v>91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582</v>
      </c>
      <c r="C70" s="1039"/>
      <c r="D70" s="1039"/>
      <c r="E70" s="1039"/>
      <c r="F70" s="1039"/>
      <c r="G70" s="1039"/>
      <c r="H70" s="1039"/>
      <c r="I70" s="1039"/>
      <c r="J70" s="1039"/>
      <c r="K70" s="1039"/>
      <c r="L70" s="1039"/>
      <c r="M70" s="1039"/>
      <c r="N70" s="1039"/>
      <c r="O70" s="1039"/>
      <c r="P70" s="1040"/>
      <c r="Q70" s="1041">
        <v>5636</v>
      </c>
      <c r="R70" s="1035"/>
      <c r="S70" s="1035"/>
      <c r="T70" s="1035"/>
      <c r="U70" s="1035"/>
      <c r="V70" s="1035">
        <v>5510</v>
      </c>
      <c r="W70" s="1035"/>
      <c r="X70" s="1035"/>
      <c r="Y70" s="1035"/>
      <c r="Z70" s="1035"/>
      <c r="AA70" s="1035">
        <v>126</v>
      </c>
      <c r="AB70" s="1035"/>
      <c r="AC70" s="1035"/>
      <c r="AD70" s="1035"/>
      <c r="AE70" s="1035"/>
      <c r="AF70" s="1035">
        <v>54</v>
      </c>
      <c r="AG70" s="1035"/>
      <c r="AH70" s="1035"/>
      <c r="AI70" s="1035"/>
      <c r="AJ70" s="1035"/>
      <c r="AK70" s="1035">
        <v>31</v>
      </c>
      <c r="AL70" s="1035"/>
      <c r="AM70" s="1035"/>
      <c r="AN70" s="1035"/>
      <c r="AO70" s="1035"/>
      <c r="AP70" s="1035">
        <v>1307</v>
      </c>
      <c r="AQ70" s="1035"/>
      <c r="AR70" s="1035"/>
      <c r="AS70" s="1035"/>
      <c r="AT70" s="1035"/>
      <c r="AU70" s="1035" t="s">
        <v>579</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583</v>
      </c>
      <c r="C71" s="1039"/>
      <c r="D71" s="1039"/>
      <c r="E71" s="1039"/>
      <c r="F71" s="1039"/>
      <c r="G71" s="1039"/>
      <c r="H71" s="1039"/>
      <c r="I71" s="1039"/>
      <c r="J71" s="1039"/>
      <c r="K71" s="1039"/>
      <c r="L71" s="1039"/>
      <c r="M71" s="1039"/>
      <c r="N71" s="1039"/>
      <c r="O71" s="1039"/>
      <c r="P71" s="1040"/>
      <c r="Q71" s="1041">
        <v>777</v>
      </c>
      <c r="R71" s="1035"/>
      <c r="S71" s="1035"/>
      <c r="T71" s="1035"/>
      <c r="U71" s="1035"/>
      <c r="V71" s="1035">
        <v>743</v>
      </c>
      <c r="W71" s="1035"/>
      <c r="X71" s="1035"/>
      <c r="Y71" s="1035"/>
      <c r="Z71" s="1035"/>
      <c r="AA71" s="1035">
        <v>34</v>
      </c>
      <c r="AB71" s="1035"/>
      <c r="AC71" s="1035"/>
      <c r="AD71" s="1035"/>
      <c r="AE71" s="1035"/>
      <c r="AF71" s="1035">
        <v>34</v>
      </c>
      <c r="AG71" s="1035"/>
      <c r="AH71" s="1035"/>
      <c r="AI71" s="1035"/>
      <c r="AJ71" s="1035"/>
      <c r="AK71" s="1035">
        <v>17</v>
      </c>
      <c r="AL71" s="1035"/>
      <c r="AM71" s="1035"/>
      <c r="AN71" s="1035"/>
      <c r="AO71" s="1035"/>
      <c r="AP71" s="1035">
        <v>718</v>
      </c>
      <c r="AQ71" s="1035"/>
      <c r="AR71" s="1035"/>
      <c r="AS71" s="1035"/>
      <c r="AT71" s="1035"/>
      <c r="AU71" s="1035">
        <v>56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584</v>
      </c>
      <c r="C72" s="1039"/>
      <c r="D72" s="1039"/>
      <c r="E72" s="1039"/>
      <c r="F72" s="1039"/>
      <c r="G72" s="1039"/>
      <c r="H72" s="1039"/>
      <c r="I72" s="1039"/>
      <c r="J72" s="1039"/>
      <c r="K72" s="1039"/>
      <c r="L72" s="1039"/>
      <c r="M72" s="1039"/>
      <c r="N72" s="1039"/>
      <c r="O72" s="1039"/>
      <c r="P72" s="1040"/>
      <c r="Q72" s="1041">
        <v>807</v>
      </c>
      <c r="R72" s="1035"/>
      <c r="S72" s="1035"/>
      <c r="T72" s="1035"/>
      <c r="U72" s="1035"/>
      <c r="V72" s="1035">
        <v>787</v>
      </c>
      <c r="W72" s="1035"/>
      <c r="X72" s="1035"/>
      <c r="Y72" s="1035"/>
      <c r="Z72" s="1035"/>
      <c r="AA72" s="1035">
        <v>20</v>
      </c>
      <c r="AB72" s="1035"/>
      <c r="AC72" s="1035"/>
      <c r="AD72" s="1035"/>
      <c r="AE72" s="1035"/>
      <c r="AF72" s="1035">
        <v>20</v>
      </c>
      <c r="AG72" s="1035"/>
      <c r="AH72" s="1035"/>
      <c r="AI72" s="1035"/>
      <c r="AJ72" s="1035"/>
      <c r="AK72" s="1035">
        <v>20</v>
      </c>
      <c r="AL72" s="1035"/>
      <c r="AM72" s="1035"/>
      <c r="AN72" s="1035"/>
      <c r="AO72" s="1035"/>
      <c r="AP72" s="1035" t="s">
        <v>579</v>
      </c>
      <c r="AQ72" s="1035"/>
      <c r="AR72" s="1035"/>
      <c r="AS72" s="1035"/>
      <c r="AT72" s="1035"/>
      <c r="AU72" s="1035" t="s">
        <v>579</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585</v>
      </c>
      <c r="C73" s="1039"/>
      <c r="D73" s="1039"/>
      <c r="E73" s="1039"/>
      <c r="F73" s="1039"/>
      <c r="G73" s="1039"/>
      <c r="H73" s="1039"/>
      <c r="I73" s="1039"/>
      <c r="J73" s="1039"/>
      <c r="K73" s="1039"/>
      <c r="L73" s="1039"/>
      <c r="M73" s="1039"/>
      <c r="N73" s="1039"/>
      <c r="O73" s="1039"/>
      <c r="P73" s="1040"/>
      <c r="Q73" s="1041">
        <v>6909</v>
      </c>
      <c r="R73" s="1035"/>
      <c r="S73" s="1035"/>
      <c r="T73" s="1035"/>
      <c r="U73" s="1035"/>
      <c r="V73" s="1035">
        <v>6702</v>
      </c>
      <c r="W73" s="1035"/>
      <c r="X73" s="1035"/>
      <c r="Y73" s="1035"/>
      <c r="Z73" s="1035"/>
      <c r="AA73" s="1035">
        <v>208</v>
      </c>
      <c r="AB73" s="1035"/>
      <c r="AC73" s="1035"/>
      <c r="AD73" s="1035"/>
      <c r="AE73" s="1035"/>
      <c r="AF73" s="1035">
        <v>208</v>
      </c>
      <c r="AG73" s="1035"/>
      <c r="AH73" s="1035"/>
      <c r="AI73" s="1035"/>
      <c r="AJ73" s="1035"/>
      <c r="AK73" s="1035" t="s">
        <v>579</v>
      </c>
      <c r="AL73" s="1035"/>
      <c r="AM73" s="1035"/>
      <c r="AN73" s="1035"/>
      <c r="AO73" s="1035"/>
      <c r="AP73" s="1035" t="s">
        <v>579</v>
      </c>
      <c r="AQ73" s="1035"/>
      <c r="AR73" s="1035"/>
      <c r="AS73" s="1035"/>
      <c r="AT73" s="1035"/>
      <c r="AU73" s="1035" t="s">
        <v>579</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586</v>
      </c>
      <c r="C74" s="1039"/>
      <c r="D74" s="1039"/>
      <c r="E74" s="1039"/>
      <c r="F74" s="1039"/>
      <c r="G74" s="1039"/>
      <c r="H74" s="1039"/>
      <c r="I74" s="1039"/>
      <c r="J74" s="1039"/>
      <c r="K74" s="1039"/>
      <c r="L74" s="1039"/>
      <c r="M74" s="1039"/>
      <c r="N74" s="1039"/>
      <c r="O74" s="1039"/>
      <c r="P74" s="1040"/>
      <c r="Q74" s="1041">
        <v>149</v>
      </c>
      <c r="R74" s="1035"/>
      <c r="S74" s="1035"/>
      <c r="T74" s="1035"/>
      <c r="U74" s="1035"/>
      <c r="V74" s="1035">
        <v>129</v>
      </c>
      <c r="W74" s="1035"/>
      <c r="X74" s="1035"/>
      <c r="Y74" s="1035"/>
      <c r="Z74" s="1035"/>
      <c r="AA74" s="1035">
        <v>20</v>
      </c>
      <c r="AB74" s="1035"/>
      <c r="AC74" s="1035"/>
      <c r="AD74" s="1035"/>
      <c r="AE74" s="1035"/>
      <c r="AF74" s="1035">
        <v>20</v>
      </c>
      <c r="AG74" s="1035"/>
      <c r="AH74" s="1035"/>
      <c r="AI74" s="1035"/>
      <c r="AJ74" s="1035"/>
      <c r="AK74" s="1035" t="s">
        <v>579</v>
      </c>
      <c r="AL74" s="1035"/>
      <c r="AM74" s="1035"/>
      <c r="AN74" s="1035"/>
      <c r="AO74" s="1035"/>
      <c r="AP74" s="1035" t="s">
        <v>579</v>
      </c>
      <c r="AQ74" s="1035"/>
      <c r="AR74" s="1035"/>
      <c r="AS74" s="1035"/>
      <c r="AT74" s="1035"/>
      <c r="AU74" s="1035" t="s">
        <v>579</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587</v>
      </c>
      <c r="C75" s="1039"/>
      <c r="D75" s="1039"/>
      <c r="E75" s="1039"/>
      <c r="F75" s="1039"/>
      <c r="G75" s="1039"/>
      <c r="H75" s="1039"/>
      <c r="I75" s="1039"/>
      <c r="J75" s="1039"/>
      <c r="K75" s="1039"/>
      <c r="L75" s="1039"/>
      <c r="M75" s="1039"/>
      <c r="N75" s="1039"/>
      <c r="O75" s="1039"/>
      <c r="P75" s="1040"/>
      <c r="Q75" s="1042">
        <v>553</v>
      </c>
      <c r="R75" s="1043"/>
      <c r="S75" s="1043"/>
      <c r="T75" s="1043"/>
      <c r="U75" s="1044"/>
      <c r="V75" s="1045">
        <v>522</v>
      </c>
      <c r="W75" s="1043"/>
      <c r="X75" s="1043"/>
      <c r="Y75" s="1043"/>
      <c r="Z75" s="1044"/>
      <c r="AA75" s="1045">
        <v>31</v>
      </c>
      <c r="AB75" s="1043"/>
      <c r="AC75" s="1043"/>
      <c r="AD75" s="1043"/>
      <c r="AE75" s="1044"/>
      <c r="AF75" s="1045">
        <v>31</v>
      </c>
      <c r="AG75" s="1043"/>
      <c r="AH75" s="1043"/>
      <c r="AI75" s="1043"/>
      <c r="AJ75" s="1044"/>
      <c r="AK75" s="1045">
        <v>24</v>
      </c>
      <c r="AL75" s="1043"/>
      <c r="AM75" s="1043"/>
      <c r="AN75" s="1043"/>
      <c r="AO75" s="1044"/>
      <c r="AP75" s="1045" t="s">
        <v>579</v>
      </c>
      <c r="AQ75" s="1043"/>
      <c r="AR75" s="1043"/>
      <c r="AS75" s="1043"/>
      <c r="AT75" s="1044"/>
      <c r="AU75" s="1045" t="s">
        <v>579</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588</v>
      </c>
      <c r="C76" s="1039"/>
      <c r="D76" s="1039"/>
      <c r="E76" s="1039"/>
      <c r="F76" s="1039"/>
      <c r="G76" s="1039"/>
      <c r="H76" s="1039"/>
      <c r="I76" s="1039"/>
      <c r="J76" s="1039"/>
      <c r="K76" s="1039"/>
      <c r="L76" s="1039"/>
      <c r="M76" s="1039"/>
      <c r="N76" s="1039"/>
      <c r="O76" s="1039"/>
      <c r="P76" s="1040"/>
      <c r="Q76" s="1042">
        <v>172370</v>
      </c>
      <c r="R76" s="1043"/>
      <c r="S76" s="1043"/>
      <c r="T76" s="1043"/>
      <c r="U76" s="1044"/>
      <c r="V76" s="1045">
        <v>165579</v>
      </c>
      <c r="W76" s="1043"/>
      <c r="X76" s="1043"/>
      <c r="Y76" s="1043"/>
      <c r="Z76" s="1044"/>
      <c r="AA76" s="1045">
        <v>6792</v>
      </c>
      <c r="AB76" s="1043"/>
      <c r="AC76" s="1043"/>
      <c r="AD76" s="1043"/>
      <c r="AE76" s="1044"/>
      <c r="AF76" s="1045">
        <v>6788</v>
      </c>
      <c r="AG76" s="1043"/>
      <c r="AH76" s="1043"/>
      <c r="AI76" s="1043"/>
      <c r="AJ76" s="1044"/>
      <c r="AK76" s="1045">
        <v>7704</v>
      </c>
      <c r="AL76" s="1043"/>
      <c r="AM76" s="1043"/>
      <c r="AN76" s="1043"/>
      <c r="AO76" s="1044"/>
      <c r="AP76" s="1045" t="s">
        <v>579</v>
      </c>
      <c r="AQ76" s="1043"/>
      <c r="AR76" s="1043"/>
      <c r="AS76" s="1043"/>
      <c r="AT76" s="1044"/>
      <c r="AU76" s="1045" t="s">
        <v>579</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389</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7370</v>
      </c>
      <c r="AG88" s="1023"/>
      <c r="AH88" s="1023"/>
      <c r="AI88" s="1023"/>
      <c r="AJ88" s="1023"/>
      <c r="AK88" s="1027"/>
      <c r="AL88" s="1027"/>
      <c r="AM88" s="1027"/>
      <c r="AN88" s="1027"/>
      <c r="AO88" s="1027"/>
      <c r="AP88" s="1023">
        <f>SUM(AP68:AT87)</f>
        <v>2286</v>
      </c>
      <c r="AQ88" s="1023"/>
      <c r="AR88" s="1023"/>
      <c r="AS88" s="1023"/>
      <c r="AT88" s="1023"/>
      <c r="AU88" s="1023">
        <f>SUM(AU68:AY87)</f>
        <v>185</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v>
      </c>
      <c r="CS102" s="1017"/>
      <c r="CT102" s="1017"/>
      <c r="CU102" s="1017"/>
      <c r="CV102" s="1018"/>
      <c r="CW102" s="1016">
        <v>16</v>
      </c>
      <c r="CX102" s="1017"/>
      <c r="CY102" s="1017"/>
      <c r="CZ102" s="1017"/>
      <c r="DA102" s="1018"/>
      <c r="DB102" s="1016" t="s">
        <v>579</v>
      </c>
      <c r="DC102" s="1017"/>
      <c r="DD102" s="1017"/>
      <c r="DE102" s="1017"/>
      <c r="DF102" s="1018"/>
      <c r="DG102" s="1016">
        <v>14</v>
      </c>
      <c r="DH102" s="1017"/>
      <c r="DI102" s="1017"/>
      <c r="DJ102" s="1017"/>
      <c r="DK102" s="1018"/>
      <c r="DL102" s="1016" t="s">
        <v>579</v>
      </c>
      <c r="DM102" s="1017"/>
      <c r="DN102" s="1017"/>
      <c r="DO102" s="1017"/>
      <c r="DP102" s="1018"/>
      <c r="DQ102" s="1016" t="s">
        <v>579</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304</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304</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304</v>
      </c>
      <c r="DR109" s="960"/>
      <c r="DS109" s="960"/>
      <c r="DT109" s="960"/>
      <c r="DU109" s="961"/>
      <c r="DV109" s="962" t="s">
        <v>432</v>
      </c>
      <c r="DW109" s="960"/>
      <c r="DX109" s="960"/>
      <c r="DY109" s="960"/>
      <c r="DZ109" s="993"/>
    </row>
    <row r="110" spans="1:131" s="233"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629854</v>
      </c>
      <c r="AB110" s="953"/>
      <c r="AC110" s="953"/>
      <c r="AD110" s="953"/>
      <c r="AE110" s="954"/>
      <c r="AF110" s="955">
        <v>652088</v>
      </c>
      <c r="AG110" s="953"/>
      <c r="AH110" s="953"/>
      <c r="AI110" s="953"/>
      <c r="AJ110" s="954"/>
      <c r="AK110" s="955">
        <v>699229</v>
      </c>
      <c r="AL110" s="953"/>
      <c r="AM110" s="953"/>
      <c r="AN110" s="953"/>
      <c r="AO110" s="954"/>
      <c r="AP110" s="956">
        <v>18.7</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6168272</v>
      </c>
      <c r="BR110" s="906"/>
      <c r="BS110" s="906"/>
      <c r="BT110" s="906"/>
      <c r="BU110" s="906"/>
      <c r="BV110" s="906">
        <v>6050491</v>
      </c>
      <c r="BW110" s="906"/>
      <c r="BX110" s="906"/>
      <c r="BY110" s="906"/>
      <c r="BZ110" s="906"/>
      <c r="CA110" s="906">
        <v>5829841</v>
      </c>
      <c r="CB110" s="906"/>
      <c r="CC110" s="906"/>
      <c r="CD110" s="906"/>
      <c r="CE110" s="906"/>
      <c r="CF110" s="930">
        <v>155.6</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438</v>
      </c>
      <c r="DH110" s="906"/>
      <c r="DI110" s="906"/>
      <c r="DJ110" s="906"/>
      <c r="DK110" s="906"/>
      <c r="DL110" s="906" t="s">
        <v>439</v>
      </c>
      <c r="DM110" s="906"/>
      <c r="DN110" s="906"/>
      <c r="DO110" s="906"/>
      <c r="DP110" s="906"/>
      <c r="DQ110" s="906" t="s">
        <v>439</v>
      </c>
      <c r="DR110" s="906"/>
      <c r="DS110" s="906"/>
      <c r="DT110" s="906"/>
      <c r="DU110" s="906"/>
      <c r="DV110" s="907" t="s">
        <v>439</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438</v>
      </c>
      <c r="AB111" s="983"/>
      <c r="AC111" s="983"/>
      <c r="AD111" s="983"/>
      <c r="AE111" s="984"/>
      <c r="AF111" s="985" t="s">
        <v>128</v>
      </c>
      <c r="AG111" s="983"/>
      <c r="AH111" s="983"/>
      <c r="AI111" s="983"/>
      <c r="AJ111" s="984"/>
      <c r="AK111" s="985" t="s">
        <v>439</v>
      </c>
      <c r="AL111" s="983"/>
      <c r="AM111" s="983"/>
      <c r="AN111" s="983"/>
      <c r="AO111" s="984"/>
      <c r="AP111" s="986" t="s">
        <v>441</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41068</v>
      </c>
      <c r="BR111" s="881"/>
      <c r="BS111" s="881"/>
      <c r="BT111" s="881"/>
      <c r="BU111" s="881"/>
      <c r="BV111" s="881">
        <v>27457</v>
      </c>
      <c r="BW111" s="881"/>
      <c r="BX111" s="881"/>
      <c r="BY111" s="881"/>
      <c r="BZ111" s="881"/>
      <c r="CA111" s="881">
        <v>14698</v>
      </c>
      <c r="CB111" s="881"/>
      <c r="CC111" s="881"/>
      <c r="CD111" s="881"/>
      <c r="CE111" s="881"/>
      <c r="CF111" s="939">
        <v>0.4</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439</v>
      </c>
      <c r="DH111" s="881"/>
      <c r="DI111" s="881"/>
      <c r="DJ111" s="881"/>
      <c r="DK111" s="881"/>
      <c r="DL111" s="881" t="s">
        <v>439</v>
      </c>
      <c r="DM111" s="881"/>
      <c r="DN111" s="881"/>
      <c r="DO111" s="881"/>
      <c r="DP111" s="881"/>
      <c r="DQ111" s="881" t="s">
        <v>438</v>
      </c>
      <c r="DR111" s="881"/>
      <c r="DS111" s="881"/>
      <c r="DT111" s="881"/>
      <c r="DU111" s="881"/>
      <c r="DV111" s="858" t="s">
        <v>444</v>
      </c>
      <c r="DW111" s="858"/>
      <c r="DX111" s="858"/>
      <c r="DY111" s="858"/>
      <c r="DZ111" s="859"/>
    </row>
    <row r="112" spans="1:131" s="233" customFormat="1" ht="26.25" customHeight="1" x14ac:dyDescent="0.15">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448</v>
      </c>
      <c r="AG112" s="844"/>
      <c r="AH112" s="844"/>
      <c r="AI112" s="844"/>
      <c r="AJ112" s="845"/>
      <c r="AK112" s="846" t="s">
        <v>444</v>
      </c>
      <c r="AL112" s="844"/>
      <c r="AM112" s="844"/>
      <c r="AN112" s="844"/>
      <c r="AO112" s="845"/>
      <c r="AP112" s="888" t="s">
        <v>449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307876</v>
      </c>
      <c r="BR112" s="881"/>
      <c r="BS112" s="881"/>
      <c r="BT112" s="881"/>
      <c r="BU112" s="881"/>
      <c r="BV112" s="881">
        <v>283922</v>
      </c>
      <c r="BW112" s="881"/>
      <c r="BX112" s="881"/>
      <c r="BY112" s="881"/>
      <c r="BZ112" s="881"/>
      <c r="CA112" s="881">
        <v>258623</v>
      </c>
      <c r="CB112" s="881"/>
      <c r="CC112" s="881"/>
      <c r="CD112" s="881"/>
      <c r="CE112" s="881"/>
      <c r="CF112" s="939">
        <v>6.9</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438</v>
      </c>
      <c r="DM112" s="881"/>
      <c r="DN112" s="881"/>
      <c r="DO112" s="881"/>
      <c r="DP112" s="881"/>
      <c r="DQ112" s="881" t="s">
        <v>448</v>
      </c>
      <c r="DR112" s="881"/>
      <c r="DS112" s="881"/>
      <c r="DT112" s="881"/>
      <c r="DU112" s="881"/>
      <c r="DV112" s="858" t="s">
        <v>441</v>
      </c>
      <c r="DW112" s="858"/>
      <c r="DX112" s="858"/>
      <c r="DY112" s="858"/>
      <c r="DZ112" s="859"/>
    </row>
    <row r="113" spans="1:130" s="233" customFormat="1" ht="26.25" customHeight="1" x14ac:dyDescent="0.15">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23550</v>
      </c>
      <c r="AB113" s="983"/>
      <c r="AC113" s="983"/>
      <c r="AD113" s="983"/>
      <c r="AE113" s="984"/>
      <c r="AF113" s="985">
        <v>23954</v>
      </c>
      <c r="AG113" s="983"/>
      <c r="AH113" s="983"/>
      <c r="AI113" s="983"/>
      <c r="AJ113" s="984"/>
      <c r="AK113" s="985">
        <v>28661</v>
      </c>
      <c r="AL113" s="983"/>
      <c r="AM113" s="983"/>
      <c r="AN113" s="983"/>
      <c r="AO113" s="984"/>
      <c r="AP113" s="986">
        <v>0.8</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381387</v>
      </c>
      <c r="BR113" s="881"/>
      <c r="BS113" s="881"/>
      <c r="BT113" s="881"/>
      <c r="BU113" s="881"/>
      <c r="BV113" s="881">
        <v>271422</v>
      </c>
      <c r="BW113" s="881"/>
      <c r="BX113" s="881"/>
      <c r="BY113" s="881"/>
      <c r="BZ113" s="881"/>
      <c r="CA113" s="881">
        <v>185267</v>
      </c>
      <c r="CB113" s="881"/>
      <c r="CC113" s="881"/>
      <c r="CD113" s="881"/>
      <c r="CE113" s="881"/>
      <c r="CF113" s="939">
        <v>4.9000000000000004</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439</v>
      </c>
      <c r="DH113" s="844"/>
      <c r="DI113" s="844"/>
      <c r="DJ113" s="844"/>
      <c r="DK113" s="845"/>
      <c r="DL113" s="846" t="s">
        <v>439</v>
      </c>
      <c r="DM113" s="844"/>
      <c r="DN113" s="844"/>
      <c r="DO113" s="844"/>
      <c r="DP113" s="845"/>
      <c r="DQ113" s="846" t="s">
        <v>449</v>
      </c>
      <c r="DR113" s="844"/>
      <c r="DS113" s="844"/>
      <c r="DT113" s="844"/>
      <c r="DU113" s="845"/>
      <c r="DV113" s="888" t="s">
        <v>444</v>
      </c>
      <c r="DW113" s="889"/>
      <c r="DX113" s="889"/>
      <c r="DY113" s="889"/>
      <c r="DZ113" s="890"/>
    </row>
    <row r="114" spans="1:130" s="233" customFormat="1" ht="26.25" customHeight="1" x14ac:dyDescent="0.15">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128212</v>
      </c>
      <c r="AB114" s="844"/>
      <c r="AC114" s="844"/>
      <c r="AD114" s="844"/>
      <c r="AE114" s="845"/>
      <c r="AF114" s="846">
        <v>119134</v>
      </c>
      <c r="AG114" s="844"/>
      <c r="AH114" s="844"/>
      <c r="AI114" s="844"/>
      <c r="AJ114" s="845"/>
      <c r="AK114" s="846">
        <v>88847</v>
      </c>
      <c r="AL114" s="844"/>
      <c r="AM114" s="844"/>
      <c r="AN114" s="844"/>
      <c r="AO114" s="845"/>
      <c r="AP114" s="888">
        <v>2.4</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1041319</v>
      </c>
      <c r="BR114" s="881"/>
      <c r="BS114" s="881"/>
      <c r="BT114" s="881"/>
      <c r="BU114" s="881"/>
      <c r="BV114" s="881">
        <v>1002608</v>
      </c>
      <c r="BW114" s="881"/>
      <c r="BX114" s="881"/>
      <c r="BY114" s="881"/>
      <c r="BZ114" s="881"/>
      <c r="CA114" s="881">
        <v>985519</v>
      </c>
      <c r="CB114" s="881"/>
      <c r="CC114" s="881"/>
      <c r="CD114" s="881"/>
      <c r="CE114" s="881"/>
      <c r="CF114" s="939">
        <v>26.3</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448</v>
      </c>
      <c r="DH114" s="844"/>
      <c r="DI114" s="844"/>
      <c r="DJ114" s="844"/>
      <c r="DK114" s="845"/>
      <c r="DL114" s="846" t="s">
        <v>438</v>
      </c>
      <c r="DM114" s="844"/>
      <c r="DN114" s="844"/>
      <c r="DO114" s="844"/>
      <c r="DP114" s="845"/>
      <c r="DQ114" s="846" t="s">
        <v>448</v>
      </c>
      <c r="DR114" s="844"/>
      <c r="DS114" s="844"/>
      <c r="DT114" s="844"/>
      <c r="DU114" s="845"/>
      <c r="DV114" s="888" t="s">
        <v>441</v>
      </c>
      <c r="DW114" s="889"/>
      <c r="DX114" s="889"/>
      <c r="DY114" s="889"/>
      <c r="DZ114" s="890"/>
    </row>
    <row r="115" spans="1:130" s="233" customFormat="1" ht="26.25" customHeight="1" x14ac:dyDescent="0.15">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14698</v>
      </c>
      <c r="AB115" s="983"/>
      <c r="AC115" s="983"/>
      <c r="AD115" s="983"/>
      <c r="AE115" s="984"/>
      <c r="AF115" s="985">
        <v>14698</v>
      </c>
      <c r="AG115" s="983"/>
      <c r="AH115" s="983"/>
      <c r="AI115" s="983"/>
      <c r="AJ115" s="984"/>
      <c r="AK115" s="985">
        <v>14698</v>
      </c>
      <c r="AL115" s="983"/>
      <c r="AM115" s="983"/>
      <c r="AN115" s="983"/>
      <c r="AO115" s="984"/>
      <c r="AP115" s="986">
        <v>0.4</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t="s">
        <v>439</v>
      </c>
      <c r="BR115" s="881"/>
      <c r="BS115" s="881"/>
      <c r="BT115" s="881"/>
      <c r="BU115" s="881"/>
      <c r="BV115" s="881" t="s">
        <v>128</v>
      </c>
      <c r="BW115" s="881"/>
      <c r="BX115" s="881"/>
      <c r="BY115" s="881"/>
      <c r="BZ115" s="881"/>
      <c r="CA115" s="881" t="s">
        <v>439</v>
      </c>
      <c r="CB115" s="881"/>
      <c r="CC115" s="881"/>
      <c r="CD115" s="881"/>
      <c r="CE115" s="881"/>
      <c r="CF115" s="939" t="s">
        <v>439</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41068</v>
      </c>
      <c r="DH115" s="844"/>
      <c r="DI115" s="844"/>
      <c r="DJ115" s="844"/>
      <c r="DK115" s="845"/>
      <c r="DL115" s="846">
        <v>27457</v>
      </c>
      <c r="DM115" s="844"/>
      <c r="DN115" s="844"/>
      <c r="DO115" s="844"/>
      <c r="DP115" s="845"/>
      <c r="DQ115" s="846">
        <v>14698</v>
      </c>
      <c r="DR115" s="844"/>
      <c r="DS115" s="844"/>
      <c r="DT115" s="844"/>
      <c r="DU115" s="845"/>
      <c r="DV115" s="888">
        <v>0.4</v>
      </c>
      <c r="DW115" s="889"/>
      <c r="DX115" s="889"/>
      <c r="DY115" s="889"/>
      <c r="DZ115" s="890"/>
    </row>
    <row r="116" spans="1:130" s="233" customFormat="1" ht="26.25" customHeight="1" x14ac:dyDescent="0.15">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46</v>
      </c>
      <c r="AB116" s="844"/>
      <c r="AC116" s="844"/>
      <c r="AD116" s="844"/>
      <c r="AE116" s="845"/>
      <c r="AF116" s="846">
        <v>188</v>
      </c>
      <c r="AG116" s="844"/>
      <c r="AH116" s="844"/>
      <c r="AI116" s="844"/>
      <c r="AJ116" s="845"/>
      <c r="AK116" s="846">
        <v>118</v>
      </c>
      <c r="AL116" s="844"/>
      <c r="AM116" s="844"/>
      <c r="AN116" s="844"/>
      <c r="AO116" s="845"/>
      <c r="AP116" s="888">
        <v>0</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439</v>
      </c>
      <c r="BR116" s="881"/>
      <c r="BS116" s="881"/>
      <c r="BT116" s="881"/>
      <c r="BU116" s="881"/>
      <c r="BV116" s="881" t="s">
        <v>438</v>
      </c>
      <c r="BW116" s="881"/>
      <c r="BX116" s="881"/>
      <c r="BY116" s="881"/>
      <c r="BZ116" s="881"/>
      <c r="CA116" s="881" t="s">
        <v>438</v>
      </c>
      <c r="CB116" s="881"/>
      <c r="CC116" s="881"/>
      <c r="CD116" s="881"/>
      <c r="CE116" s="881"/>
      <c r="CF116" s="939" t="s">
        <v>439</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439</v>
      </c>
      <c r="DM116" s="844"/>
      <c r="DN116" s="844"/>
      <c r="DO116" s="844"/>
      <c r="DP116" s="845"/>
      <c r="DQ116" s="846" t="s">
        <v>439</v>
      </c>
      <c r="DR116" s="844"/>
      <c r="DS116" s="844"/>
      <c r="DT116" s="844"/>
      <c r="DU116" s="845"/>
      <c r="DV116" s="888" t="s">
        <v>441</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796360</v>
      </c>
      <c r="AB117" s="967"/>
      <c r="AC117" s="967"/>
      <c r="AD117" s="967"/>
      <c r="AE117" s="968"/>
      <c r="AF117" s="969">
        <v>810062</v>
      </c>
      <c r="AG117" s="967"/>
      <c r="AH117" s="967"/>
      <c r="AI117" s="967"/>
      <c r="AJ117" s="968"/>
      <c r="AK117" s="969">
        <v>831553</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448</v>
      </c>
      <c r="BR117" s="881"/>
      <c r="BS117" s="881"/>
      <c r="BT117" s="881"/>
      <c r="BU117" s="881"/>
      <c r="BV117" s="881" t="s">
        <v>444</v>
      </c>
      <c r="BW117" s="881"/>
      <c r="BX117" s="881"/>
      <c r="BY117" s="881"/>
      <c r="BZ117" s="881"/>
      <c r="CA117" s="881" t="s">
        <v>128</v>
      </c>
      <c r="CB117" s="881"/>
      <c r="CC117" s="881"/>
      <c r="CD117" s="881"/>
      <c r="CE117" s="881"/>
      <c r="CF117" s="939" t="s">
        <v>439</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439</v>
      </c>
      <c r="DH117" s="844"/>
      <c r="DI117" s="844"/>
      <c r="DJ117" s="844"/>
      <c r="DK117" s="845"/>
      <c r="DL117" s="846" t="s">
        <v>438</v>
      </c>
      <c r="DM117" s="844"/>
      <c r="DN117" s="844"/>
      <c r="DO117" s="844"/>
      <c r="DP117" s="845"/>
      <c r="DQ117" s="846" t="s">
        <v>448</v>
      </c>
      <c r="DR117" s="844"/>
      <c r="DS117" s="844"/>
      <c r="DT117" s="844"/>
      <c r="DU117" s="845"/>
      <c r="DV117" s="888" t="s">
        <v>439</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304</v>
      </c>
      <c r="AL118" s="960"/>
      <c r="AM118" s="960"/>
      <c r="AN118" s="960"/>
      <c r="AO118" s="961"/>
      <c r="AP118" s="963" t="s">
        <v>432</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v>60369</v>
      </c>
      <c r="BR118" s="909"/>
      <c r="BS118" s="909"/>
      <c r="BT118" s="909"/>
      <c r="BU118" s="909"/>
      <c r="BV118" s="909" t="s">
        <v>439</v>
      </c>
      <c r="BW118" s="909"/>
      <c r="BX118" s="909"/>
      <c r="BY118" s="909"/>
      <c r="BZ118" s="909"/>
      <c r="CA118" s="909" t="s">
        <v>128</v>
      </c>
      <c r="CB118" s="909"/>
      <c r="CC118" s="909"/>
      <c r="CD118" s="909"/>
      <c r="CE118" s="909"/>
      <c r="CF118" s="939" t="s">
        <v>448</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449</v>
      </c>
      <c r="DH118" s="844"/>
      <c r="DI118" s="844"/>
      <c r="DJ118" s="844"/>
      <c r="DK118" s="845"/>
      <c r="DL118" s="846" t="s">
        <v>448</v>
      </c>
      <c r="DM118" s="844"/>
      <c r="DN118" s="844"/>
      <c r="DO118" s="844"/>
      <c r="DP118" s="845"/>
      <c r="DQ118" s="846" t="s">
        <v>448</v>
      </c>
      <c r="DR118" s="844"/>
      <c r="DS118" s="844"/>
      <c r="DT118" s="844"/>
      <c r="DU118" s="845"/>
      <c r="DV118" s="888" t="s">
        <v>444</v>
      </c>
      <c r="DW118" s="889"/>
      <c r="DX118" s="889"/>
      <c r="DY118" s="889"/>
      <c r="DZ118" s="890"/>
    </row>
    <row r="119" spans="1:130" s="233"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448</v>
      </c>
      <c r="AB119" s="953"/>
      <c r="AC119" s="953"/>
      <c r="AD119" s="953"/>
      <c r="AE119" s="954"/>
      <c r="AF119" s="955" t="s">
        <v>444</v>
      </c>
      <c r="AG119" s="953"/>
      <c r="AH119" s="953"/>
      <c r="AI119" s="953"/>
      <c r="AJ119" s="954"/>
      <c r="AK119" s="955" t="s">
        <v>444</v>
      </c>
      <c r="AL119" s="953"/>
      <c r="AM119" s="953"/>
      <c r="AN119" s="953"/>
      <c r="AO119" s="954"/>
      <c r="AP119" s="956" t="s">
        <v>447</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469</v>
      </c>
      <c r="BP119" s="942"/>
      <c r="BQ119" s="943">
        <v>8000291</v>
      </c>
      <c r="BR119" s="909"/>
      <c r="BS119" s="909"/>
      <c r="BT119" s="909"/>
      <c r="BU119" s="909"/>
      <c r="BV119" s="909">
        <v>7635900</v>
      </c>
      <c r="BW119" s="909"/>
      <c r="BX119" s="909"/>
      <c r="BY119" s="909"/>
      <c r="BZ119" s="909"/>
      <c r="CA119" s="909">
        <v>7273948</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439</v>
      </c>
      <c r="DH119" s="828"/>
      <c r="DI119" s="828"/>
      <c r="DJ119" s="828"/>
      <c r="DK119" s="829"/>
      <c r="DL119" s="830" t="s">
        <v>448</v>
      </c>
      <c r="DM119" s="828"/>
      <c r="DN119" s="828"/>
      <c r="DO119" s="828"/>
      <c r="DP119" s="829"/>
      <c r="DQ119" s="830" t="s">
        <v>439</v>
      </c>
      <c r="DR119" s="828"/>
      <c r="DS119" s="828"/>
      <c r="DT119" s="828"/>
      <c r="DU119" s="829"/>
      <c r="DV119" s="912" t="s">
        <v>439</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448</v>
      </c>
      <c r="AB120" s="844"/>
      <c r="AC120" s="844"/>
      <c r="AD120" s="844"/>
      <c r="AE120" s="845"/>
      <c r="AF120" s="846" t="s">
        <v>448</v>
      </c>
      <c r="AG120" s="844"/>
      <c r="AH120" s="844"/>
      <c r="AI120" s="844"/>
      <c r="AJ120" s="845"/>
      <c r="AK120" s="846" t="s">
        <v>439</v>
      </c>
      <c r="AL120" s="844"/>
      <c r="AM120" s="844"/>
      <c r="AN120" s="844"/>
      <c r="AO120" s="845"/>
      <c r="AP120" s="888" t="s">
        <v>438</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1569720</v>
      </c>
      <c r="BR120" s="906"/>
      <c r="BS120" s="906"/>
      <c r="BT120" s="906"/>
      <c r="BU120" s="906"/>
      <c r="BV120" s="906">
        <v>1668084</v>
      </c>
      <c r="BW120" s="906"/>
      <c r="BX120" s="906"/>
      <c r="BY120" s="906"/>
      <c r="BZ120" s="906"/>
      <c r="CA120" s="906">
        <v>2029228</v>
      </c>
      <c r="CB120" s="906"/>
      <c r="CC120" s="906"/>
      <c r="CD120" s="906"/>
      <c r="CE120" s="906"/>
      <c r="CF120" s="930">
        <v>54.2</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v>307876</v>
      </c>
      <c r="DH120" s="906"/>
      <c r="DI120" s="906"/>
      <c r="DJ120" s="906"/>
      <c r="DK120" s="906"/>
      <c r="DL120" s="906">
        <v>283922</v>
      </c>
      <c r="DM120" s="906"/>
      <c r="DN120" s="906"/>
      <c r="DO120" s="906"/>
      <c r="DP120" s="906"/>
      <c r="DQ120" s="906">
        <v>258623</v>
      </c>
      <c r="DR120" s="906"/>
      <c r="DS120" s="906"/>
      <c r="DT120" s="906"/>
      <c r="DU120" s="906"/>
      <c r="DV120" s="907">
        <v>6.9</v>
      </c>
      <c r="DW120" s="907"/>
      <c r="DX120" s="907"/>
      <c r="DY120" s="907"/>
      <c r="DZ120" s="908"/>
    </row>
    <row r="121" spans="1:130" s="233"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448</v>
      </c>
      <c r="AB121" s="844"/>
      <c r="AC121" s="844"/>
      <c r="AD121" s="844"/>
      <c r="AE121" s="845"/>
      <c r="AF121" s="846" t="s">
        <v>448</v>
      </c>
      <c r="AG121" s="844"/>
      <c r="AH121" s="844"/>
      <c r="AI121" s="844"/>
      <c r="AJ121" s="845"/>
      <c r="AK121" s="846" t="s">
        <v>449</v>
      </c>
      <c r="AL121" s="844"/>
      <c r="AM121" s="844"/>
      <c r="AN121" s="844"/>
      <c r="AO121" s="845"/>
      <c r="AP121" s="888" t="s">
        <v>448</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t="s">
        <v>438</v>
      </c>
      <c r="BR121" s="881"/>
      <c r="BS121" s="881"/>
      <c r="BT121" s="881"/>
      <c r="BU121" s="881"/>
      <c r="BV121" s="881" t="s">
        <v>448</v>
      </c>
      <c r="BW121" s="881"/>
      <c r="BX121" s="881"/>
      <c r="BY121" s="881"/>
      <c r="BZ121" s="881"/>
      <c r="CA121" s="881" t="s">
        <v>448</v>
      </c>
      <c r="CB121" s="881"/>
      <c r="CC121" s="881"/>
      <c r="CD121" s="881"/>
      <c r="CE121" s="881"/>
      <c r="CF121" s="939" t="s">
        <v>448</v>
      </c>
      <c r="CG121" s="940"/>
      <c r="CH121" s="940"/>
      <c r="CI121" s="940"/>
      <c r="CJ121" s="940"/>
      <c r="CK121" s="933"/>
      <c r="CL121" s="919"/>
      <c r="CM121" s="919"/>
      <c r="CN121" s="919"/>
      <c r="CO121" s="920"/>
      <c r="CP121" s="899" t="s">
        <v>405</v>
      </c>
      <c r="CQ121" s="900"/>
      <c r="CR121" s="900"/>
      <c r="CS121" s="900"/>
      <c r="CT121" s="900"/>
      <c r="CU121" s="900"/>
      <c r="CV121" s="900"/>
      <c r="CW121" s="900"/>
      <c r="CX121" s="900"/>
      <c r="CY121" s="900"/>
      <c r="CZ121" s="900"/>
      <c r="DA121" s="900"/>
      <c r="DB121" s="900"/>
      <c r="DC121" s="900"/>
      <c r="DD121" s="900"/>
      <c r="DE121" s="900"/>
      <c r="DF121" s="901"/>
      <c r="DG121" s="880" t="s">
        <v>448</v>
      </c>
      <c r="DH121" s="881"/>
      <c r="DI121" s="881"/>
      <c r="DJ121" s="881"/>
      <c r="DK121" s="881"/>
      <c r="DL121" s="881" t="s">
        <v>128</v>
      </c>
      <c r="DM121" s="881"/>
      <c r="DN121" s="881"/>
      <c r="DO121" s="881"/>
      <c r="DP121" s="881"/>
      <c r="DQ121" s="881" t="s">
        <v>447</v>
      </c>
      <c r="DR121" s="881"/>
      <c r="DS121" s="881"/>
      <c r="DT121" s="881"/>
      <c r="DU121" s="881"/>
      <c r="DV121" s="858" t="s">
        <v>448</v>
      </c>
      <c r="DW121" s="858"/>
      <c r="DX121" s="858"/>
      <c r="DY121" s="858"/>
      <c r="DZ121" s="859"/>
    </row>
    <row r="122" spans="1:130" s="233" customFormat="1" ht="26.25" customHeight="1" x14ac:dyDescent="0.15">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448</v>
      </c>
      <c r="AG122" s="844"/>
      <c r="AH122" s="844"/>
      <c r="AI122" s="844"/>
      <c r="AJ122" s="845"/>
      <c r="AK122" s="846" t="s">
        <v>438</v>
      </c>
      <c r="AL122" s="844"/>
      <c r="AM122" s="844"/>
      <c r="AN122" s="844"/>
      <c r="AO122" s="845"/>
      <c r="AP122" s="888" t="s">
        <v>448</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5338304</v>
      </c>
      <c r="BR122" s="909"/>
      <c r="BS122" s="909"/>
      <c r="BT122" s="909"/>
      <c r="BU122" s="909"/>
      <c r="BV122" s="909">
        <v>5216344</v>
      </c>
      <c r="BW122" s="909"/>
      <c r="BX122" s="909"/>
      <c r="BY122" s="909"/>
      <c r="BZ122" s="909"/>
      <c r="CA122" s="909">
        <v>4916313</v>
      </c>
      <c r="CB122" s="909"/>
      <c r="CC122" s="909"/>
      <c r="CD122" s="909"/>
      <c r="CE122" s="909"/>
      <c r="CF122" s="910">
        <v>131.19999999999999</v>
      </c>
      <c r="CG122" s="911"/>
      <c r="CH122" s="911"/>
      <c r="CI122" s="911"/>
      <c r="CJ122" s="911"/>
      <c r="CK122" s="933"/>
      <c r="CL122" s="919"/>
      <c r="CM122" s="919"/>
      <c r="CN122" s="919"/>
      <c r="CO122" s="920"/>
      <c r="CP122" s="899" t="s">
        <v>478</v>
      </c>
      <c r="CQ122" s="900"/>
      <c r="CR122" s="900"/>
      <c r="CS122" s="900"/>
      <c r="CT122" s="900"/>
      <c r="CU122" s="900"/>
      <c r="CV122" s="900"/>
      <c r="CW122" s="900"/>
      <c r="CX122" s="900"/>
      <c r="CY122" s="900"/>
      <c r="CZ122" s="900"/>
      <c r="DA122" s="900"/>
      <c r="DB122" s="900"/>
      <c r="DC122" s="900"/>
      <c r="DD122" s="900"/>
      <c r="DE122" s="900"/>
      <c r="DF122" s="901"/>
      <c r="DG122" s="880" t="s">
        <v>448</v>
      </c>
      <c r="DH122" s="881"/>
      <c r="DI122" s="881"/>
      <c r="DJ122" s="881"/>
      <c r="DK122" s="881"/>
      <c r="DL122" s="881" t="s">
        <v>448</v>
      </c>
      <c r="DM122" s="881"/>
      <c r="DN122" s="881"/>
      <c r="DO122" s="881"/>
      <c r="DP122" s="881"/>
      <c r="DQ122" s="881" t="s">
        <v>439</v>
      </c>
      <c r="DR122" s="881"/>
      <c r="DS122" s="881"/>
      <c r="DT122" s="881"/>
      <c r="DU122" s="881"/>
      <c r="DV122" s="858" t="s">
        <v>438</v>
      </c>
      <c r="DW122" s="858"/>
      <c r="DX122" s="858"/>
      <c r="DY122" s="858"/>
      <c r="DZ122" s="859"/>
    </row>
    <row r="123" spans="1:130" s="233" customFormat="1" ht="26.25" customHeight="1" x14ac:dyDescent="0.15">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439</v>
      </c>
      <c r="AB123" s="844"/>
      <c r="AC123" s="844"/>
      <c r="AD123" s="844"/>
      <c r="AE123" s="845"/>
      <c r="AF123" s="846" t="s">
        <v>128</v>
      </c>
      <c r="AG123" s="844"/>
      <c r="AH123" s="844"/>
      <c r="AI123" s="844"/>
      <c r="AJ123" s="845"/>
      <c r="AK123" s="846" t="s">
        <v>128</v>
      </c>
      <c r="AL123" s="844"/>
      <c r="AM123" s="844"/>
      <c r="AN123" s="844"/>
      <c r="AO123" s="845"/>
      <c r="AP123" s="888" t="s">
        <v>128</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479</v>
      </c>
      <c r="BP123" s="942"/>
      <c r="BQ123" s="896">
        <v>6908024</v>
      </c>
      <c r="BR123" s="897"/>
      <c r="BS123" s="897"/>
      <c r="BT123" s="897"/>
      <c r="BU123" s="897"/>
      <c r="BV123" s="897">
        <v>6884428</v>
      </c>
      <c r="BW123" s="897"/>
      <c r="BX123" s="897"/>
      <c r="BY123" s="897"/>
      <c r="BZ123" s="897"/>
      <c r="CA123" s="897">
        <v>6945541</v>
      </c>
      <c r="CB123" s="897"/>
      <c r="CC123" s="897"/>
      <c r="CD123" s="897"/>
      <c r="CE123" s="897"/>
      <c r="CF123" s="812"/>
      <c r="CG123" s="813"/>
      <c r="CH123" s="813"/>
      <c r="CI123" s="813"/>
      <c r="CJ123" s="898"/>
      <c r="CK123" s="933"/>
      <c r="CL123" s="919"/>
      <c r="CM123" s="919"/>
      <c r="CN123" s="919"/>
      <c r="CO123" s="920"/>
      <c r="CP123" s="899" t="s">
        <v>404</v>
      </c>
      <c r="CQ123" s="900"/>
      <c r="CR123" s="900"/>
      <c r="CS123" s="900"/>
      <c r="CT123" s="900"/>
      <c r="CU123" s="900"/>
      <c r="CV123" s="900"/>
      <c r="CW123" s="900"/>
      <c r="CX123" s="900"/>
      <c r="CY123" s="900"/>
      <c r="CZ123" s="900"/>
      <c r="DA123" s="900"/>
      <c r="DB123" s="900"/>
      <c r="DC123" s="900"/>
      <c r="DD123" s="900"/>
      <c r="DE123" s="900"/>
      <c r="DF123" s="901"/>
      <c r="DG123" s="843" t="s">
        <v>439</v>
      </c>
      <c r="DH123" s="844"/>
      <c r="DI123" s="844"/>
      <c r="DJ123" s="844"/>
      <c r="DK123" s="845"/>
      <c r="DL123" s="846" t="s">
        <v>439</v>
      </c>
      <c r="DM123" s="844"/>
      <c r="DN123" s="844"/>
      <c r="DO123" s="844"/>
      <c r="DP123" s="845"/>
      <c r="DQ123" s="846" t="s">
        <v>447</v>
      </c>
      <c r="DR123" s="844"/>
      <c r="DS123" s="844"/>
      <c r="DT123" s="844"/>
      <c r="DU123" s="845"/>
      <c r="DV123" s="888" t="s">
        <v>439</v>
      </c>
      <c r="DW123" s="889"/>
      <c r="DX123" s="889"/>
      <c r="DY123" s="889"/>
      <c r="DZ123" s="890"/>
    </row>
    <row r="124" spans="1:130" s="233" customFormat="1" ht="26.25" customHeight="1" thickBot="1" x14ac:dyDescent="0.2">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448</v>
      </c>
      <c r="AB124" s="844"/>
      <c r="AC124" s="844"/>
      <c r="AD124" s="844"/>
      <c r="AE124" s="845"/>
      <c r="AF124" s="846" t="s">
        <v>439</v>
      </c>
      <c r="AG124" s="844"/>
      <c r="AH124" s="844"/>
      <c r="AI124" s="844"/>
      <c r="AJ124" s="845"/>
      <c r="AK124" s="846" t="s">
        <v>128</v>
      </c>
      <c r="AL124" s="844"/>
      <c r="AM124" s="844"/>
      <c r="AN124" s="844"/>
      <c r="AO124" s="845"/>
      <c r="AP124" s="888" t="s">
        <v>439</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33</v>
      </c>
      <c r="BR124" s="895"/>
      <c r="BS124" s="895"/>
      <c r="BT124" s="895"/>
      <c r="BU124" s="895"/>
      <c r="BV124" s="895">
        <v>21.7</v>
      </c>
      <c r="BW124" s="895"/>
      <c r="BX124" s="895"/>
      <c r="BY124" s="895"/>
      <c r="BZ124" s="895"/>
      <c r="CA124" s="895">
        <v>8.6999999999999993</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439</v>
      </c>
      <c r="DH124" s="828"/>
      <c r="DI124" s="828"/>
      <c r="DJ124" s="828"/>
      <c r="DK124" s="829"/>
      <c r="DL124" s="830" t="s">
        <v>439</v>
      </c>
      <c r="DM124" s="828"/>
      <c r="DN124" s="828"/>
      <c r="DO124" s="828"/>
      <c r="DP124" s="829"/>
      <c r="DQ124" s="830" t="s">
        <v>439</v>
      </c>
      <c r="DR124" s="828"/>
      <c r="DS124" s="828"/>
      <c r="DT124" s="828"/>
      <c r="DU124" s="829"/>
      <c r="DV124" s="912" t="s">
        <v>448</v>
      </c>
      <c r="DW124" s="913"/>
      <c r="DX124" s="913"/>
      <c r="DY124" s="913"/>
      <c r="DZ124" s="914"/>
    </row>
    <row r="125" spans="1:130" s="233"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447</v>
      </c>
      <c r="AB125" s="844"/>
      <c r="AC125" s="844"/>
      <c r="AD125" s="844"/>
      <c r="AE125" s="845"/>
      <c r="AF125" s="846" t="s">
        <v>439</v>
      </c>
      <c r="AG125" s="844"/>
      <c r="AH125" s="844"/>
      <c r="AI125" s="844"/>
      <c r="AJ125" s="845"/>
      <c r="AK125" s="846" t="s">
        <v>448</v>
      </c>
      <c r="AL125" s="844"/>
      <c r="AM125" s="844"/>
      <c r="AN125" s="844"/>
      <c r="AO125" s="845"/>
      <c r="AP125" s="888" t="s">
        <v>439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448</v>
      </c>
      <c r="DH125" s="906"/>
      <c r="DI125" s="906"/>
      <c r="DJ125" s="906"/>
      <c r="DK125" s="906"/>
      <c r="DL125" s="906" t="s">
        <v>128</v>
      </c>
      <c r="DM125" s="906"/>
      <c r="DN125" s="906"/>
      <c r="DO125" s="906"/>
      <c r="DP125" s="906"/>
      <c r="DQ125" s="906" t="s">
        <v>448</v>
      </c>
      <c r="DR125" s="906"/>
      <c r="DS125" s="906"/>
      <c r="DT125" s="906"/>
      <c r="DU125" s="906"/>
      <c r="DV125" s="907" t="s">
        <v>448</v>
      </c>
      <c r="DW125" s="907"/>
      <c r="DX125" s="907"/>
      <c r="DY125" s="907"/>
      <c r="DZ125" s="908"/>
    </row>
    <row r="126" spans="1:130" s="233"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14698</v>
      </c>
      <c r="AB126" s="844"/>
      <c r="AC126" s="844"/>
      <c r="AD126" s="844"/>
      <c r="AE126" s="845"/>
      <c r="AF126" s="846">
        <v>14698</v>
      </c>
      <c r="AG126" s="844"/>
      <c r="AH126" s="844"/>
      <c r="AI126" s="844"/>
      <c r="AJ126" s="845"/>
      <c r="AK126" s="846">
        <v>14698</v>
      </c>
      <c r="AL126" s="844"/>
      <c r="AM126" s="844"/>
      <c r="AN126" s="844"/>
      <c r="AO126" s="845"/>
      <c r="AP126" s="888">
        <v>0.4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439</v>
      </c>
      <c r="DH126" s="881"/>
      <c r="DI126" s="881"/>
      <c r="DJ126" s="881"/>
      <c r="DK126" s="881"/>
      <c r="DL126" s="881" t="s">
        <v>448</v>
      </c>
      <c r="DM126" s="881"/>
      <c r="DN126" s="881"/>
      <c r="DO126" s="881"/>
      <c r="DP126" s="881"/>
      <c r="DQ126" s="881" t="s">
        <v>439</v>
      </c>
      <c r="DR126" s="881"/>
      <c r="DS126" s="881"/>
      <c r="DT126" s="881"/>
      <c r="DU126" s="881"/>
      <c r="DV126" s="858" t="s">
        <v>448</v>
      </c>
      <c r="DW126" s="858"/>
      <c r="DX126" s="858"/>
      <c r="DY126" s="858"/>
      <c r="DZ126" s="859"/>
    </row>
    <row r="127" spans="1:130" s="233" customFormat="1" ht="26.25" customHeight="1" x14ac:dyDescent="0.15">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439</v>
      </c>
      <c r="AB127" s="844"/>
      <c r="AC127" s="844"/>
      <c r="AD127" s="844"/>
      <c r="AE127" s="845"/>
      <c r="AF127" s="846" t="s">
        <v>448</v>
      </c>
      <c r="AG127" s="844"/>
      <c r="AH127" s="844"/>
      <c r="AI127" s="844"/>
      <c r="AJ127" s="845"/>
      <c r="AK127" s="846" t="s">
        <v>439</v>
      </c>
      <c r="AL127" s="844"/>
      <c r="AM127" s="844"/>
      <c r="AN127" s="844"/>
      <c r="AO127" s="845"/>
      <c r="AP127" s="888" t="s">
        <v>448</v>
      </c>
      <c r="AQ127" s="889"/>
      <c r="AR127" s="889"/>
      <c r="AS127" s="889"/>
      <c r="AT127" s="890"/>
      <c r="AU127" s="235"/>
      <c r="AV127" s="235"/>
      <c r="AW127" s="235"/>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448</v>
      </c>
      <c r="DM127" s="881"/>
      <c r="DN127" s="881"/>
      <c r="DO127" s="881"/>
      <c r="DP127" s="881"/>
      <c r="DQ127" s="881" t="s">
        <v>448</v>
      </c>
      <c r="DR127" s="881"/>
      <c r="DS127" s="881"/>
      <c r="DT127" s="881"/>
      <c r="DU127" s="881"/>
      <c r="DV127" s="858" t="s">
        <v>448</v>
      </c>
      <c r="DW127" s="858"/>
      <c r="DX127" s="858"/>
      <c r="DY127" s="858"/>
      <c r="DZ127" s="859"/>
    </row>
    <row r="128" spans="1:130" s="233" customFormat="1" ht="26.25" customHeight="1" thickBot="1" x14ac:dyDescent="0.2">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4111</v>
      </c>
      <c r="AB128" s="865"/>
      <c r="AC128" s="865"/>
      <c r="AD128" s="865"/>
      <c r="AE128" s="866"/>
      <c r="AF128" s="867">
        <v>4144</v>
      </c>
      <c r="AG128" s="865"/>
      <c r="AH128" s="865"/>
      <c r="AI128" s="865"/>
      <c r="AJ128" s="866"/>
      <c r="AK128" s="867">
        <v>4175</v>
      </c>
      <c r="AL128" s="865"/>
      <c r="AM128" s="865"/>
      <c r="AN128" s="865"/>
      <c r="AO128" s="866"/>
      <c r="AP128" s="868"/>
      <c r="AQ128" s="869"/>
      <c r="AR128" s="869"/>
      <c r="AS128" s="869"/>
      <c r="AT128" s="870"/>
      <c r="AU128" s="235"/>
      <c r="AV128" s="235"/>
      <c r="AW128" s="235"/>
      <c r="AX128" s="871" t="s">
        <v>493</v>
      </c>
      <c r="AY128" s="872"/>
      <c r="AZ128" s="872"/>
      <c r="BA128" s="872"/>
      <c r="BB128" s="872"/>
      <c r="BC128" s="872"/>
      <c r="BD128" s="872"/>
      <c r="BE128" s="873"/>
      <c r="BF128" s="850" t="s">
        <v>448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447</v>
      </c>
      <c r="DH128" s="855"/>
      <c r="DI128" s="855"/>
      <c r="DJ128" s="855"/>
      <c r="DK128" s="855"/>
      <c r="DL128" s="855" t="s">
        <v>447</v>
      </c>
      <c r="DM128" s="855"/>
      <c r="DN128" s="855"/>
      <c r="DO128" s="855"/>
      <c r="DP128" s="855"/>
      <c r="DQ128" s="855" t="s">
        <v>447</v>
      </c>
      <c r="DR128" s="855"/>
      <c r="DS128" s="855"/>
      <c r="DT128" s="855"/>
      <c r="DU128" s="855"/>
      <c r="DV128" s="856" t="s">
        <v>447</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3835371</v>
      </c>
      <c r="AB129" s="844"/>
      <c r="AC129" s="844"/>
      <c r="AD129" s="844"/>
      <c r="AE129" s="845"/>
      <c r="AF129" s="846">
        <v>3990062</v>
      </c>
      <c r="AG129" s="844"/>
      <c r="AH129" s="844"/>
      <c r="AI129" s="844"/>
      <c r="AJ129" s="845"/>
      <c r="AK129" s="846">
        <v>4312014</v>
      </c>
      <c r="AL129" s="844"/>
      <c r="AM129" s="844"/>
      <c r="AN129" s="844"/>
      <c r="AO129" s="845"/>
      <c r="AP129" s="847"/>
      <c r="AQ129" s="848"/>
      <c r="AR129" s="848"/>
      <c r="AS129" s="848"/>
      <c r="AT129" s="849"/>
      <c r="AU129" s="236"/>
      <c r="AV129" s="236"/>
      <c r="AW129" s="236"/>
      <c r="AX129" s="815" t="s">
        <v>496</v>
      </c>
      <c r="AY129" s="816"/>
      <c r="AZ129" s="816"/>
      <c r="BA129" s="816"/>
      <c r="BB129" s="816"/>
      <c r="BC129" s="816"/>
      <c r="BD129" s="816"/>
      <c r="BE129" s="817"/>
      <c r="BF129" s="834" t="s">
        <v>448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526629</v>
      </c>
      <c r="AB130" s="844"/>
      <c r="AC130" s="844"/>
      <c r="AD130" s="844"/>
      <c r="AE130" s="845"/>
      <c r="AF130" s="846">
        <v>539485</v>
      </c>
      <c r="AG130" s="844"/>
      <c r="AH130" s="844"/>
      <c r="AI130" s="844"/>
      <c r="AJ130" s="845"/>
      <c r="AK130" s="846">
        <v>564883</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7.5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3308742</v>
      </c>
      <c r="AB131" s="828"/>
      <c r="AC131" s="828"/>
      <c r="AD131" s="828"/>
      <c r="AE131" s="829"/>
      <c r="AF131" s="830">
        <v>3450577</v>
      </c>
      <c r="AG131" s="828"/>
      <c r="AH131" s="828"/>
      <c r="AI131" s="828"/>
      <c r="AJ131" s="829"/>
      <c r="AK131" s="830">
        <v>3747131</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v>8.6999999999999993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8.0278244720000007</v>
      </c>
      <c r="AB132" s="809"/>
      <c r="AC132" s="809"/>
      <c r="AD132" s="809"/>
      <c r="AE132" s="810"/>
      <c r="AF132" s="811">
        <v>7.7214042750000003</v>
      </c>
      <c r="AG132" s="809"/>
      <c r="AH132" s="809"/>
      <c r="AI132" s="809"/>
      <c r="AJ132" s="810"/>
      <c r="AK132" s="811">
        <v>7.0052261319999998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7.5</v>
      </c>
      <c r="AB133" s="788"/>
      <c r="AC133" s="788"/>
      <c r="AD133" s="788"/>
      <c r="AE133" s="789"/>
      <c r="AF133" s="787">
        <v>7.6</v>
      </c>
      <c r="AG133" s="788"/>
      <c r="AH133" s="788"/>
      <c r="AI133" s="788"/>
      <c r="AJ133" s="789"/>
      <c r="AK133" s="787">
        <v>7.5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95wwA3pr9s98AJoz80g5g3JlWqbO7rilp7K1JI18EcGxpXsyH0hUGWkmEsqUfMZQW+gAMKTnvATuuBaTud0UA==" saltValue="f4WxTnS/C/Rn1qMVL4yI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OxsSxT1U2aqhokmthKBEf7cm/Sr+2YUrNo761Ekn215t+ydGYNAjKOyCiEhCEK4A65gKfBvku8TB3tgPMR/kLQ==" saltValue="nFNYgtA3/bFtDzUuIyo9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2yaQt+XsBL9VLtQ4l+r1cL/SEvh1PzsI/d/4JumEbgsB6GOnje/9TdnLIRphcTq1vrH0FHAIbAc3XnRxwheag==" saltValue="2r71/Vyv2BqRmOQ18koK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1014225</v>
      </c>
      <c r="AP9" s="284">
        <v>80201</v>
      </c>
      <c r="AQ9" s="285">
        <v>106927</v>
      </c>
      <c r="AR9" s="286">
        <v>-25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513094</v>
      </c>
      <c r="AP10" s="287">
        <v>40574</v>
      </c>
      <c r="AQ10" s="288">
        <v>15145</v>
      </c>
      <c r="AR10" s="289">
        <v>167.9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v>202063</v>
      </c>
      <c r="AP11" s="287">
        <v>15978</v>
      </c>
      <c r="AQ11" s="288">
        <v>1510</v>
      </c>
      <c r="AR11" s="289">
        <v>958.1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516</v>
      </c>
      <c r="AL12" s="1195"/>
      <c r="AM12" s="1195"/>
      <c r="AN12" s="1196"/>
      <c r="AO12" s="287" t="s">
        <v>517</v>
      </c>
      <c r="AP12" s="287" t="s">
        <v>517</v>
      </c>
      <c r="AQ12" s="288">
        <v>21</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84020</v>
      </c>
      <c r="AP13" s="287">
        <v>6644</v>
      </c>
      <c r="AQ13" s="288">
        <v>4533</v>
      </c>
      <c r="AR13" s="289">
        <v>46.6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v>13111</v>
      </c>
      <c r="AP14" s="287">
        <v>1037</v>
      </c>
      <c r="AQ14" s="288">
        <v>2422</v>
      </c>
      <c r="AR14" s="289">
        <v>-57.2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-86810</v>
      </c>
      <c r="AP15" s="287">
        <v>-6865</v>
      </c>
      <c r="AQ15" s="288">
        <v>-7979</v>
      </c>
      <c r="AR15" s="289">
        <v>-14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1739703</v>
      </c>
      <c r="AP16" s="287">
        <v>137569</v>
      </c>
      <c r="AQ16" s="288">
        <v>122579</v>
      </c>
      <c r="AR16" s="289">
        <v>12.2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9.01</v>
      </c>
      <c r="AP21" s="301">
        <v>10.66</v>
      </c>
      <c r="AQ21" s="302">
        <v>-1.65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96.8</v>
      </c>
      <c r="AP22" s="306">
        <v>96.3</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699229</v>
      </c>
      <c r="AP32" s="315">
        <v>55293</v>
      </c>
      <c r="AQ32" s="316">
        <v>59977</v>
      </c>
      <c r="AR32" s="317">
        <v>-7.8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28661</v>
      </c>
      <c r="AP35" s="315">
        <v>2266</v>
      </c>
      <c r="AQ35" s="316">
        <v>16053</v>
      </c>
      <c r="AR35" s="317">
        <v>-85.9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v>88847</v>
      </c>
      <c r="AP36" s="315">
        <v>7026</v>
      </c>
      <c r="AQ36" s="316">
        <v>3449</v>
      </c>
      <c r="AR36" s="317">
        <v>103.7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v>14698</v>
      </c>
      <c r="AP37" s="315">
        <v>1162</v>
      </c>
      <c r="AQ37" s="316">
        <v>404</v>
      </c>
      <c r="AR37" s="317">
        <v>187.6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v>118</v>
      </c>
      <c r="AP38" s="318">
        <v>9</v>
      </c>
      <c r="AQ38" s="319">
        <v>3</v>
      </c>
      <c r="AR38" s="307">
        <v>200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v>-4175</v>
      </c>
      <c r="AP39" s="315">
        <v>-330</v>
      </c>
      <c r="AQ39" s="316">
        <v>-3105</v>
      </c>
      <c r="AR39" s="317">
        <v>-89.4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-564883</v>
      </c>
      <c r="AP40" s="315">
        <v>-44669</v>
      </c>
      <c r="AQ40" s="316">
        <v>-51549</v>
      </c>
      <c r="AR40" s="317">
        <v>-13.3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262495</v>
      </c>
      <c r="AP41" s="315">
        <v>20757</v>
      </c>
      <c r="AQ41" s="316">
        <v>25231</v>
      </c>
      <c r="AR41" s="317">
        <v>-17.7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397496</v>
      </c>
      <c r="AN51" s="337">
        <v>29310</v>
      </c>
      <c r="AO51" s="338">
        <v>-12.4</v>
      </c>
      <c r="AP51" s="339">
        <v>90072</v>
      </c>
      <c r="AQ51" s="340">
        <v>13.3</v>
      </c>
      <c r="AR51" s="341">
        <v>-25.7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314787</v>
      </c>
      <c r="AN52" s="345">
        <v>23211</v>
      </c>
      <c r="AO52" s="346">
        <v>73.3</v>
      </c>
      <c r="AP52" s="347">
        <v>46083</v>
      </c>
      <c r="AQ52" s="348">
        <v>3.2</v>
      </c>
      <c r="AR52" s="349">
        <v>70.099999999999994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637993</v>
      </c>
      <c r="AN53" s="337">
        <v>47861</v>
      </c>
      <c r="AO53" s="338">
        <v>63.3</v>
      </c>
      <c r="AP53" s="339">
        <v>88328</v>
      </c>
      <c r="AQ53" s="340">
        <v>-1.9</v>
      </c>
      <c r="AR53" s="341">
        <v>65.2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532405</v>
      </c>
      <c r="AN54" s="345">
        <v>39940</v>
      </c>
      <c r="AO54" s="346">
        <v>72.099999999999994</v>
      </c>
      <c r="AP54" s="347">
        <v>49013</v>
      </c>
      <c r="AQ54" s="348">
        <v>6.4</v>
      </c>
      <c r="AR54" s="349">
        <v>65.7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363352</v>
      </c>
      <c r="AN55" s="337">
        <v>27750</v>
      </c>
      <c r="AO55" s="338">
        <v>-42</v>
      </c>
      <c r="AP55" s="339">
        <v>103390</v>
      </c>
      <c r="AQ55" s="340">
        <v>17.100000000000001</v>
      </c>
      <c r="AR55" s="341">
        <v>-59.1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167978</v>
      </c>
      <c r="AN56" s="345">
        <v>12829</v>
      </c>
      <c r="AO56" s="346">
        <v>-67.900000000000006</v>
      </c>
      <c r="AP56" s="347">
        <v>51269</v>
      </c>
      <c r="AQ56" s="348">
        <v>4.5999999999999996</v>
      </c>
      <c r="AR56" s="349">
        <v>-72.5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538027</v>
      </c>
      <c r="AN57" s="337">
        <v>41727</v>
      </c>
      <c r="AO57" s="338">
        <v>50.4</v>
      </c>
      <c r="AP57" s="339">
        <v>117234</v>
      </c>
      <c r="AQ57" s="340">
        <v>13.4</v>
      </c>
      <c r="AR57" s="341">
        <v>37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289364</v>
      </c>
      <c r="AN58" s="345">
        <v>22442</v>
      </c>
      <c r="AO58" s="346">
        <v>74.900000000000006</v>
      </c>
      <c r="AP58" s="347">
        <v>59796</v>
      </c>
      <c r="AQ58" s="348">
        <v>16.600000000000001</v>
      </c>
      <c r="AR58" s="349">
        <v>58.3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672333</v>
      </c>
      <c r="AN59" s="337">
        <v>53166</v>
      </c>
      <c r="AO59" s="338">
        <v>27.4</v>
      </c>
      <c r="AP59" s="339">
        <v>97758</v>
      </c>
      <c r="AQ59" s="340">
        <v>-16.600000000000001</v>
      </c>
      <c r="AR59" s="341">
        <v>44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468385</v>
      </c>
      <c r="AN60" s="345">
        <v>37038</v>
      </c>
      <c r="AO60" s="346">
        <v>65</v>
      </c>
      <c r="AP60" s="347">
        <v>45946</v>
      </c>
      <c r="AQ60" s="348">
        <v>-23.2</v>
      </c>
      <c r="AR60" s="349">
        <v>88.2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521840</v>
      </c>
      <c r="AN61" s="352">
        <v>39963</v>
      </c>
      <c r="AO61" s="353">
        <v>17.3</v>
      </c>
      <c r="AP61" s="354">
        <v>99356</v>
      </c>
      <c r="AQ61" s="355">
        <v>5.0999999999999996</v>
      </c>
      <c r="AR61" s="341">
        <v>12.2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354584</v>
      </c>
      <c r="AN62" s="345">
        <v>27092</v>
      </c>
      <c r="AO62" s="346">
        <v>43.5</v>
      </c>
      <c r="AP62" s="347">
        <v>50421</v>
      </c>
      <c r="AQ62" s="348">
        <v>1.5</v>
      </c>
      <c r="AR62" s="349">
        <v>42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Mp9tC1ziXrO8LafhHOpFLxHLq+fr0TEfcU+nyZ/JRC+j2vgyGrqWS56pUxdg4IKuLevBYQZ2yTYayXoa2Tc3g==" saltValue="Ff81n2quTraJUFuUD38T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1" spans="125:125" ht="13.5" hidden="1" customHeight="1" x14ac:dyDescent="0.15">
      <c r="DU121" s="262"/>
    </row>
  </sheetData>
  <sheetProtection algorithmName="SHA-512" hashValue="ffRfpVxfN6UGwesospHaW7svfTJYi6bCmZfxjmK46sbT1D766DcZQAHsvo6cLxXe9y5bWrWvEcTT2Hh9zKCm1g==" saltValue="z8qe8QWJ1vvD1o5cCDEb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Y76" zoomScaleNormal="100" zoomScaleSheetLayoutView="55" workbookViewId="0">
      <selection activeCell="AE78" sqref="AE78"/>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KvNTWnzPxdaDFAnOY+RNF8oIvPKG5E9c7b1Rve9+VN9RiyHIW0SKf1clMFS2BvfTxFlYGZmGdOOSwhns519Aow==" saltValue="Z/a2pXkc/zL+BnL3xtiE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17.8</v>
      </c>
      <c r="G47" s="12">
        <v>17.579999999999998</v>
      </c>
      <c r="H47" s="12">
        <v>18.75</v>
      </c>
      <c r="I47" s="12">
        <v>18.100000000000001</v>
      </c>
      <c r="J47" s="13">
        <v>18.41</v>
      </c>
    </row>
    <row r="48" spans="2:10" ht="57.75" customHeight="1" x14ac:dyDescent="0.15">
      <c r="B48" s="14"/>
      <c r="C48" s="1205" t="s">
        <v>4</v>
      </c>
      <c r="D48" s="1205"/>
      <c r="E48" s="1206"/>
      <c r="F48" s="15">
        <v>0.12</v>
      </c>
      <c r="G48" s="16">
        <v>3.92</v>
      </c>
      <c r="H48" s="16">
        <v>0.16</v>
      </c>
      <c r="I48" s="16">
        <v>3.58</v>
      </c>
      <c r="J48" s="17">
        <v>9.11</v>
      </c>
    </row>
    <row r="49" spans="2:10" ht="57.75" customHeight="1" thickBot="1" x14ac:dyDescent="0.2">
      <c r="B49" s="18"/>
      <c r="C49" s="1207" t="s">
        <v>5</v>
      </c>
      <c r="D49" s="1207"/>
      <c r="E49" s="1208"/>
      <c r="F49" s="19">
        <v>1.77</v>
      </c>
      <c r="G49" s="20">
        <v>3.86</v>
      </c>
      <c r="H49" s="20" t="s">
        <v>563</v>
      </c>
      <c r="I49" s="20">
        <v>3.51</v>
      </c>
      <c r="J49" s="21">
        <v>7.45</v>
      </c>
    </row>
    <row r="50" spans="2:10" x14ac:dyDescent="0.15"/>
  </sheetData>
  <sheetProtection algorithmName="SHA-512" hashValue="Xq4d/IzVsIfluufoCf2LECtx0MOyRaAbTPVvhWSMy/59FRHH48CplhOr1yy1TNfQisK0jN/M8o+smAWnojq6mA==" saltValue="HL/aPN81dFGQrsM607IK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2023-03-13T01:48:49Z</cp:lastPrinted>
  <dcterms:created xsi:type="dcterms:W3CDTF">2023-02-20T03:42:43Z</dcterms:created>
  <dcterms:modified xsi:type="dcterms:W3CDTF">2023-10-27T08:12:00Z</dcterms:modified>
  <cp:category/>
</cp:coreProperties>
</file>