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675B55C8-B0AC-4320-8C67-DDEE35BF2290}" xr6:coauthVersionLast="36" xr6:coauthVersionMax="36" xr10:uidLastSave="{00000000-0000-0000-0000-000000000000}"/>
  <bookViews>
    <workbookView xWindow="0" yWindow="0" windowWidth="28800" windowHeight="12240" tabRatio="8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W34" i="10"/>
  <c r="BW35" i="10" s="1"/>
  <c r="BW36" i="10" s="1"/>
  <c r="BW37" i="10" s="1"/>
  <c r="BW38" i="10" s="1"/>
  <c r="BW39" i="10" s="1"/>
  <c r="BW40" i="10" s="1"/>
  <c r="BW41" i="10" s="1"/>
  <c r="BW42" i="10" s="1"/>
  <c r="C34" i="10"/>
  <c r="CO34" i="10" l="1"/>
  <c r="CO35" i="10" s="1"/>
  <c r="AM34"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<sst xmlns="http://schemas.openxmlformats.org/spreadsheetml/2006/main" count="1112" uniqueCount="621">
  <si>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</si>
  <si>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</si>
  <si>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</si>
  <si>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</si>
  <si>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</si>
  <si>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</si>
  <si>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</si>
  <si>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</si>
  <si>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</si>
  <si>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</si>
  <si>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</si>
  <si>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</si>
  <si>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</si>
  <si>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</si>
  <si>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</si>
  <si>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</si>
  <si>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</si>
  <si>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</si>
  <si>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</si>
  <si>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</si>
  <si>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</si>
  <si>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</si>
  <si>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</si>
  <si>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</si>
  <si>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</si>
  <si>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</si>
  <si>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</si>
  <si>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</si>
  <si>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</si>
  <si>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</si>
  <si>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</si>
  <si>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</si>
  <si>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</si>
  <si>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</si>
  <si>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</si>
  <si>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</si>
  <si>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</si>
  <si>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</si>
  <si>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</si>
  <si>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</si>
  <si>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</si>
  <si>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</si>
  <si>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</si>
  <si>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</si>
  <si>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</si>
  <si>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</si>
  <si>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</si>
  <si>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</si>
  <si>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</si>
  <si>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</si>
  <si>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</si>
  <si>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</si>
  <si>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</si>
  <si>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</si>
  <si>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</si>
  <si>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</si>
  <si>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</si>
  <si>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</si>
  <si>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</si>
  <si>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</si>
  <si>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</si>
  <si>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</si>
  <si>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</si>
  <si>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</si>
  <si>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</si>
  <si>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</si>
  <si>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</si>
  <si>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</si>
  <si>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</si>
  <si>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</si>
  <si>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</si>
  <si>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</si>
  <si>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</si>
  <si>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</si>
  <si>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</si>
  <si>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</si>
  <si>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</si>
  <si>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</si>
  <si>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</si>
  <si>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</si>
  <si>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</si>
  <si>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</si>
  <si>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</si>
  <si>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</si>
  <si>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</si>
  <si>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</si>
  <si>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</si>
  <si>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</si>
  <si>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</si>
  <si>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</si>
  <si>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</si>
  <si>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</si>
  <si>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</si>
  <si>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</si>
  <si>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</si>
  <si>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</si>
  <si>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</si>
  <si>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</si>
  <si>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</si>
  <si>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</si>
  <si>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</si>
  <si>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</si>
  <si>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</si>
  <si>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</si>
  <si>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</si>
  <si>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</si>
  <si>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</si>
  <si>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</si>
  <si>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</si>
  <si>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</si>
  <si>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</si>
  <si>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</si>
  <si>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</si>
  <si>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</si>
  <si>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</si>
  <si>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</si>
  <si>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</si>
  <si>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</si>
  <si>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</si>
  <si>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</si>
  <si>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</si>
  <si>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</si>
  <si>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</si>
  <si>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</si>
  <si>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</si>
  <si>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</si>
  <si>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</si>
  <si>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</si>
  <si>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</si>
  <si>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</si>
  <si>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</si>
  <si>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</si>
  <si>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</si>
  <si>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</si>
  <si>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</si>
  <si>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</si>
  <si>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</si>
  <si>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</si>
  <si>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</si>
  <si>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</si>
  <si>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</si>
  <si>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</si>
  <si>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</si>
  <si>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</si>
  <si>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</si>
  <si>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</si>
  <si>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</si>
  <si>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</si>
  <si>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</si>
  <si>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</si>
  <si>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</si>
  <si>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</si>
  <si>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</si>
  <si>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</si>
  <si>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</si>
  <si>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</si>
  <si>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</si>
  <si>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</si>
  <si>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</si>
  <si>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</si>
  <si>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</si>
  <si>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</si>
  <si>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</si>
  <si>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</si>
  <si>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</si>
  <si>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</si>
  <si>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</si>
  <si>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</si>
  <si>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</si>
  <si>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</si>
  <si>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</si>
  <si>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</si>
  <si>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</si>
  <si>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</si>
  <si>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</si>
  <si>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</si>
  <si>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</si>
  <si>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</si>
  <si>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</si>
  <si>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</si>
  <si>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</si>
  <si>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</si>
  <si>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</si>
  <si>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</si>
  <si>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</si>
  <si>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</si>
  <si>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</si>
  <si>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</si>
  <si>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</si>
  <si>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</si>
  <si>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</si>
  <si>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</si>
  <si>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</si>
  <si>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</si>
  <si>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</si>
  <si>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</si>
  <si>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</si>
  <si>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</si>
  <si>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</si>
  <si>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</si>
  <si>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</si>
  <si>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</si>
  <si>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</si>
  <si>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</si>
  <si>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</si>
  <si>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</si>
  <si>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</si>
  <si>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</si>
  <si>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</si>
  <si>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</si>
  <si>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</si>
  <si>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</si>
  <si>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</si>
  <si>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</si>
  <si>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</si>
  <si>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</si>
  <si>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</si>
  <si>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</si>
  <si>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青森県野辺地町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</si>
  <si>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</si>
  <si>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</si>
  <si>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</si>
  <si>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</si>
  <si>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</si>
  <si>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</si>
  <si>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</si>
  <si>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</si>
  <si>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</si>
  <si>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</si>
  <si>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</si>
  <si>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</si>
  <si>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</si>
  <si>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</si>
  <si>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</si>
  <si>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</si>
  <si>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</si>
  <si>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</si>
  <si>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</si>
  <si>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</si>
  <si>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</si>
  <si>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</si>
  <si>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</si>
  <si>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</si>
  <si>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</si>
  <si>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</si>
  <si>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</si>
  <si>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</si>
  <si>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</si>
  <si>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</si>
  <si>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</si>
  <si>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</si>
  <si>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</si>
  <si>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</si>
  <si>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</si>
  <si>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</si>
  <si>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</si>
  <si>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</si>
  <si>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</si>
  <si>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</si>
  <si>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</si>
  <si>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</si>
  <si>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</si>
  <si>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</si>
  <si>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</si>
  <si>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</si>
  <si>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</si>
  <si>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</si>
  <si>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</si>
  <si>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</si>
  <si>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</si>
  <si>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</si>
  <si>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</si>
  <si>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</si>
  <si>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</si>
  <si>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</si>
  <si>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</si>
  <si>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</si>
  <si>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</si>
  <si>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</si>
  <si>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</si>
  <si>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</si>
  <si>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</si>
  <si>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</si>
  <si>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</si>
  <si>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</si>
  <si>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</si>
  <si>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</si>
  <si>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</si>
  <si>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</si>
  <si>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</si>
  <si>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</si>
  <si>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</si>
  <si>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</si>
  <si>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</si>
  <si>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</si>
  <si>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</si>
  <si>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</si>
  <si>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</si>
  <si>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</si>
  <si>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</si>
  <si>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</si>
  <si>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</si>
  <si>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</si>
  <si>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</si>
  <si>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</si>
  <si>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</si>
  <si>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</si>
  <si>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</si>
  <si>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</si>
  <si>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</si>
  <si>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</si>
  <si>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</si>
  <si>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</si>
  <si>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</si>
  <si>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</si>
  <si>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</si>
  <si>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</si>
  <si>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</si>
  <si>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</si>
  <si>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</si>
  <si>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</si>
  <si>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</si>
  <si>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</si>
  <si>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</si>
  <si>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</si>
  <si>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</si>
  <si>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</si>
  <si>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</si>
  <si>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</si>
  <si>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</si>
  <si>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</si>
  <si>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</si>
  <si>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</si>
  <si>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</si>
  <si>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</si>
  <si>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</si>
  <si>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</si>
  <si>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</si>
  <si>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</si>
  <si>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</si>
  <si>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</si>
  <si>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</si>
  <si>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</si>
  <si>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</si>
  <si>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</si>
  <si>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</si>
  <si>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</si>
  <si>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</si>
  <si>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</si>
  <si>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</si>
  <si>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</si>
  <si>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</si>
  <si>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</si>
  <si>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</si>
  <si>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</si>
  <si>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</si>
  <si>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</si>
  <si>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</si>
  <si>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</si>
  <si>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</si>
  <si>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</si>
  <si>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</si>
  <si>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</si>
  <si>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</si>
  <si>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</si>
  <si>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</si>
  <si>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</si>
  <si>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</si>
  <si>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</si>
  <si>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</si>
  <si>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</si>
  <si>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青森県野辺地町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</si>
  <si>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</si>
  <si>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</si>
  <si>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</si>
  <si>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</si>
  <si>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</si>
  <si>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</si>
  <si>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</si>
  <si>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</si>
  <si>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</si>
  <si>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</si>
  <si>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</si>
  <si>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</si>
  <si>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</si>
  <si>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</si>
  <si>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</si>
  <si>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</si>
  <si>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</si>
  <si>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</si>
  <si>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</si>
  <si>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</si>
  <si>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</si>
  <si>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</si>
  <si>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</si>
  <si>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</si>
  <si>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</si>
  <si>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</si>
  <si>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</si>
  <si>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</si>
  <si>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</si>
  <si>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</si>
  <si>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</si>
  <si>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</si>
  <si>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</si>
  <si>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</si>
  <si>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</si>
  <si>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</si>
  <si>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</si>
  <si>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</si>
  <si>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</si>
  <si>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</si>
  <si>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</si>
  <si>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</si>
  <si>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</si>
  <si>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</si>
  <si>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</si>
  <si>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</si>
  <si>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</si>
  <si>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</si>
  <si>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</si>
  <si>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</si>
  <si>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</si>
  <si>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</si>
  <si>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</si>
  <si>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</si>
  <si>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</si>
  <si>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</si>
  <si>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</si>
  <si>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</si>
  <si>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</si>
  <si>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</si>
  <si>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</si>
  <si>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</si>
  <si>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</si>
  <si>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</si>
  <si>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</si>
  <si>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</si>
  <si>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</si>
  <si>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</si>
  <si>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</si>
  <si>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</si>
  <si>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</si>
  <si>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</si>
  <si>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</si>
  <si>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</si>
  <si>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</si>
  <si>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</si>
  <si>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</si>
  <si>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</si>
  <si>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</si>
  <si>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</si>
  <si>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</si>
  <si>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</si>
  <si>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</si>
  <si>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</si>
  <si>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</si>
  <si>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</si>
  <si>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</si>
  <si>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</si>
  <si>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</si>
  <si>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</si>
  <si>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</si>
  <si>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</si>
  <si>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</si>
  <si>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</si>
  <si>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</si>
  <si>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</si>
  <si>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</si>
  <si>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</si>
  <si>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</si>
  <si>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</si>
  <si>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</si>
  <si>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</si>
  <si>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</si>
  <si>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</si>
  <si>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</si>
  <si>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</si>
  <si>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</si>
  <si>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</si>
  <si>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</si>
  <si>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</si>
  <si>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</si>
  <si>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介護サービス事業特別会計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</si>
  <si>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</si>
  <si>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</si>
  <si>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</si>
  <si>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</si>
  <si>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</si>
  <si>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</si>
  <si>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</si>
  <si>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</si>
  <si>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</si>
  <si>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</si>
  <si>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</si>
  <si>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</si>
  <si>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</si>
  <si>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</si>
  <si>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</si>
  <si>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</si>
  <si>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</si>
  <si>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</si>
  <si>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</si>
  <si>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</si>
  <si>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</si>
  <si>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</si>
  <si>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</si>
  <si>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</si>
  <si>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</si>
  <si>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</si>
  <si>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</si>
  <si>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</si>
  <si>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</si>
  <si>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</si>
  <si>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</si>
  <si>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</si>
  <si>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</si>
  <si>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</si>
  <si>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</si>
  <si>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</si>
  <si>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</si>
  <si>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</si>
  <si>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</si>
  <si>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</si>
  <si>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</si>
  <si>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</si>
  <si>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</si>
  <si>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</si>
  <si>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</si>
  <si>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</si>
  <si>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</si>
  <si>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</si>
  <si>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</si>
  <si>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</si>
  <si>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</si>
  <si>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</si>
  <si>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</si>
  <si>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</si>
  <si>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</si>
  <si>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</si>
  <si>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</si>
  <si>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</si>
  <si>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</si>
  <si>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</si>
  <si>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</si>
  <si>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</si>
  <si>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</si>
  <si>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</si>
  <si>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</si>
  <si>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</si>
  <si>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</si>
  <si>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</si>
  <si>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</si>
  <si>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</si>
  <si>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</si>
  <si>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</si>
  <si>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</si>
  <si>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</si>
  <si>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</si>
  <si>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</si>
  <si>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</si>
  <si>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</si>
  <si>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</si>
  <si>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</si>
  <si>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</si>
  <si>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</si>
  <si>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</si>
  <si>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</si>
  <si>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</si>
  <si>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</si>
  <si>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</si>
  <si>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</si>
  <si>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</si>
  <si>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2.87</t>
  </si>
  <si>
    <t>水道事業特別会計</t>
  </si>
  <si>
    <t>介護保険事業特別会計</t>
  </si>
  <si>
    <t>国民健康保険事業特別会計</t>
  </si>
  <si>
    <t>一般会計</t>
  </si>
  <si>
    <t>後期高齢者医療特別会計</t>
  </si>
  <si>
    <t>介護サービス事業特別会計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</si>
  <si>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</si>
  <si>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</si>
  <si>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</si>
  <si>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</si>
  <si>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</si>
  <si>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</si>
  <si>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</si>
  <si>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</si>
  <si>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</si>
  <si>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野辺地町土地開発公社</t>
    <rPh sb="0" eb="4">
      <t>ノヘジマチ</t>
    </rPh>
    <rPh sb="4" eb="6">
      <t>トチ</t>
    </rPh>
    <rPh sb="6" eb="8">
      <t>カイハツ</t>
    </rPh>
    <rPh sb="8" eb="10">
      <t>コウシャ</t>
    </rPh>
    <phoneticPr fontId="18"/>
  </si>
  <si>
    <t>野辺地町観光協会</t>
    <rPh sb="0" eb="4">
      <t>ノヘジマチ</t>
    </rPh>
    <rPh sb="4" eb="6">
      <t>カンコウ</t>
    </rPh>
    <rPh sb="6" eb="8">
      <t>キョウカイ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</si>
  <si>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</si>
  <si>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青森県後期高齢者医療広域連合（後期高齢者医療特別会計）</t>
    <rPh sb="15" eb="17">
      <t>コウキ</t>
    </rPh>
    <rPh sb="17" eb="20">
      <t>コウレイシャ</t>
    </rPh>
    <rPh sb="20" eb="22">
      <t>イリョウ</t>
    </rPh>
    <rPh sb="22" eb="24">
      <t>トクベツ</t>
    </rPh>
    <rPh sb="24" eb="26">
      <t>カイケイ</t>
    </rPh>
    <phoneticPr fontId="11"/>
  </si>
  <si>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11"/>
  </si>
  <si>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11"/>
  </si>
  <si>
    <t>下北地域広域行政事務組合</t>
    <rPh sb="0" eb="2">
      <t>シモキタ</t>
    </rPh>
    <rPh sb="2" eb="4">
      <t>チイキ</t>
    </rPh>
    <rPh sb="4" eb="6">
      <t>コウイキ</t>
    </rPh>
    <rPh sb="6" eb="8">
      <t>ギョウセイ</t>
    </rPh>
    <rPh sb="8" eb="10">
      <t>ジム</t>
    </rPh>
    <rPh sb="10" eb="12">
      <t>クミアイ</t>
    </rPh>
    <phoneticPr fontId="11"/>
  </si>
  <si>
    <t>上北地方教育・福祉事務組合</t>
    <rPh sb="0" eb="2">
      <t>カミキタ</t>
    </rPh>
    <rPh sb="2" eb="4">
      <t>チホウ</t>
    </rPh>
    <rPh sb="4" eb="6">
      <t>キョウイク</t>
    </rPh>
    <rPh sb="7" eb="9">
      <t>フクシ</t>
    </rPh>
    <rPh sb="9" eb="11">
      <t>ジム</t>
    </rPh>
    <rPh sb="11" eb="13">
      <t>クミアイ</t>
    </rPh>
    <phoneticPr fontId="11"/>
  </si>
  <si>
    <t>青森県市町村総合事務組合</t>
    <rPh sb="0" eb="3">
      <t>アオモリケン</t>
    </rPh>
    <rPh sb="3" eb="6">
      <t>シチョウソン</t>
    </rPh>
    <rPh sb="6" eb="8">
      <t>ソウゴウ</t>
    </rPh>
    <rPh sb="8" eb="10">
      <t>ジム</t>
    </rPh>
    <rPh sb="10" eb="12">
      <t>クミアイ</t>
    </rPh>
    <phoneticPr fontId="11"/>
  </si>
  <si>
    <t>青森県市町村職員退職手当組合</t>
    <rPh sb="3" eb="6">
      <t>シチョウソン</t>
    </rPh>
    <rPh sb="6" eb="8">
      <t>ショクイン</t>
    </rPh>
    <rPh sb="8" eb="10">
      <t>タイショク</t>
    </rPh>
    <rPh sb="10" eb="12">
      <t>テアテ</t>
    </rPh>
    <rPh sb="12" eb="14">
      <t>クミアイ</t>
    </rPh>
    <phoneticPr fontId="11"/>
  </si>
  <si>
    <t>青森県交通災害共済組合</t>
    <rPh sb="0" eb="3">
      <t>アオモリケン</t>
    </rPh>
    <rPh sb="3" eb="5">
      <t>コウツウ</t>
    </rPh>
    <rPh sb="5" eb="7">
      <t>サイガイ</t>
    </rPh>
    <rPh sb="7" eb="9">
      <t>キョウサイ</t>
    </rPh>
    <rPh sb="9" eb="11">
      <t>クミアイ</t>
    </rPh>
    <phoneticPr fontId="11"/>
  </si>
  <si>
    <t>○</t>
    <phoneticPr fontId="2"/>
  </si>
  <si>
    <t>役場庁舎建設基金</t>
  </si>
  <si>
    <t>公共施設整備基金</t>
  </si>
  <si>
    <t>学校建設基金</t>
  </si>
  <si>
    <t>みちのく丸地域活性化基金</t>
  </si>
  <si>
    <t>ふるさとづくり基金</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</si>
  <si>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</si>
  <si>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</si>
  <si>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</si>
  <si>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</si>
  <si>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</si>
  <si>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</si>
  <si>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</si>
  <si>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</si>
  <si>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</si>
  <si>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</si>
  <si>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</si>
  <si>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</si>
  <si>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</si>
  <si>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一部事務組合で実施してきた大規模改修事業に係る地方債の償還が終了してきていることから、将来負担比率が低下している。一方で、有形固定資産減価償却率は類似団体よりも高く、施設の老朽化が一層進行することにより、今後も上昇傾向にあると見込まれる。公共施設等総合管理計画に基づき、今後、老朽化対策に積極的に取り組んでいく必要がある。</t>
    <rPh sb="0" eb="2">
      <t>イチブ</t>
    </rPh>
    <rPh sb="2" eb="4">
      <t>ジム</t>
    </rPh>
    <rPh sb="4" eb="6">
      <t>クミアイ</t>
    </rPh>
    <rPh sb="7" eb="9">
      <t>ジッシ</t>
    </rPh>
    <rPh sb="13" eb="16">
      <t>ダイキボ</t>
    </rPh>
    <rPh sb="16" eb="18">
      <t>カイシュウ</t>
    </rPh>
    <rPh sb="18" eb="20">
      <t>ジギョウ</t>
    </rPh>
    <rPh sb="21" eb="22">
      <t>カカ</t>
    </rPh>
    <rPh sb="23" eb="26">
      <t>チホウサイ</t>
    </rPh>
    <rPh sb="27" eb="29">
      <t>ショウカン</t>
    </rPh>
    <rPh sb="30" eb="32">
      <t>シュウリョウ</t>
    </rPh>
    <rPh sb="43" eb="45">
      <t>ショウライ</t>
    </rPh>
    <rPh sb="45" eb="47">
      <t>フタン</t>
    </rPh>
    <rPh sb="47" eb="49">
      <t>ヒリツ</t>
    </rPh>
    <rPh sb="50" eb="52">
      <t>テイカ</t>
    </rPh>
    <rPh sb="57" eb="59">
      <t>イッポウ</t>
    </rPh>
    <rPh sb="61" eb="63">
      <t>ユウケイ</t>
    </rPh>
    <rPh sb="63" eb="65">
      <t>コテイ</t>
    </rPh>
    <rPh sb="65" eb="67">
      <t>シサン</t>
    </rPh>
    <rPh sb="67" eb="69">
      <t>ゲンカ</t>
    </rPh>
    <rPh sb="69" eb="71">
      <t>ショウキャク</t>
    </rPh>
    <rPh sb="71" eb="72">
      <t>リツ</t>
    </rPh>
    <rPh sb="73" eb="75">
      <t>ルイジ</t>
    </rPh>
    <rPh sb="75" eb="77">
      <t>ダンタイ</t>
    </rPh>
    <rPh sb="80" eb="81">
      <t>タカ</t>
    </rPh>
    <rPh sb="83" eb="85">
      <t>シセツ</t>
    </rPh>
    <rPh sb="86" eb="89">
      <t>ロウキュウカ</t>
    </rPh>
    <rPh sb="90" eb="92">
      <t>イッソウ</t>
    </rPh>
    <rPh sb="92" eb="94">
      <t>シンコウ</t>
    </rPh>
    <rPh sb="102" eb="104">
      <t>コンゴ</t>
    </rPh>
    <rPh sb="105" eb="107">
      <t>ジョウショウ</t>
    </rPh>
    <rPh sb="107" eb="109">
      <t>ケイコウ</t>
    </rPh>
    <rPh sb="113" eb="115">
      <t>ミコ</t>
    </rPh>
    <rPh sb="119" eb="121">
      <t>コウキョウ</t>
    </rPh>
    <rPh sb="121" eb="123">
      <t>シセツ</t>
    </rPh>
    <rPh sb="123" eb="124">
      <t>トウ</t>
    </rPh>
    <rPh sb="124" eb="126">
      <t>ソウゴウ</t>
    </rPh>
    <rPh sb="126" eb="128">
      <t>カンリ</t>
    </rPh>
    <rPh sb="128" eb="130">
      <t>ケイカク</t>
    </rPh>
    <rPh sb="131" eb="132">
      <t>モト</t>
    </rPh>
    <rPh sb="135" eb="137">
      <t>コンゴ</t>
    </rPh>
    <rPh sb="138" eb="141">
      <t>ロウキュウカ</t>
    </rPh>
    <rPh sb="141" eb="143">
      <t>タイサク</t>
    </rPh>
    <rPh sb="144" eb="147">
      <t>セッキョクテキ</t>
    </rPh>
    <rPh sb="148" eb="149">
      <t>ト</t>
    </rPh>
    <rPh sb="150" eb="151">
      <t>ク</t>
    </rPh>
    <rPh sb="155" eb="157">
      <t>ヒツヨウ</t>
    </rPh>
    <phoneticPr fontId="2"/>
  </si>
  <si>
    <t>実質公債費比率は類似団体と比較して低い水準にあり、将来負担比率についても減少傾向にある。今後は、役場庁舎建設等を予定していることから、将来負担比率及び実質公債費比率が上昇していくことが見込まれる。</t>
    <rPh sb="0" eb="2">
      <t>ジッシツ</t>
    </rPh>
    <rPh sb="2" eb="5">
      <t>コウサイヒ</t>
    </rPh>
    <rPh sb="5" eb="7">
      <t>ヒリツ</t>
    </rPh>
    <rPh sb="8" eb="10">
      <t>ルイジ</t>
    </rPh>
    <rPh sb="10" eb="12">
      <t>ダンタイ</t>
    </rPh>
    <rPh sb="13" eb="15">
      <t>ヒカク</t>
    </rPh>
    <rPh sb="17" eb="18">
      <t>ヒク</t>
    </rPh>
    <rPh sb="19" eb="21">
      <t>スイジュン</t>
    </rPh>
    <rPh sb="25" eb="31">
      <t>ショウライフタンヒリツ</t>
    </rPh>
    <rPh sb="36" eb="38">
      <t>ゲンショウ</t>
    </rPh>
    <rPh sb="38" eb="40">
      <t>ケイコウ</t>
    </rPh>
    <rPh sb="44" eb="46">
      <t>コンゴ</t>
    </rPh>
    <rPh sb="48" eb="50">
      <t>ヤクバ</t>
    </rPh>
    <rPh sb="50" eb="52">
      <t>チョウシャ</t>
    </rPh>
    <rPh sb="52" eb="54">
      <t>ケンセツ</t>
    </rPh>
    <rPh sb="54" eb="55">
      <t>トウ</t>
    </rPh>
    <rPh sb="56" eb="58">
      <t>ヨテイ</t>
    </rPh>
    <rPh sb="67" eb="69">
      <t>ショウライ</t>
    </rPh>
    <rPh sb="69" eb="71">
      <t>フタン</t>
    </rPh>
    <rPh sb="71" eb="73">
      <t>ヒリツ</t>
    </rPh>
    <rPh sb="73" eb="74">
      <t>オヨ</t>
    </rPh>
    <rPh sb="75" eb="77">
      <t>ジッシツ</t>
    </rPh>
    <rPh sb="92" eb="94">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</si>
</sst>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415F54E-B3C5-4283-A545-19CF04BF263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2C5A-498C-B6F4-033C85206B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45590</c:v>
                </c:pt>
                <c:pt idx="1">
                  <c:v>33447</c:v>
                </c:pt>
                <c:pt idx="2">
                  <c:v>29310</c:v>
                </c:pt>
                <c:pt idx="3">
                  <c:v>47861</c:v>
                </c:pt>
                <c:pt idx="4">
                  <c:v>27750</c:v>
                </c:pt>
              </c:numCache>
            </c:numRef>
          </c:val>
          <c:smooth val="0"/>
          <c:extLst>
            <c:ext xmlns:c16="http://schemas.microsoft.com/office/drawing/2014/chart" uri="{C3380CC4-5D6E-409C-BE32-E72D297353CC}">
              <c16:uniqueId val="{00000001-2C5A-498C-B6F4-033C85206B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3.01</c:v>
                </c:pt>
                <c:pt idx="1">
                  <c:v>1.22</c:v>
                </c:pt>
                <c:pt idx="2">
                  <c:v>0.12</c:v>
                </c:pt>
                <c:pt idx="3">
                  <c:v>3.92</c:v>
                </c:pt>
                <c:pt idx="4">
                  <c:v>0.16</c:v>
                </c:pt>
              </c:numCache>
            </c:numRef>
          </c:val>
          <c:extLst>
            <c:ext xmlns:c16="http://schemas.microsoft.com/office/drawing/2014/chart" uri="{C3380CC4-5D6E-409C-BE32-E72D297353CC}">
              <c16:uniqueId val="{00000000-56F1-4EF8-968C-38E7215C74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16.13</c:v>
                </c:pt>
                <c:pt idx="1">
                  <c:v>19.170000000000002</c:v>
                </c:pt>
                <c:pt idx="2">
                  <c:v>17.8</c:v>
                </c:pt>
                <c:pt idx="3">
                  <c:v>17.579999999999998</c:v>
                </c:pt>
                <c:pt idx="4">
                  <c:v>18.75</c:v>
                </c:pt>
              </c:numCache>
            </c:numRef>
          </c:val>
          <c:extLst>
            <c:ext xmlns:c16="http://schemas.microsoft.com/office/drawing/2014/chart" uri="{C3380CC4-5D6E-409C-BE32-E72D297353CC}">
              <c16:uniqueId val="{00000001-56F1-4EF8-968C-38E7215C74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4.66</c:v>
                </c:pt>
                <c:pt idx="1">
                  <c:v>1.1100000000000001</c:v>
                </c:pt>
                <c:pt idx="2">
                  <c:v>1.77</c:v>
                </c:pt>
                <c:pt idx="3">
                  <c:v>3.86</c:v>
                </c:pt>
                <c:pt idx="4">
                  <c:v>-2.87</c:v>
                </c:pt>
              </c:numCache>
            </c:numRef>
          </c:val>
          <c:smooth val="0"/>
          <c:extLst>
            <c:ext xmlns:c16="http://schemas.microsoft.com/office/drawing/2014/chart" uri="{C3380CC4-5D6E-409C-BE32-E72D297353CC}">
              <c16:uniqueId val="{00000002-56F1-4EF8-968C-38E7215C74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A2-402B-B0A9-9162DC6F96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A2-402B-B0A9-9162DC6F96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A2-402B-B0A9-9162DC6F969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7A2-402B-B0A9-9162DC6F969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17A2-402B-B0A9-9162DC6F969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0.04</c:v>
                </c:pt>
                <c:pt idx="8">
                  <c:v>#N/A</c:v>
                </c:pt>
                <c:pt idx="9">
                  <c:v>0.06</c:v>
                </c:pt>
              </c:numCache>
            </c:numRef>
          </c:val>
          <c:extLst>
            <c:ext xmlns:c16="http://schemas.microsoft.com/office/drawing/2014/chart" uri="{C3380CC4-5D6E-409C-BE32-E72D297353CC}">
              <c16:uniqueId val="{00000005-17A2-402B-B0A9-9162DC6F969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3.01</c:v>
                </c:pt>
                <c:pt idx="2">
                  <c:v>#N/A</c:v>
                </c:pt>
                <c:pt idx="3">
                  <c:v>1.21</c:v>
                </c:pt>
                <c:pt idx="4">
                  <c:v>#N/A</c:v>
                </c:pt>
                <c:pt idx="5">
                  <c:v>0.12</c:v>
                </c:pt>
                <c:pt idx="6">
                  <c:v>#N/A</c:v>
                </c:pt>
                <c:pt idx="7">
                  <c:v>3.92</c:v>
                </c:pt>
                <c:pt idx="8">
                  <c:v>#N/A</c:v>
                </c:pt>
                <c:pt idx="9">
                  <c:v>0.15</c:v>
                </c:pt>
              </c:numCache>
            </c:numRef>
          </c:val>
          <c:extLst>
            <c:ext xmlns:c16="http://schemas.microsoft.com/office/drawing/2014/chart" uri="{C3380CC4-5D6E-409C-BE32-E72D297353CC}">
              <c16:uniqueId val="{00000006-17A2-402B-B0A9-9162DC6F96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2.09</c:v>
                </c:pt>
                <c:pt idx="2">
                  <c:v>#N/A</c:v>
                </c:pt>
                <c:pt idx="3">
                  <c:v>0.98</c:v>
                </c:pt>
                <c:pt idx="4">
                  <c:v>#N/A</c:v>
                </c:pt>
                <c:pt idx="5">
                  <c:v>1.56</c:v>
                </c:pt>
                <c:pt idx="6">
                  <c:v>#N/A</c:v>
                </c:pt>
                <c:pt idx="7">
                  <c:v>0.65</c:v>
                </c:pt>
                <c:pt idx="8">
                  <c:v>#N/A</c:v>
                </c:pt>
                <c:pt idx="9">
                  <c:v>0.28000000000000003</c:v>
                </c:pt>
              </c:numCache>
            </c:numRef>
          </c:val>
          <c:extLst>
            <c:ext xmlns:c16="http://schemas.microsoft.com/office/drawing/2014/chart" uri="{C3380CC4-5D6E-409C-BE32-E72D297353CC}">
              <c16:uniqueId val="{00000007-17A2-402B-B0A9-9162DC6F969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1.93</c:v>
                </c:pt>
                <c:pt idx="2">
                  <c:v>#N/A</c:v>
                </c:pt>
                <c:pt idx="3">
                  <c:v>1.47</c:v>
                </c:pt>
                <c:pt idx="4">
                  <c:v>#N/A</c:v>
                </c:pt>
                <c:pt idx="5">
                  <c:v>1.64</c:v>
                </c:pt>
                <c:pt idx="6">
                  <c:v>#N/A</c:v>
                </c:pt>
                <c:pt idx="7">
                  <c:v>2.1</c:v>
                </c:pt>
                <c:pt idx="8">
                  <c:v>#N/A</c:v>
                </c:pt>
                <c:pt idx="9">
                  <c:v>1.31</c:v>
                </c:pt>
              </c:numCache>
            </c:numRef>
          </c:val>
          <c:extLst>
            <c:ext xmlns:c16="http://schemas.microsoft.com/office/drawing/2014/chart" uri="{C3380CC4-5D6E-409C-BE32-E72D297353CC}">
              <c16:uniqueId val="{00000008-17A2-402B-B0A9-9162DC6F969C}"/>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4.93</c:v>
                </c:pt>
                <c:pt idx="2">
                  <c:v>#N/A</c:v>
                </c:pt>
                <c:pt idx="3">
                  <c:v>5.57</c:v>
                </c:pt>
                <c:pt idx="4">
                  <c:v>#N/A</c:v>
                </c:pt>
                <c:pt idx="5">
                  <c:v>6.19</c:v>
                </c:pt>
                <c:pt idx="6">
                  <c:v>#N/A</c:v>
                </c:pt>
                <c:pt idx="7">
                  <c:v>6.41</c:v>
                </c:pt>
                <c:pt idx="8">
                  <c:v>#N/A</c:v>
                </c:pt>
                <c:pt idx="9">
                  <c:v>6.98</c:v>
                </c:pt>
              </c:numCache>
            </c:numRef>
          </c:val>
          <c:extLst>
            <c:ext xmlns:c16="http://schemas.microsoft.com/office/drawing/2014/chart" uri="{C3380CC4-5D6E-409C-BE32-E72D297353CC}">
              <c16:uniqueId val="{00000009-17A2-402B-B0A9-9162DC6F96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411</c:v>
                </c:pt>
                <c:pt idx="5">
                  <c:v>426</c:v>
                </c:pt>
                <c:pt idx="8">
                  <c:v>485</c:v>
                </c:pt>
                <c:pt idx="11">
                  <c:v>509</c:v>
                </c:pt>
                <c:pt idx="14">
                  <c:v>531</c:v>
                </c:pt>
              </c:numCache>
            </c:numRef>
          </c:val>
          <c:extLst>
            <c:ext xmlns:c16="http://schemas.microsoft.com/office/drawing/2014/chart" uri="{C3380CC4-5D6E-409C-BE32-E72D297353CC}">
              <c16:uniqueId val="{00000000-B3E9-4C66-B739-C17A8EB0F1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E9-4C66-B739-C17A8EB0F1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2-B3E9-4C66-B739-C17A8EB0F1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123</c:v>
                </c:pt>
                <c:pt idx="3">
                  <c:v>124</c:v>
                </c:pt>
                <c:pt idx="6">
                  <c:v>130</c:v>
                </c:pt>
                <c:pt idx="9">
                  <c:v>127</c:v>
                </c:pt>
                <c:pt idx="12">
                  <c:v>128</c:v>
                </c:pt>
              </c:numCache>
            </c:numRef>
          </c:val>
          <c:extLst>
            <c:ext xmlns:c16="http://schemas.microsoft.com/office/drawing/2014/chart" uri="{C3380CC4-5D6E-409C-BE32-E72D297353CC}">
              <c16:uniqueId val="{00000003-B3E9-4C66-B739-C17A8EB0F1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c:v>
                </c:pt>
                <c:pt idx="3">
                  <c:v>17</c:v>
                </c:pt>
                <c:pt idx="6">
                  <c:v>19</c:v>
                </c:pt>
                <c:pt idx="9">
                  <c:v>21</c:v>
                </c:pt>
                <c:pt idx="12">
                  <c:v>24</c:v>
                </c:pt>
              </c:numCache>
            </c:numRef>
          </c:val>
          <c:extLst>
            <c:ext xmlns:c16="http://schemas.microsoft.com/office/drawing/2014/chart" uri="{C3380CC4-5D6E-409C-BE32-E72D297353CC}">
              <c16:uniqueId val="{00000004-B3E9-4C66-B739-C17A8EB0F1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E9-4C66-B739-C17A8EB0F1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E9-4C66-B739-C17A8EB0F1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461</c:v>
                </c:pt>
                <c:pt idx="3">
                  <c:v>477</c:v>
                </c:pt>
                <c:pt idx="6">
                  <c:v>567</c:v>
                </c:pt>
                <c:pt idx="9">
                  <c:v>592</c:v>
                </c:pt>
                <c:pt idx="12">
                  <c:v>630</c:v>
                </c:pt>
              </c:numCache>
            </c:numRef>
          </c:val>
          <c:extLst>
            <c:ext xmlns:c16="http://schemas.microsoft.com/office/drawing/2014/chart" uri="{C3380CC4-5D6E-409C-BE32-E72D297353CC}">
              <c16:uniqueId val="{00000007-B3E9-4C66-B739-C17A8EB0F1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192</c:v>
                </c:pt>
                <c:pt idx="2">
                  <c:v>#N/A</c:v>
                </c:pt>
                <c:pt idx="3">
                  <c:v>#N/A</c:v>
                </c:pt>
                <c:pt idx="4">
                  <c:v>207</c:v>
                </c:pt>
                <c:pt idx="5">
                  <c:v>#N/A</c:v>
                </c:pt>
                <c:pt idx="6">
                  <c:v>#N/A</c:v>
                </c:pt>
                <c:pt idx="7">
                  <c:v>246</c:v>
                </c:pt>
                <c:pt idx="8">
                  <c:v>#N/A</c:v>
                </c:pt>
                <c:pt idx="9">
                  <c:v>#N/A</c:v>
                </c:pt>
                <c:pt idx="10">
                  <c:v>246</c:v>
                </c:pt>
                <c:pt idx="11">
                  <c:v>#N/A</c:v>
                </c:pt>
                <c:pt idx="12">
                  <c:v>#N/A</c:v>
                </c:pt>
                <c:pt idx="13">
                  <c:v>266</c:v>
                </c:pt>
                <c:pt idx="14">
                  <c:v>#N/A</c:v>
                </c:pt>
              </c:numCache>
            </c:numRef>
          </c:val>
          <c:smooth val="0"/>
          <c:extLst>
            <c:ext xmlns:c16="http://schemas.microsoft.com/office/drawing/2014/chart" uri="{C3380CC4-5D6E-409C-BE32-E72D297353CC}">
              <c16:uniqueId val="{00000008-B3E9-4C66-B739-C17A8EB0F1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5395</c:v>
                </c:pt>
                <c:pt idx="5">
                  <c:v>5374</c:v>
                </c:pt>
                <c:pt idx="8">
                  <c:v>5402</c:v>
                </c:pt>
                <c:pt idx="11">
                  <c:v>5433</c:v>
                </c:pt>
                <c:pt idx="14">
                  <c:v>5338</c:v>
                </c:pt>
              </c:numCache>
            </c:numRef>
          </c:val>
          <c:extLst>
            <c:ext xmlns:c16="http://schemas.microsoft.com/office/drawing/2014/chart" uri="{C3380CC4-5D6E-409C-BE32-E72D297353CC}">
              <c16:uniqueId val="{00000000-72B5-40F5-89D8-DCD6B71479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B5-40F5-89D8-DCD6B71479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1295</c:v>
                </c:pt>
                <c:pt idx="5">
                  <c:v>1606</c:v>
                </c:pt>
                <c:pt idx="8">
                  <c:v>1452</c:v>
                </c:pt>
                <c:pt idx="11">
                  <c:v>1469</c:v>
                </c:pt>
                <c:pt idx="14">
                  <c:v>1570</c:v>
                </c:pt>
              </c:numCache>
            </c:numRef>
          </c:val>
          <c:extLst>
            <c:ext xmlns:c16="http://schemas.microsoft.com/office/drawing/2014/chart" uri="{C3380CC4-5D6E-409C-BE32-E72D297353CC}">
              <c16:uniqueId val="{00000002-72B5-40F5-89D8-DCD6B71479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38</c:v>
                </c:pt>
                <c:pt idx="12">
                  <c:v>60</c:v>
                </c:pt>
              </c:numCache>
            </c:numRef>
          </c:val>
          <c:extLst>
            <c:ext xmlns:c16="http://schemas.microsoft.com/office/drawing/2014/chart" uri="{C3380CC4-5D6E-409C-BE32-E72D297353CC}">
              <c16:uniqueId val="{00000003-72B5-40F5-89D8-DCD6B71479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B5-40F5-89D8-DCD6B71479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B5-40F5-89D8-DCD6B71479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1311</c:v>
                </c:pt>
                <c:pt idx="3">
                  <c:v>1293</c:v>
                </c:pt>
                <c:pt idx="6">
                  <c:v>1208</c:v>
                </c:pt>
                <c:pt idx="9">
                  <c:v>1087</c:v>
                </c:pt>
                <c:pt idx="12">
                  <c:v>1041</c:v>
                </c:pt>
              </c:numCache>
            </c:numRef>
          </c:val>
          <c:extLst>
            <c:ext xmlns:c16="http://schemas.microsoft.com/office/drawing/2014/chart" uri="{C3380CC4-5D6E-409C-BE32-E72D297353CC}">
              <c16:uniqueId val="{00000006-72B5-40F5-89D8-DCD6B71479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770</c:v>
                </c:pt>
                <c:pt idx="3">
                  <c:v>657</c:v>
                </c:pt>
                <c:pt idx="6">
                  <c:v>555</c:v>
                </c:pt>
                <c:pt idx="9">
                  <c:v>454</c:v>
                </c:pt>
                <c:pt idx="12">
                  <c:v>381</c:v>
                </c:pt>
              </c:numCache>
            </c:numRef>
          </c:val>
          <c:extLst>
            <c:ext xmlns:c16="http://schemas.microsoft.com/office/drawing/2014/chart" uri="{C3380CC4-5D6E-409C-BE32-E72D297353CC}">
              <c16:uniqueId val="{00000007-72B5-40F5-89D8-DCD6B71479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388</c:v>
                </c:pt>
                <c:pt idx="3">
                  <c:v>371</c:v>
                </c:pt>
                <c:pt idx="6">
                  <c:v>352</c:v>
                </c:pt>
                <c:pt idx="9">
                  <c:v>331</c:v>
                </c:pt>
                <c:pt idx="12">
                  <c:v>308</c:v>
                </c:pt>
              </c:numCache>
            </c:numRef>
          </c:val>
          <c:extLst>
            <c:ext xmlns:c16="http://schemas.microsoft.com/office/drawing/2014/chart" uri="{C3380CC4-5D6E-409C-BE32-E72D297353CC}">
              <c16:uniqueId val="{00000008-72B5-40F5-89D8-DCD6B71479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94</c:v>
                </c:pt>
                <c:pt idx="3">
                  <c:v>81</c:v>
                </c:pt>
                <c:pt idx="6">
                  <c:v>68</c:v>
                </c:pt>
                <c:pt idx="9">
                  <c:v>55</c:v>
                </c:pt>
                <c:pt idx="12">
                  <c:v>41</c:v>
                </c:pt>
              </c:numCache>
            </c:numRef>
          </c:val>
          <c:extLst>
            <c:ext xmlns:c16="http://schemas.microsoft.com/office/drawing/2014/chart" uri="{C3380CC4-5D6E-409C-BE32-E72D297353CC}">
              <c16:uniqueId val="{00000009-72B5-40F5-89D8-DCD6B71479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6244</c:v>
                </c:pt>
                <c:pt idx="3">
                  <c:v>6255</c:v>
                </c:pt>
                <c:pt idx="6">
                  <c:v>6172</c:v>
                </c:pt>
                <c:pt idx="9">
                  <c:v>6261</c:v>
                </c:pt>
                <c:pt idx="12">
                  <c:v>6168</c:v>
                </c:pt>
              </c:numCache>
            </c:numRef>
          </c:val>
          <c:extLst>
            <c:ext xmlns:c16="http://schemas.microsoft.com/office/drawing/2014/chart" uri="{C3380CC4-5D6E-409C-BE32-E72D297353CC}">
              <c16:uniqueId val="{0000000A-72B5-40F5-89D8-DCD6B71479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2118</c:v>
                </c:pt>
                <c:pt idx="2">
                  <c:v>#N/A</c:v>
                </c:pt>
                <c:pt idx="3">
                  <c:v>#N/A</c:v>
                </c:pt>
                <c:pt idx="4">
                  <c:v>1677</c:v>
                </c:pt>
                <c:pt idx="5">
                  <c:v>#N/A</c:v>
                </c:pt>
                <c:pt idx="6">
                  <c:v>#N/A</c:v>
                </c:pt>
                <c:pt idx="7">
                  <c:v>1501</c:v>
                </c:pt>
                <c:pt idx="8">
                  <c:v>#N/A</c:v>
                </c:pt>
                <c:pt idx="9">
                  <c:v>#N/A</c:v>
                </c:pt>
                <c:pt idx="10">
                  <c:v>1324</c:v>
                </c:pt>
                <c:pt idx="11">
                  <c:v>#N/A</c:v>
                </c:pt>
                <c:pt idx="12">
                  <c:v>#N/A</c:v>
                </c:pt>
                <c:pt idx="13">
                  <c:v>1092</c:v>
                </c:pt>
                <c:pt idx="14">
                  <c:v>#N/A</c:v>
                </c:pt>
              </c:numCache>
            </c:numRef>
          </c:val>
          <c:smooth val="0"/>
          <c:extLst>
            <c:ext xmlns:c16="http://schemas.microsoft.com/office/drawing/2014/chart" uri="{C3380CC4-5D6E-409C-BE32-E72D297353CC}">
              <c16:uniqueId val="{0000000B-72B5-40F5-89D8-DCD6B71479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681</c:v>
                </c:pt>
                <c:pt idx="1">
                  <c:v>683</c:v>
                </c:pt>
                <c:pt idx="2">
                  <c:v>719</c:v>
                </c:pt>
              </c:numCache>
            </c:numRef>
          </c:val>
          <c:extLst>
            <c:ext xmlns:c16="http://schemas.microsoft.com/office/drawing/2014/chart" uri="{C3380CC4-5D6E-409C-BE32-E72D297353CC}">
              <c16:uniqueId val="{00000000-8BCE-41E1-9D6A-3CA49152DA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8BCE-41E1-9D6A-3CA49152DA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616</c:v>
                </c:pt>
                <c:pt idx="1">
                  <c:v>612</c:v>
                </c:pt>
                <c:pt idx="2">
                  <c:v>716</c:v>
                </c:pt>
              </c:numCache>
            </c:numRef>
          </c:val>
          <c:extLst>
            <c:ext xmlns:c16="http://schemas.microsoft.com/office/drawing/2014/chart" uri="{C3380CC4-5D6E-409C-BE32-E72D297353CC}">
              <c16:uniqueId val="{00000002-8BCE-41E1-9D6A-3CA49152DA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{E18281D0-67B6-4679-A0E9-C8D1A7ABEE43}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D9-40A1-9369-CAE2FEEE27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{E120B853-C718-49F1-A176-706D9AB52F57}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D9-40A1-9369-CAE2FEEE27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{A0150BD3-CD04-4E69-B564-103D0C532CFB}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D9-40A1-9369-CAE2FEEE27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{596AD981-5B4B-4B54-95DC-E7260130F9D9}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D9-40A1-9369-CAE2FEEE27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{C5BA8524-803F-4361-A78C-551B1EC38715}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D9-40A1-9369-CAE2FEEE2753}"/>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{983B06A9-B073-410B-AB6C-527B176C2ED8}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D9-40A1-9369-CAE2FEEE2753}"/>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{9F3757E7-D37F-4124-9E76-1D18FC255488}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D9-40A1-9369-CAE2FEEE2753}"/>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{089D7F49-79EC-495F-A0AC-AEFCC40FA2D7}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D9-40A1-9369-CAE2FEEE2753}"/>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{C9FB860C-9B8E-4B51-B43E-DD35F4B79E52}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D9-40A1-9369-CAE2FEEE27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69.7</c:v>
                </c:pt>
                <c:pt idx="8">
                  <c:v>70.7</c:v>
                </c:pt>
                <c:pt idx="16">
                  <c:v>71.400000000000006</c:v>
                </c:pt>
                <c:pt idx="24">
                  <c:v>72.400000000000006</c:v>
                </c:pt>
                <c:pt idx="32">
                  <c:v>73.400000000000006</c:v>
                </c:pt>
              </c:numCache>
            </c:numRef>
          </c:xVal>
          <c:yVal>
            <c:numRef>
              <c:f>公会計指標分析・財政指標組合せ分析表!$BP$51:$DC$51</c:f>
              <c:numCache>
                <c:formatCode>#,##0.0;"▲ "#,##0.0</c:formatCode>
                <c:ptCount val="40"/>
                <c:pt idx="0">
                  <c:v>62.4</c:v>
                </c:pt>
                <c:pt idx="8">
                  <c:v>50</c:v>
                </c:pt>
                <c:pt idx="16">
                  <c:v>44.9</c:v>
                </c:pt>
                <c:pt idx="24">
                  <c:v>39.200000000000003</c:v>
                </c:pt>
                <c:pt idx="32">
                  <c:v>33</c:v>
                </c:pt>
              </c:numCache>
            </c:numRef>
          </c:yVal>
          <c:smooth val="0"/>
          <c:extLst>
            <c:ext xmlns:c16="http://schemas.microsoft.com/office/drawing/2014/chart" uri="{C3380CC4-5D6E-409C-BE32-E72D297353CC}">
              <c16:uniqueId val="{00000009-18D9-40A1-9369-CAE2FEEE27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{4B16CE23-D5D0-4EAD-A6F7-219CA4E3B888}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D9-40A1-9369-CAE2FEEE27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{B6ADCD26-5C72-4189-9365-0C4E9A188E1A}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D9-40A1-9369-CAE2FEEE27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{F7A7C5C1-1C3F-4D5F-A856-9A4920706988}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D9-40A1-9369-CAE2FEEE27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{E9085504-8E09-4CD9-8197-DA7E9A42AE63}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D9-40A1-9369-CAE2FEEE27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{AEB8BF0A-6C00-43DD-BC3F-303A3F1FF9D7}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D9-40A1-9369-CAE2FEEE275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{0415CF77-D4D4-4928-BDCA-A91B5D4D5D09}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D9-40A1-9369-CAE2FEEE2753}"/>
                </c:ext>
              </c:extLst>
            </c:dLbl>
            <c:dLbl>
              <c:idx val="16"/>
              <c:layout>
                <c:manualLayout>
                  <c:x val="-3.4250762210437935E-2"/>
                  <c:y val="-6.003205602984791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{4B02104C-C315-4A64-BC90-452BE4F729B6}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D9-40A1-9369-CAE2FEEE2753}"/>
                </c:ext>
              </c:extLst>
            </c:dLbl>
            <c:dLbl>
              <c:idx val="24"/>
              <c:layout>
                <c:manualLayout>
                  <c:x val="-3.0039638728706738E-2"/>
                  <c:y val="-6.238546026014974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{89AAA56E-853E-4D85-B341-87FD644F4971}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D9-40A1-9369-CAE2FEEE2753}"/>
                </c:ext>
              </c:extLst>
            </c:dLbl>
            <c:dLbl>
              <c:idx val="32"/>
              <c:layout>
                <c:manualLayout>
                  <c:x val="-3.2015750650234161E-2"/>
                  <c:y val="-7.1799432412184352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{7F8D1E1A-5BBB-4955-AC96-77EAEEE9702A}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D9-40A1-9369-CAE2FEEE2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18D9-40A1-9369-CAE2FEEE2753}"/>
            </c:ext>
          </c:extLst>
        </c:ser>
        <c:dLbls>
          <c:showLegendKey val="0"/>
          <c:showVal val="1"/>
          <c:showCatName val="0"/>
          <c:showSerName val="0"/>
          <c:showPercent val="0"/>
          <c:showBubbleSize val="0"/>
        </c:dLbls>
        <c:axId val="46179840"/>
        <c:axId val="46181760"/>
      </c:scatterChart>
      <c:valAx>
        <c:axId val="46179840"/>
        <c:scaling>
          <c:orientation val="minMax"/>
          <c:max val="76"/>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{DEBFB445-2EAF-4B25-93CF-41AAB2358BEF}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6BF-4C73-8269-77D9D0BB05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{8BC78D42-9170-4151-B7B0-B0A653C0F42C}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BF-4C73-8269-77D9D0BB05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{480F72C6-7491-45AC-920B-F8DBEA235681}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BF-4C73-8269-77D9D0BB05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{4DF2CE8A-0A9E-495C-8C71-6207E0C1DB31}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BF-4C73-8269-77D9D0BB05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{0D07B146-99FD-44DD-8409-F8AD34AA191B}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BF-4C73-8269-77D9D0BB057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{9528A9F4-FADC-4851-BD62-5E055EBA2525}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6BF-4C73-8269-77D9D0BB057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{9D0F14F4-5F47-4A73-9C32-EABD5DC4F422}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6BF-4C73-8269-77D9D0BB057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{FB512D9C-B629-40C9-8604-FABB6D71EC8C}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6BF-4C73-8269-77D9D0BB057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{1A835852-9005-42F1-A560-25802740998E}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6BF-4C73-8269-77D9D0BB05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5.8</c:v>
                </c:pt>
                <c:pt idx="16">
                  <c:v>6.3</c:v>
                </c:pt>
                <c:pt idx="24">
                  <c:v>6.9</c:v>
                </c:pt>
                <c:pt idx="32">
                  <c:v>7.5</c:v>
                </c:pt>
              </c:numCache>
            </c:numRef>
          </c:xVal>
          <c:yVal>
            <c:numRef>
              <c:f>公会計指標分析・財政指標組合せ分析表!$BP$73:$DC$73</c:f>
              <c:numCache>
                <c:formatCode>#,##0.0;"▲ "#,##0.0</c:formatCode>
                <c:ptCount val="40"/>
                <c:pt idx="0">
                  <c:v>62.4</c:v>
                </c:pt>
                <c:pt idx="8">
                  <c:v>50</c:v>
                </c:pt>
                <c:pt idx="16">
                  <c:v>44.9</c:v>
                </c:pt>
                <c:pt idx="24">
                  <c:v>39.200000000000003</c:v>
                </c:pt>
                <c:pt idx="32">
                  <c:v>33</c:v>
                </c:pt>
              </c:numCache>
            </c:numRef>
          </c:yVal>
          <c:smooth val="0"/>
          <c:extLst>
            <c:ext xmlns:c16="http://schemas.microsoft.com/office/drawing/2014/chart" uri="{C3380CC4-5D6E-409C-BE32-E72D297353CC}">
              <c16:uniqueId val="{00000009-26BF-4C73-8269-77D9D0BB05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{DC8272AB-7348-43D2-8D67-8DCAA008AF1C}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6BF-4C73-8269-77D9D0BB05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{D4E98810-A7AD-4DAF-97F1-55A41DDA866D}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BF-4C73-8269-77D9D0BB05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{F4214DE3-B5F9-4BB3-8617-5DED6950973D}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BF-4C73-8269-77D9D0BB05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{058775BB-9121-493D-9F31-33BA06DA2602}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BF-4C73-8269-77D9D0BB05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{262FA283-0614-4C1D-888E-2913B88243E3}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BF-4C73-8269-77D9D0BB057B}"/>
                </c:ext>
              </c:extLst>
            </c:dLbl>
            <c:dLbl>
              <c:idx val="8"/>
              <c:layout>
                <c:manualLayout>
                  <c:x val="-4.5160355153971272E-2"/>
                  <c:y val="-7.911993709188325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{1FFF40C1-6947-4F76-AF1C-645B1EE59E26}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6BF-4C73-8269-77D9D0BB057B}"/>
                </c:ext>
              </c:extLst>
            </c:dLbl>
            <c:dLbl>
              <c:idx val="16"/>
              <c:layout>
                <c:manualLayout>
                  <c:x val="-1.8235628084250128E-2"/>
                  <c:y val="-4.132455012545319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{D1D0CC20-9463-4E54-8941-BC98D385AD1C}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6BF-4C73-8269-77D9D0BB057B}"/>
                </c:ext>
              </c:extLst>
            </c:dLbl>
            <c:dLbl>
              <c:idx val="24"/>
              <c:layout>
                <c:manualLayout>
                  <c:x val="-3.1697991619110633E-2"/>
                  <c:y val="-4.20790502408715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{172164AC-D67F-4B21-906A-85DECDFFCEB7}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6BF-4C73-8269-77D9D0BB057B}"/>
                </c:ext>
              </c:extLst>
            </c:dLbl>
            <c:dLbl>
              <c:idx val="32"/>
              <c:layout>
                <c:manualLayout>
                  <c:x val="-3.1570342725075584E-2"/>
                  <c:y val="-8.714236591782900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{CB2C9F97-A581-400A-BCDE-F03972204FFD}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6BF-4C73-8269-77D9D0BB05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26BF-4C73-8269-77D9D0BB057B}"/>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実質公債費比率の分子構造は、過疎対策事業債の元金償還が始まったことにより、増加している。今後も役場庁舎建設や過疎対策事業債の償還等により、増加していくものと思われる。</a:t>
          </a:r>
        </a:p>
        <a:p>
          <a:r>
            <a:rPr kumimoji="1" lang="ja-JP" altLang="en-US" sz="1400">
              <a:latin typeface="ＭＳ ゴシック" pitchFamily="49" charset="-128"/>
              <a:ea typeface="ＭＳ ゴシック" pitchFamily="49" charset="-128"/>
            </a:rPr>
            <a:t>　算入公債費等は毎年の臨時財政対策債及び過疎対策事業債の発行等により増加している。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将来負担額は、地方債残高は増加しているものの、全体では微減となっている。</a:t>
          </a:r>
        </a:p>
        <a:p>
          <a:r>
            <a:rPr kumimoji="1" lang="ja-JP" altLang="en-US" sz="1400">
              <a:latin typeface="ＭＳ ゴシック" pitchFamily="49" charset="-128"/>
              <a:ea typeface="ＭＳ ゴシック" pitchFamily="49" charset="-128"/>
            </a:rPr>
            <a:t>　組合等連結実質赤字額負担見込額は一部事務組合が経営する病院事業において資金不足が生じたためである。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充当可能財源は微増している。基金の増が要因である。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青森県野辺地町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財政調整基金の微増や、役場庁舎建設事業の見直しによる建設工事延期が要因となり、基金全体は増加している。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各事務事業を見直し、財政調整基金を取り崩すことがないよう予算編成を行っていく。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役場庁舎建設基金：役場庁舎建設費用に充てるもの。令和元年度に事業見直しをしている。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公共施設整備基金：公共施設等の整備費用に充てるもの。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学校建設基金：町立学校の建設や耐震改修事業等の費用に充てるもの。平成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年度に実施した小学校耐震化事業の起債の償還に充てることとしている。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みちのく丸地域活性化基金：みちのく丸の維持管理と運営及びみちのく丸を核とした地域の活性化を推進するための事業に充てるもの。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ふるさとづくり基金：寄附金を効果的に運用するための基金であり、寄附者の目的に沿う施策に充てるもの。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原子力立地給付金の町民・企業が受け取る分の一部を町が受けとることとし、各事業に充て、本来充てるはずの一般財源を両基金に積み立てる形とし増加した。また、令和元年度に役場庁舎建設事業の見直しによる工事延期を受けて、取崩しが発生せず、積立分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役場庁舎建設基金、みちのく丸地域活性化基金、ふるさとづくり基金：寄附金分を積み立てたことによる増加。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役場庁舎建設基金：役場庁舎建設は、起債以外の財源は基金で賄うこととしているため必要分を取り崩し、それ以降は起債の償還に充てることとしている。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学校建設基金：小学校耐震化事業の起債の償還に充てることとしているが、小学校の統廃合が検討されているため必要によっては積み立てていくこととなる。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それ以外の基金：それぞれの目的に沿う事業に充てるまでは積み立てていく。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実質単年度収支は赤字であるが、基金取崩額より、前年度からの繰越金による積立額のほうが多かったため、微増となった。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見ると、歳入の減少が見込まれるため、財政調整基金に頼らざるを得ない状況となることが見込まれるが、事業の見直し等を図り、財政調整基金の取り崩しを回避できるよう予算編成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公債費の増加傾向が続いていることから、積み立てていきたい考えではあるが、計画的に積み立てを行っていけるほど財政に余力はない状態である。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5A2ADE-6C02-428A-9AEA-A9FF5A833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9AEFA40-67C1-4E42-AFFD-9F84F653E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A54D454-20E7-4D01-A5E7-1E96411E55C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788B40-1B11-4621-9B88-D49773BB47E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7C4A8B-A430-4B25-B753-E75F008B9D5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2B656B4-65EC-4799-B789-C37C7576627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A97FD2C-B216-442A-87D3-B2F3EBE577C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FCC889B-34B2-4C68-B25A-19D1EEFBBD9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54FB0DB-E617-463E-8147-1291C9C74A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66F6354-7F26-453E-8226-5D967C72BC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FE3D2AB-85C2-4C75-8215-5CF21E8C0D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C2B59FE-D1B0-4EEC-8A60-71D6BFE58D2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
12,961
81.68
6,352,925
6,337,934
6,129
3,835,371
6,168,272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7C8BC2F-5E0A-45B3-A598-51363D5ABF2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07F75FC-0136-48F8-806E-61FFFB3ECDE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211C803-C6C1-41E1-8747-8189101C8D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9BC673F-5D20-49A4-B357-75EDA81AF73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EEAA61A-2BC3-4894-A150-DADBBFB21C5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A50BA97-9D3B-43F3-9277-E0DDF8EFA35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468A45D-05B4-4A88-BF2A-D5A8A2306C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0F5EC58-2A5C-4C1A-B66F-DDA83C63C3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ED62AAE-29C6-4EBD-ACEB-A6ED52BB0F9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4B30A69-E8B2-484B-88A7-B1AA18168C6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E0877E2-1A2F-4E27-982E-BBFF3266D7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D14F24C-6FE4-498C-A098-929B4D95E25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3EBD283-20E3-459F-AA7C-7463B8A4FD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0ED21DE-204A-4D10-A405-F4F3D69E1D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911242C-9CD1-412F-8677-0B07C86ADA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54F7405-4053-4460-A246-CE358D3A29C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816CB3D-135A-4ACC-8925-B9D4DB2DD80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F8B66DC-F855-4BC9-B76A-03E1A7EC126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4DF3DC7-5D2F-4719-9A03-CB1B6B339BF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9AEC7B9-6925-4327-8DA7-B0485C44BE0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EA84A74-4656-4E96-A532-1F2FC13CE75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850ABC1-8366-4289-AB80-FF02DCCC5A1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B8E75CF-AEFF-428B-A79F-7E6DE755BE9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2B34DC5-D088-4E57-A96C-C056FD63725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A8CA714-B259-4945-B723-36BAD36823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A7635A9-8722-4A41-8ECE-9815C3D6B5F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0E1E98E-FBD1-4663-B1EC-6AECA0CA9AA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8F0FA7A-F849-492D-9EAB-4D0E8284389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A4A18EF-BCEB-4389-9310-6921450C09F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8110B54-C1BB-4DB6-A453-1FFD1A5560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7B46B37-12B1-45CD-9D18-E53A521E0E7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B50E276-5B84-49F9-88CC-218F6563C57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9E62166-B13B-4E2C-A240-B4419FC78A3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92045B3-D20B-4238-8D70-F1C4CB3EEB2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E24CABD-1788-413B-BD15-B5699B04E6B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有形固定資産減価償却率は類似団体より高い水準にあるが、それぞれの公共施設等について個別施設計画を策定済みであり、当該計画に基づき、施設の改修や維持管理を適切に進めている。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当町の公共施設は新耐震基準以前に建設された施設が多く、大規模改修の目安とされている築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年以上の施設は、全体の約</a:t>
          </a:r>
          <a:r>
            <a:rPr kumimoji="1" lang="en-US" altLang="ja-JP" sz="1100">
              <a:latin typeface="ＭＳ Ｐゴシック" panose="020B0600070205080204" pitchFamily="50" charset="-128"/>
              <a:ea typeface="ＭＳ Ｐゴシック" panose="020B0600070205080204" pitchFamily="50" charset="-128"/>
            </a:rPr>
            <a:t>71.3</a:t>
          </a:r>
          <a:r>
            <a:rPr kumimoji="1" lang="ja-JP" altLang="en-US" sz="1100">
              <a:latin typeface="ＭＳ Ｐゴシック" panose="020B0600070205080204" pitchFamily="50" charset="-128"/>
              <a:ea typeface="ＭＳ Ｐゴシック" panose="020B0600070205080204" pitchFamily="50" charset="-128"/>
            </a:rPr>
            <a:t>％を占めており、施設の老朽化が顕著となっている。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093D91F-DD1D-4C1B-BFE0-A68F03C6D6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301EF8A-9EDC-485A-B1A1-5FC55839D54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182471C-7EB4-475C-9E2F-E65437706F7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EE7E3E9-1202-471F-BD34-44ECD75BB4F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BE97F50-AAA3-4EDD-9AED-FABF9B001CA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23049C2-514C-40C2-995B-64E727D0F73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1DD4A153-EAA0-4E7C-AE64-4160D0495C0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DE09EF5-2527-479B-B7E0-840ADC2B5BA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1E5F15A-ABE1-4F7E-9529-A5D28E13307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4730C57-93A0-44A6-8867-E2FB2A76CA3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211A263-718A-4077-9A22-D98C6C549B7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2FA33D8-765C-495A-800F-E8A51179657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309A9FB-14DF-4B5D-B39C-08517DB4521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C985B9A-ABFD-402D-A11F-D9D2F8DE3E9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B394E41-D7B9-48AE-AABA-ED39D2B3689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EE3186D-0497-4C29-B88A-05F1F8DAD9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9573062-C76F-45C3-B513-CA715B55F12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9B83483-A253-44A1-874A-791D89247C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72C7292D-817C-48DF-BB61-C5BB2B5AF672}"/>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C5EC554B-7803-4D44-945C-091B39E4882D}"/>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F4001162-4D88-4E1C-AEE6-D9551457D046}"/>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27F31E59-DED8-46E7-AD9B-87D84BD9E816}"/>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563C0886-1559-443B-95BA-04FB041AAE1F}"/>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FDB76702-6E69-4E9D-A980-81A238A9FE1A}"/>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C31B912A-CD37-4102-A06E-4F6BF2869609}"/>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82B600E6-F0E2-4201-BFC1-4235B380ABF0}"/>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9B62BA45-F8FB-4292-B20A-060C189F45CF}"/>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E56560FE-5400-4266-9DB4-F2D4876CD0A3}"/>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1E323660-9541-473B-BE5A-BF64EC5E66FD}"/>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4AAAE15-35D4-47E1-8022-D865BC6CD6D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86305DB-9A31-4E53-A58D-8609857DF1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7353A68-598D-4EE6-8B0D-428B2D50936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C5E7496-57BE-41A7-BFD3-5588FBF005A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645705A-00DA-4BBF-BAD6-50F9302D2A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3" name="楕円 82">
          <a:extLst>
            <a:ext uri="{FF2B5EF4-FFF2-40B4-BE49-F238E27FC236}">
              <a16:creationId xmlns:a16="http://schemas.microsoft.com/office/drawing/2014/main" id="{FA615177-A8C7-476C-A00C-4644A985D0C7}"/>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4" name="有形固定資産減価償却率該当値テキスト">
          <a:extLst>
            <a:ext uri="{FF2B5EF4-FFF2-40B4-BE49-F238E27FC236}">
              <a16:creationId xmlns:a16="http://schemas.microsoft.com/office/drawing/2014/main" id="{564B73BB-69ED-4CB5-AAB3-13D4B665F348}"/>
            </a:ext>
          </a:extLst>
        </xdr:cNvPr>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85" name="楕円 84">
          <a:extLst>
            <a:ext uri="{FF2B5EF4-FFF2-40B4-BE49-F238E27FC236}">
              <a16:creationId xmlns:a16="http://schemas.microsoft.com/office/drawing/2014/main" id="{E365F39E-C5C2-4749-A73C-C3DF01DF5241}"/>
            </a:ext>
          </a:extLst>
        </xdr:cNvPr>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33655</xdr:rowOff>
    </xdr:to>
    <xdr:cxnSp macro="">
      <xdr:nvCxnSpPr>
        <xdr:cNvPr id="86" name="直線コネクタ 85">
          <a:extLst>
            <a:ext uri="{FF2B5EF4-FFF2-40B4-BE49-F238E27FC236}">
              <a16:creationId xmlns:a16="http://schemas.microsoft.com/office/drawing/2014/main" id="{F49CD4A0-D7F0-46CE-BC7C-DD7DE093FF6C}"/>
            </a:ext>
          </a:extLst>
        </xdr:cNvPr>
        <xdr:cNvCxnSpPr/>
      </xdr:nvCxnSpPr>
      <xdr:spPr>
        <a:xfrm>
          <a:off x="4051300" y="626073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a:extLst>
            <a:ext uri="{FF2B5EF4-FFF2-40B4-BE49-F238E27FC236}">
              <a16:creationId xmlns:a16="http://schemas.microsoft.com/office/drawing/2014/main" id="{9B8446FE-E549-4F9F-B6D5-A77403B6FCF5}"/>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2812</xdr:rowOff>
    </xdr:to>
    <xdr:cxnSp macro="">
      <xdr:nvCxnSpPr>
        <xdr:cNvPr id="88" name="直線コネクタ 87">
          <a:extLst>
            <a:ext uri="{FF2B5EF4-FFF2-40B4-BE49-F238E27FC236}">
              <a16:creationId xmlns:a16="http://schemas.microsoft.com/office/drawing/2014/main" id="{2A35394E-4877-47D8-913C-C2E72DCA7684}"/>
            </a:ext>
          </a:extLst>
        </xdr:cNvPr>
        <xdr:cNvCxnSpPr/>
      </xdr:nvCxnSpPr>
      <xdr:spPr>
        <a:xfrm>
          <a:off x="3289300" y="622989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71029</xdr:rowOff>
    </xdr:from>
    <xdr:to>
      <xdr:col>11</xdr:col>
      <xdr:colOff>187325</xdr:colOff>
      <xdr:row>32</xdr:row>
      <xdr:rowOff>1179</xdr:rowOff>
    </xdr:to>
    <xdr:sp macro="" textlink="">
      <xdr:nvSpPr>
        <xdr:cNvPr id="89" name="楕円 88">
          <a:extLst>
            <a:ext uri="{FF2B5EF4-FFF2-40B4-BE49-F238E27FC236}">
              <a16:creationId xmlns:a16="http://schemas.microsoft.com/office/drawing/2014/main" id="{4BA7A481-9819-4A77-981E-F35549CD728F}"/>
            </a:ext>
          </a:extLst>
        </xdr:cNvPr>
        <xdr:cNvSpPr/>
      </xdr:nvSpPr>
      <xdr:spPr>
        <a:xfrm>
          <a:off x="2476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121829</xdr:rowOff>
    </xdr:from>
    <xdr:to>
      <xdr:col>15</xdr:col>
      <xdr:colOff>136525</xdr:colOff>
      <xdr:row>31</xdr:row>
      <xdr:rowOff>143419</xdr:rowOff>
    </xdr:to>
    <xdr:cxnSp macro="">
      <xdr:nvCxnSpPr>
        <xdr:cNvPr id="90" name="直線コネクタ 89">
          <a:extLst>
            <a:ext uri="{FF2B5EF4-FFF2-40B4-BE49-F238E27FC236}">
              <a16:creationId xmlns:a16="http://schemas.microsoft.com/office/drawing/2014/main" id="{32413C33-0A1A-42A5-BB84-CE293226E8F3}"/>
            </a:ext>
          </a:extLst>
        </xdr:cNvPr>
        <xdr:cNvCxnSpPr/>
      </xdr:nvCxnSpPr>
      <xdr:spPr>
        <a:xfrm>
          <a:off x="2527300" y="620830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40186</xdr:rowOff>
    </xdr:from>
    <xdr:to>
      <xdr:col>7</xdr:col>
      <xdr:colOff>187325</xdr:colOff>
      <xdr:row>31</xdr:row>
      <xdr:rowOff>141786</xdr:rowOff>
    </xdr:to>
    <xdr:sp macro="" textlink="">
      <xdr:nvSpPr>
        <xdr:cNvPr id="91" name="楕円 90">
          <a:extLst>
            <a:ext uri="{FF2B5EF4-FFF2-40B4-BE49-F238E27FC236}">
              <a16:creationId xmlns:a16="http://schemas.microsoft.com/office/drawing/2014/main" id="{1DCF697B-A750-4CF4-8382-49A6CB1E1FBF}"/>
            </a:ext>
          </a:extLst>
        </xdr:cNvPr>
        <xdr:cNvSpPr/>
      </xdr:nvSpPr>
      <xdr:spPr>
        <a:xfrm>
          <a:off x="1714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90986</xdr:rowOff>
    </xdr:from>
    <xdr:to>
      <xdr:col>11</xdr:col>
      <xdr:colOff>136525</xdr:colOff>
      <xdr:row>31</xdr:row>
      <xdr:rowOff>121829</xdr:rowOff>
    </xdr:to>
    <xdr:cxnSp macro="">
      <xdr:nvCxnSpPr>
        <xdr:cNvPr id="92" name="直線コネクタ 91">
          <a:extLst>
            <a:ext uri="{FF2B5EF4-FFF2-40B4-BE49-F238E27FC236}">
              <a16:creationId xmlns:a16="http://schemas.microsoft.com/office/drawing/2014/main" id="{AE08E3E7-34D4-428F-BEEA-7B6559E02D9A}"/>
            </a:ext>
          </a:extLst>
        </xdr:cNvPr>
        <xdr:cNvCxnSpPr/>
      </xdr:nvCxnSpPr>
      <xdr:spPr>
        <a:xfrm>
          <a:off x="1765300" y="617746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a:extLst>
            <a:ext uri="{FF2B5EF4-FFF2-40B4-BE49-F238E27FC236}">
              <a16:creationId xmlns:a16="http://schemas.microsoft.com/office/drawing/2014/main" id="{9794600A-5337-4395-A51A-B6700D07C000}"/>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a:extLst>
            <a:ext uri="{FF2B5EF4-FFF2-40B4-BE49-F238E27FC236}">
              <a16:creationId xmlns:a16="http://schemas.microsoft.com/office/drawing/2014/main" id="{7F972431-78B1-47E3-8846-FAA36D9986D4}"/>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a:extLst>
            <a:ext uri="{FF2B5EF4-FFF2-40B4-BE49-F238E27FC236}">
              <a16:creationId xmlns:a16="http://schemas.microsoft.com/office/drawing/2014/main" id="{E1518AEB-F5C5-4452-AE04-3021EFDA4874}"/>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6" name="n_4aveValue有形固定資産減価償却率">
          <a:extLst>
            <a:ext uri="{FF2B5EF4-FFF2-40B4-BE49-F238E27FC236}">
              <a16:creationId xmlns:a16="http://schemas.microsoft.com/office/drawing/2014/main" id="{5E41C5D2-03B3-4071-AC8B-21965EBBBCFB}"/>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97" name="n_1mainValue有形固定資産減価償却率">
          <a:extLst>
            <a:ext uri="{FF2B5EF4-FFF2-40B4-BE49-F238E27FC236}">
              <a16:creationId xmlns:a16="http://schemas.microsoft.com/office/drawing/2014/main" id="{2504A3DC-30B9-45E5-860D-9C82DFF68B56}"/>
            </a:ext>
          </a:extLst>
        </xdr:cNvPr>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8" name="n_2mainValue有形固定資産減価償却率">
          <a:extLst>
            <a:ext uri="{FF2B5EF4-FFF2-40B4-BE49-F238E27FC236}">
              <a16:creationId xmlns:a16="http://schemas.microsoft.com/office/drawing/2014/main" id="{8D02609B-D409-415C-9FB2-738B44A732B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163756</xdr:rowOff>
    </xdr:from>
    <xdr:ext cx="405111" cy="259045"/>
    <xdr:sp macro="" textlink="">
      <xdr:nvSpPr>
        <xdr:cNvPr id="99" name="n_3mainValue有形固定資産減価償却率">
          <a:extLst>
            <a:ext uri="{FF2B5EF4-FFF2-40B4-BE49-F238E27FC236}">
              <a16:creationId xmlns:a16="http://schemas.microsoft.com/office/drawing/2014/main" id="{515423A7-974C-4E55-A830-2650F2BC3F96}"/>
            </a:ext>
          </a:extLst>
        </xdr:cNvPr>
        <xdr:cNvSpPr txBox="1"/>
      </xdr:nvSpPr>
      <xdr:spPr>
        <a:xfrm>
          <a:off x="2324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132913</xdr:rowOff>
    </xdr:from>
    <xdr:ext cx="405111" cy="259045"/>
    <xdr:sp macro="" textlink="">
      <xdr:nvSpPr>
        <xdr:cNvPr id="100" name="n_4mainValue有形固定資産減価償却率">
          <a:extLst>
            <a:ext uri="{FF2B5EF4-FFF2-40B4-BE49-F238E27FC236}">
              <a16:creationId xmlns:a16="http://schemas.microsoft.com/office/drawing/2014/main" id="{C05F2247-10FB-4833-A03E-698B34155E8F}"/>
            </a:ext>
          </a:extLst>
        </xdr:cNvPr>
        <xdr:cNvSpPr txBox="1"/>
      </xdr:nvSpPr>
      <xdr:spPr>
        <a:xfrm>
          <a:off x="1562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36B1F8F-D141-4F74-83D4-DF71242DE6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BED7B01-48A0-4007-ABD8-66AAECC00EE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DE1FB8AB-1AE9-44BD-83E8-1F4B547FCAB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F698F96-F6DE-4B1A-8E40-8592F2DFEF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A4D2122-B4AA-465F-819B-5790C5D52D4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9A5FA5A-C07A-4526-981B-4C19AC0CB1B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CA565EF-4287-4D3A-989D-9C1ED8A212D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25A3E9B-A7DC-4FC5-B859-752362474E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88DB35B-7C01-4F1F-9662-ED4F629061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328FC07-F003-4313-8C53-345AF1D4A2D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D611EB6-346F-4F67-A614-44726A17574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4524F90-68B2-45C9-BA22-852B8E80AC1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1AD8BF4-3490-4E47-9AA2-1EED246AD14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債務償還比率は類似団体より高い水準で推移している。今後は役場庁舎建設等を予定しており、増加していくことが見込まれる。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C38772E-120C-4E1E-AA9B-EF8312EEF6E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84B375D-9187-44C2-881C-23CF7FF0AA2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CD32979-3F10-4B34-93D7-93F4C8E092E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E949E31D-304C-4AC0-94E1-FBA9AA6E992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51BC00E-341F-45C3-A33F-05A455E033A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58DD14A7-1E02-4864-8D40-0537DB44123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196CA6E-8F69-47E2-B544-7690A4DA5F6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E12EDB51-6D2F-4414-BC41-8C27F3BEBBD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75C4AA42-E4D3-464C-B84D-E2175F7AEFF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0420291-8423-4FC9-9DE4-57D886FCAF3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12DE237-9E69-4748-BC51-37D95C1CCBF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733E0AD-B2DF-413A-8309-A4BE4C7AB1B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20B3C5EC-7854-4911-90CC-6951C3C5E7A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2B92F27-071F-427E-A626-5F349A3B0C4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13D25A0-30CB-4C67-A6C1-7877574B614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a:extLst>
            <a:ext uri="{FF2B5EF4-FFF2-40B4-BE49-F238E27FC236}">
              <a16:creationId xmlns:a16="http://schemas.microsoft.com/office/drawing/2014/main" id="{3B0BEAB8-8CE3-4B64-BE9F-DE667FD4D8A8}"/>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a:extLst>
            <a:ext uri="{FF2B5EF4-FFF2-40B4-BE49-F238E27FC236}">
              <a16:creationId xmlns:a16="http://schemas.microsoft.com/office/drawing/2014/main" id="{2E62EB3C-FC41-4FA1-9EA4-B3EFA0E0C611}"/>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a:extLst>
            <a:ext uri="{FF2B5EF4-FFF2-40B4-BE49-F238E27FC236}">
              <a16:creationId xmlns:a16="http://schemas.microsoft.com/office/drawing/2014/main" id="{9A48125B-91F6-4768-9D22-89984DB97EE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63141557-AEE0-4F27-867F-2499EB09CB2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25C1D5BC-C306-4A6F-A7F2-7BDDD093DAD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a:extLst>
            <a:ext uri="{FF2B5EF4-FFF2-40B4-BE49-F238E27FC236}">
              <a16:creationId xmlns:a16="http://schemas.microsoft.com/office/drawing/2014/main" id="{4602CE30-D17C-4AC0-BE53-E99CA0EF1BDA}"/>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a:extLst>
            <a:ext uri="{FF2B5EF4-FFF2-40B4-BE49-F238E27FC236}">
              <a16:creationId xmlns:a16="http://schemas.microsoft.com/office/drawing/2014/main" id="{3A6AC0CE-3847-4075-8BED-3F4CCC553223}"/>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a:extLst>
            <a:ext uri="{FF2B5EF4-FFF2-40B4-BE49-F238E27FC236}">
              <a16:creationId xmlns:a16="http://schemas.microsoft.com/office/drawing/2014/main" id="{445962EE-63CA-4E41-8292-EC3E447FC50F}"/>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a:extLst>
            <a:ext uri="{FF2B5EF4-FFF2-40B4-BE49-F238E27FC236}">
              <a16:creationId xmlns:a16="http://schemas.microsoft.com/office/drawing/2014/main" id="{D9C051FB-D613-431D-9D70-0CF903F6247D}"/>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a:extLst>
            <a:ext uri="{FF2B5EF4-FFF2-40B4-BE49-F238E27FC236}">
              <a16:creationId xmlns:a16="http://schemas.microsoft.com/office/drawing/2014/main" id="{CB77D9FA-C192-4B0A-B1F7-26C7B40862DB}"/>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a:extLst>
            <a:ext uri="{FF2B5EF4-FFF2-40B4-BE49-F238E27FC236}">
              <a16:creationId xmlns:a16="http://schemas.microsoft.com/office/drawing/2014/main" id="{0E77FBB1-C062-44A5-BC6C-1A2233086880}"/>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50117FA-7323-43EB-BFE3-9DB132B86D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6E38EF9-198D-42E3-9A46-B0408CA87B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06244E2-B694-46B9-B0C1-19EE9E00ED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0DD2B27-7ECC-4E5A-84FA-A12D489E25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63863C4-DDEF-4EFB-8219-435886432E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14111</xdr:rowOff>
    </xdr:from>
    <xdr:to>
      <xdr:col>76</xdr:col>
      <xdr:colOff>73025</xdr:colOff>
      <xdr:row>33</xdr:row>
      <xdr:rowOff>115711</xdr:rowOff>
    </xdr:to>
    <xdr:sp macro="" textlink="">
      <xdr:nvSpPr>
        <xdr:cNvPr id="145" name="楕円 144">
          <a:extLst>
            <a:ext uri="{FF2B5EF4-FFF2-40B4-BE49-F238E27FC236}">
              <a16:creationId xmlns:a16="http://schemas.microsoft.com/office/drawing/2014/main" id="{451F8291-A7DA-478D-B541-FE95124959AE}"/>
            </a:ext>
          </a:extLst>
        </xdr:cNvPr>
        <xdr:cNvSpPr/>
      </xdr:nvSpPr>
      <xdr:spPr>
        <a:xfrm>
          <a:off x="14744700" y="64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163988</xdr:rowOff>
    </xdr:from>
    <xdr:ext cx="469744" cy="259045"/>
    <xdr:sp macro="" textlink="">
      <xdr:nvSpPr>
        <xdr:cNvPr id="146" name="債務償還比率該当値テキスト">
          <a:extLst>
            <a:ext uri="{FF2B5EF4-FFF2-40B4-BE49-F238E27FC236}">
              <a16:creationId xmlns:a16="http://schemas.microsoft.com/office/drawing/2014/main" id="{0BDB4F9F-8164-4247-9FA9-55FB9BB43926}"/>
            </a:ext>
          </a:extLst>
        </xdr:cNvPr>
        <xdr:cNvSpPr txBox="1"/>
      </xdr:nvSpPr>
      <xdr:spPr>
        <a:xfrm>
          <a:off x="14846300" y="642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109996</xdr:rowOff>
    </xdr:from>
    <xdr:to>
      <xdr:col>72</xdr:col>
      <xdr:colOff>123825</xdr:colOff>
      <xdr:row>33</xdr:row>
      <xdr:rowOff>40146</xdr:rowOff>
    </xdr:to>
    <xdr:sp macro="" textlink="">
      <xdr:nvSpPr>
        <xdr:cNvPr id="147" name="楕円 146">
          <a:extLst>
            <a:ext uri="{FF2B5EF4-FFF2-40B4-BE49-F238E27FC236}">
              <a16:creationId xmlns:a16="http://schemas.microsoft.com/office/drawing/2014/main" id="{C532058D-3B3C-469C-8099-2F83FE17CAEA}"/>
            </a:ext>
          </a:extLst>
        </xdr:cNvPr>
        <xdr:cNvSpPr/>
      </xdr:nvSpPr>
      <xdr:spPr>
        <a:xfrm>
          <a:off x="14033500" y="63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160796</xdr:rowOff>
    </xdr:from>
    <xdr:to>
      <xdr:col>76</xdr:col>
      <xdr:colOff>22225</xdr:colOff>
      <xdr:row>33</xdr:row>
      <xdr:rowOff>64911</xdr:rowOff>
    </xdr:to>
    <xdr:cxnSp macro="">
      <xdr:nvCxnSpPr>
        <xdr:cNvPr id="148" name="直線コネクタ 147">
          <a:extLst>
            <a:ext uri="{FF2B5EF4-FFF2-40B4-BE49-F238E27FC236}">
              <a16:creationId xmlns:a16="http://schemas.microsoft.com/office/drawing/2014/main" id="{BF918F47-FEDE-42A3-8EE8-4025A2F6528A}"/>
            </a:ext>
          </a:extLst>
        </xdr:cNvPr>
        <xdr:cNvCxnSpPr/>
      </xdr:nvCxnSpPr>
      <xdr:spPr>
        <a:xfrm>
          <a:off x="14084300" y="6418721"/>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108028</xdr:rowOff>
    </xdr:from>
    <xdr:to>
      <xdr:col>68</xdr:col>
      <xdr:colOff>123825</xdr:colOff>
      <xdr:row>34</xdr:row>
      <xdr:rowOff>38178</xdr:rowOff>
    </xdr:to>
    <xdr:sp macro="" textlink="">
      <xdr:nvSpPr>
        <xdr:cNvPr id="149" name="楕円 148">
          <a:extLst>
            <a:ext uri="{FF2B5EF4-FFF2-40B4-BE49-F238E27FC236}">
              <a16:creationId xmlns:a16="http://schemas.microsoft.com/office/drawing/2014/main" id="{775ED385-2442-4D95-96C4-16D233AB610E}"/>
            </a:ext>
          </a:extLst>
        </xdr:cNvPr>
        <xdr:cNvSpPr/>
      </xdr:nvSpPr>
      <xdr:spPr>
        <a:xfrm>
          <a:off x="13271500" y="65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160796</xdr:rowOff>
    </xdr:from>
    <xdr:to>
      <xdr:col>72</xdr:col>
      <xdr:colOff>73025</xdr:colOff>
      <xdr:row>33</xdr:row>
      <xdr:rowOff>158828</xdr:rowOff>
    </xdr:to>
    <xdr:cxnSp macro="">
      <xdr:nvCxnSpPr>
        <xdr:cNvPr id="150" name="直線コネクタ 149">
          <a:extLst>
            <a:ext uri="{FF2B5EF4-FFF2-40B4-BE49-F238E27FC236}">
              <a16:creationId xmlns:a16="http://schemas.microsoft.com/office/drawing/2014/main" id="{B296BCB1-B525-4A93-94B2-687A8F5DFD03}"/>
            </a:ext>
          </a:extLst>
        </xdr:cNvPr>
        <xdr:cNvCxnSpPr/>
      </xdr:nvCxnSpPr>
      <xdr:spPr>
        <a:xfrm flipV="1">
          <a:off x="13322300" y="6418721"/>
          <a:ext cx="762000" cy="16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74613</xdr:rowOff>
    </xdr:from>
    <xdr:to>
      <xdr:col>64</xdr:col>
      <xdr:colOff>123825</xdr:colOff>
      <xdr:row>33</xdr:row>
      <xdr:rowOff>4763</xdr:rowOff>
    </xdr:to>
    <xdr:sp macro="" textlink="">
      <xdr:nvSpPr>
        <xdr:cNvPr id="151" name="楕円 150">
          <a:extLst>
            <a:ext uri="{FF2B5EF4-FFF2-40B4-BE49-F238E27FC236}">
              <a16:creationId xmlns:a16="http://schemas.microsoft.com/office/drawing/2014/main" id="{FA368DC3-E924-4BB6-8084-30EBF449B19D}"/>
            </a:ext>
          </a:extLst>
        </xdr:cNvPr>
        <xdr:cNvSpPr/>
      </xdr:nvSpPr>
      <xdr:spPr>
        <a:xfrm>
          <a:off x="12509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125413</xdr:rowOff>
    </xdr:from>
    <xdr:to>
      <xdr:col>68</xdr:col>
      <xdr:colOff>73025</xdr:colOff>
      <xdr:row>33</xdr:row>
      <xdr:rowOff>158828</xdr:rowOff>
    </xdr:to>
    <xdr:cxnSp macro="">
      <xdr:nvCxnSpPr>
        <xdr:cNvPr id="152" name="直線コネクタ 151">
          <a:extLst>
            <a:ext uri="{FF2B5EF4-FFF2-40B4-BE49-F238E27FC236}">
              <a16:creationId xmlns:a16="http://schemas.microsoft.com/office/drawing/2014/main" id="{BB877D33-2530-439E-851B-9A0AA83174FE}"/>
            </a:ext>
          </a:extLst>
        </xdr:cNvPr>
        <xdr:cNvCxnSpPr/>
      </xdr:nvCxnSpPr>
      <xdr:spPr>
        <a:xfrm>
          <a:off x="12560300" y="6383338"/>
          <a:ext cx="762000" cy="2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85887</xdr:rowOff>
    </xdr:from>
    <xdr:to>
      <xdr:col>60</xdr:col>
      <xdr:colOff>123825</xdr:colOff>
      <xdr:row>33</xdr:row>
      <xdr:rowOff>16037</xdr:rowOff>
    </xdr:to>
    <xdr:sp macro="" textlink="">
      <xdr:nvSpPr>
        <xdr:cNvPr id="153" name="楕円 152">
          <a:extLst>
            <a:ext uri="{FF2B5EF4-FFF2-40B4-BE49-F238E27FC236}">
              <a16:creationId xmlns:a16="http://schemas.microsoft.com/office/drawing/2014/main" id="{EE6730D0-60D4-4139-A523-3BB3C9426818}"/>
            </a:ext>
          </a:extLst>
        </xdr:cNvPr>
        <xdr:cNvSpPr/>
      </xdr:nvSpPr>
      <xdr:spPr>
        <a:xfrm>
          <a:off x="11747500" y="63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125413</xdr:rowOff>
    </xdr:from>
    <xdr:to>
      <xdr:col>64</xdr:col>
      <xdr:colOff>73025</xdr:colOff>
      <xdr:row>32</xdr:row>
      <xdr:rowOff>136687</xdr:rowOff>
    </xdr:to>
    <xdr:cxnSp macro="">
      <xdr:nvCxnSpPr>
        <xdr:cNvPr id="154" name="直線コネクタ 153">
          <a:extLst>
            <a:ext uri="{FF2B5EF4-FFF2-40B4-BE49-F238E27FC236}">
              <a16:creationId xmlns:a16="http://schemas.microsoft.com/office/drawing/2014/main" id="{538A6DB9-C65C-4FDE-83D5-CF910CBBA052}"/>
            </a:ext>
          </a:extLst>
        </xdr:cNvPr>
        <xdr:cNvCxnSpPr/>
      </xdr:nvCxnSpPr>
      <xdr:spPr>
        <a:xfrm flipV="1">
          <a:off x="11798300" y="6383338"/>
          <a:ext cx="762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a:extLst>
            <a:ext uri="{FF2B5EF4-FFF2-40B4-BE49-F238E27FC236}">
              <a16:creationId xmlns:a16="http://schemas.microsoft.com/office/drawing/2014/main" id="{BA1C4605-4EC8-41D2-A1E0-355A416D66AD}"/>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a:extLst>
            <a:ext uri="{FF2B5EF4-FFF2-40B4-BE49-F238E27FC236}">
              <a16:creationId xmlns:a16="http://schemas.microsoft.com/office/drawing/2014/main" id="{06BE66ED-C618-43C6-B42A-8FBE0BFC02FB}"/>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a:extLst>
            <a:ext uri="{FF2B5EF4-FFF2-40B4-BE49-F238E27FC236}">
              <a16:creationId xmlns:a16="http://schemas.microsoft.com/office/drawing/2014/main" id="{EB5DAEE6-16C1-42B6-AC1F-7CB44A3A8713}"/>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a:extLst>
            <a:ext uri="{FF2B5EF4-FFF2-40B4-BE49-F238E27FC236}">
              <a16:creationId xmlns:a16="http://schemas.microsoft.com/office/drawing/2014/main" id="{057EE56B-E590-42FE-B2FB-A9BE094DDF91}"/>
            </a:ext>
          </a:extLst>
        </xdr:cNvPr>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31273</xdr:rowOff>
    </xdr:from>
    <xdr:ext cx="469744" cy="259045"/>
    <xdr:sp macro="" textlink="">
      <xdr:nvSpPr>
        <xdr:cNvPr id="159" name="n_1mainValue債務償還比率">
          <a:extLst>
            <a:ext uri="{FF2B5EF4-FFF2-40B4-BE49-F238E27FC236}">
              <a16:creationId xmlns:a16="http://schemas.microsoft.com/office/drawing/2014/main" id="{FA6DEFB4-1D07-48E3-980F-9A3E9EA1A51A}"/>
            </a:ext>
          </a:extLst>
        </xdr:cNvPr>
        <xdr:cNvSpPr txBox="1"/>
      </xdr:nvSpPr>
      <xdr:spPr>
        <a:xfrm>
          <a:off x="13836727" y="64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29305</xdr:rowOff>
    </xdr:from>
    <xdr:ext cx="560923" cy="259045"/>
    <xdr:sp macro="" textlink="">
      <xdr:nvSpPr>
        <xdr:cNvPr id="160" name="n_2mainValue債務償還比率">
          <a:extLst>
            <a:ext uri="{FF2B5EF4-FFF2-40B4-BE49-F238E27FC236}">
              <a16:creationId xmlns:a16="http://schemas.microsoft.com/office/drawing/2014/main" id="{421E1D3B-CE81-4F82-B449-FA4004DC7B3C}"/>
            </a:ext>
          </a:extLst>
        </xdr:cNvPr>
        <xdr:cNvSpPr txBox="1"/>
      </xdr:nvSpPr>
      <xdr:spPr>
        <a:xfrm>
          <a:off x="13041838" y="6630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167340</xdr:rowOff>
    </xdr:from>
    <xdr:ext cx="469744" cy="259045"/>
    <xdr:sp macro="" textlink="">
      <xdr:nvSpPr>
        <xdr:cNvPr id="161" name="n_3mainValue債務償還比率">
          <a:extLst>
            <a:ext uri="{FF2B5EF4-FFF2-40B4-BE49-F238E27FC236}">
              <a16:creationId xmlns:a16="http://schemas.microsoft.com/office/drawing/2014/main" id="{701C6ED6-75E8-49E1-96C2-EFAFCB961AFE}"/>
            </a:ext>
          </a:extLst>
        </xdr:cNvPr>
        <xdr:cNvSpPr txBox="1"/>
      </xdr:nvSpPr>
      <xdr:spPr>
        <a:xfrm>
          <a:off x="12325427" y="6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7164</xdr:rowOff>
    </xdr:from>
    <xdr:ext cx="469744" cy="259045"/>
    <xdr:sp macro="" textlink="">
      <xdr:nvSpPr>
        <xdr:cNvPr id="162" name="n_4mainValue債務償還比率">
          <a:extLst>
            <a:ext uri="{FF2B5EF4-FFF2-40B4-BE49-F238E27FC236}">
              <a16:creationId xmlns:a16="http://schemas.microsoft.com/office/drawing/2014/main" id="{22B30563-5FA5-49C0-9B24-09E5D87620EF}"/>
            </a:ext>
          </a:extLst>
        </xdr:cNvPr>
        <xdr:cNvSpPr txBox="1"/>
      </xdr:nvSpPr>
      <xdr:spPr>
        <a:xfrm>
          <a:off x="11563427" y="64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FE6E194-29B7-42CE-9F4A-E65D8BB0DD7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E34AE53-86AF-4F4D-998A-B78DB75E3A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2337647-87F8-4CED-8714-86CB68CCAC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5CEC0DC-8329-4EE4-916C-0306317727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20E0C45-EF6F-4A2B-B2BE-31D30D3BF08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077C6BE-2FE3-4277-80D3-D69BFF2689A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DBB81C-FA1F-47F6-A0FF-20E28E5F85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76B671-1873-423C-8624-E5CCD82CB1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47593D-BD86-4E1B-A71F-8D5CCED57F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EEB74C-7002-4F30-8077-CA562CEA9E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B6FEC5-A902-42B8-BF9B-42A4CEB839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3F1214-0DF9-4398-97AE-4153BD0130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6AF688-EDC6-45C6-AE96-DB58158A80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A5184B-2929-4E74-BCDE-06AF11F305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9F3679-8F5E-4350-B9D5-C560AF6530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7822B0-6DDC-4D85-B7FA-4CB09AE6D6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
12,961
81.68
6,352,925
6,337,934
6,129
3,835,371
6,168,272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94343E-150B-46EA-AEBD-6CAECACD9B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612842-4C02-430C-B24A-F18262D73A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8FDB7C-75C2-44E8-83A3-57A1D6AD3A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726471-BC87-4D57-B46F-D70F1BA7DB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DDB084-7CE0-4397-949B-3896A31CF4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FB0D8CB-0B44-4B9F-82A8-6BFB68CE20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69B14D-B297-4359-AB6F-74925D2D6A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22AB44-4208-4C84-A793-86EE5AF277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AA988E1-4D27-4C1A-AC27-B353EFF006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1C1154-9397-4AE8-B5F8-29CAC44541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3C2B4B-6D98-4FA0-8A85-266B29C80F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AB462A-B851-4CE4-8C15-75170872BC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FAC1A9-BF13-45B0-816A-B3FE9045E8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670A44-3CAA-4C35-AF8E-96D99DB8E2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88DE21-1C7E-45A5-9AD7-A75B11596B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7F8BCE-7DEB-4185-93A2-40DBE5F162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C27636-1EC2-4EC4-A43C-7AAD7F3405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4E40F0-DFF8-441D-8D76-B7AF7CCE7D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FEE22F-67D9-4D30-A853-1D0BFB8471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66CF5C-3A02-401B-9F86-73743CE1711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CE528F-7566-4CAF-A515-7FC77CB7AE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AD9F5D-EC3C-4DD5-9405-624745F22C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6C3B90-0F3B-4E69-A644-568228D17E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B355A3-B793-45DF-80C6-07EA2A295F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ED064AE-D78D-4AFB-BC57-E0B0C2D66B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AFE9F7-8FE5-4E28-AC07-7B72064AEB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6BA048-915A-46FB-931E-8AE9644335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24F78D-978A-4AB9-88B3-B2752BFAFE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DB5FA2-E514-41AA-BB4C-706FA71949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664F6D-6A83-4B86-A505-A8E765055A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ACB368-2A07-45AD-B210-0726DF6074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E2F494-F9D2-435D-AADD-D37DA438CA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D74E2E4-ECC1-4353-94BE-E64A431291D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9FA8CBF-EDE7-4AA7-B601-A502B7D2F2D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7F87FB2-7383-4EC6-8E8F-132DD062329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508F662-9418-47AF-A061-4ACBCEEFE94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BF8E063-F6E4-44B4-83C0-82E9CAA8D5E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9CDEFE2-1484-401B-80A3-DABCFB138FA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DE9D836-6073-4434-AF12-29310F1C3F6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9757C0F-1103-4A39-B71B-02FC0397C9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AB09494-735A-4503-95F1-F384602AA86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8997B9B-8803-4C2F-8EF7-1557BA53A6C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604B21-B231-471B-99D6-34F1BAC215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F44B2C8-E83B-4372-B598-D05D823216E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C06374B-E2E0-46BC-94A2-A91DF335E42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8FED14F7-F986-4443-872F-1B417652C73F}"/>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5A4665B1-8566-416D-AEC1-6BA7A7DEFDCC}"/>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BD64562D-0020-4282-9D8F-F8C3523548D4}"/>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B6CCFCF7-92ED-4B60-B0B2-21CB764ABA96}"/>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53B5616B-B0F5-4106-952A-25DD93F7D242}"/>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EE826DBC-7A65-4A8F-815B-C7F35142AEEB}"/>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EDE63451-5AA8-45C8-AE98-1D8E4520D64B}"/>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63B1B78-16B2-4A42-8D17-9D51AE090B76}"/>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9C2330DF-CCAC-4D9B-8347-CD984351D8BD}"/>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4EA21B3F-D6CC-4D76-8747-857A468261CA}"/>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6CB4354D-5518-45E2-9447-5746E1FE7D84}"/>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76B164-0C73-4B19-8F15-BDFA074A84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97F6AD-C52F-4C8C-BCE7-BF253CE61E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26BABC-CBEB-4276-921E-5076E32E77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81B7FD6-4514-4102-9CBF-2F89FEB835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36102A-C3FB-4CCE-AA0C-4F51688E08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154940</xdr:rowOff>
    </xdr:from>
    <xdr:to>
      <xdr:col>24</xdr:col>
      <xdr:colOff>114300</xdr:colOff>
      <xdr:row>40</xdr:row>
      <xdr:rowOff>85090</xdr:rowOff>
    </xdr:to>
    <xdr:sp macro="" textlink="">
      <xdr:nvSpPr>
        <xdr:cNvPr id="73" name="楕円 72">
          <a:extLst>
            <a:ext uri="{FF2B5EF4-FFF2-40B4-BE49-F238E27FC236}">
              <a16:creationId xmlns:a16="http://schemas.microsoft.com/office/drawing/2014/main" id="{3DA8D9E8-5FDD-43C5-A0DB-87FC26750181}"/>
            </a:ext>
          </a:extLst>
        </xdr:cNvPr>
        <xdr:cNvSpPr/>
      </xdr:nvSpPr>
      <xdr:spPr>
        <a:xfrm>
          <a:off x="4584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3A5CF360-66DD-4E14-BC0E-9BBE4AE2D58C}"/>
            </a:ext>
          </a:extLst>
        </xdr:cNvPr>
        <xdr:cNvSpPr txBox="1"/>
      </xdr:nvSpPr>
      <xdr:spPr>
        <a:xfrm>
          <a:off x="4673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149225</xdr:rowOff>
    </xdr:from>
    <xdr:to>
      <xdr:col>20</xdr:col>
      <xdr:colOff>38100</xdr:colOff>
      <xdr:row>40</xdr:row>
      <xdr:rowOff>79375</xdr:rowOff>
    </xdr:to>
    <xdr:sp macro="" textlink="">
      <xdr:nvSpPr>
        <xdr:cNvPr id="75" name="楕円 74">
          <a:extLst>
            <a:ext uri="{FF2B5EF4-FFF2-40B4-BE49-F238E27FC236}">
              <a16:creationId xmlns:a16="http://schemas.microsoft.com/office/drawing/2014/main" id="{AB081258-05F5-44DD-8FDD-2246A975AFF3}"/>
            </a:ext>
          </a:extLst>
        </xdr:cNvPr>
        <xdr:cNvSpPr/>
      </xdr:nvSpPr>
      <xdr:spPr>
        <a:xfrm>
          <a:off x="3746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28575</xdr:rowOff>
    </xdr:from>
    <xdr:to>
      <xdr:col>24</xdr:col>
      <xdr:colOff>63500</xdr:colOff>
      <xdr:row>40</xdr:row>
      <xdr:rowOff>34290</xdr:rowOff>
    </xdr:to>
    <xdr:cxnSp macro="">
      <xdr:nvCxnSpPr>
        <xdr:cNvPr id="76" name="直線コネクタ 75">
          <a:extLst>
            <a:ext uri="{FF2B5EF4-FFF2-40B4-BE49-F238E27FC236}">
              <a16:creationId xmlns:a16="http://schemas.microsoft.com/office/drawing/2014/main" id="{B53975FE-305F-41FB-98AA-D1B920DDAD84}"/>
            </a:ext>
          </a:extLst>
        </xdr:cNvPr>
        <xdr:cNvCxnSpPr/>
      </xdr:nvCxnSpPr>
      <xdr:spPr>
        <a:xfrm>
          <a:off x="3797300" y="68865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133985</xdr:rowOff>
    </xdr:from>
    <xdr:to>
      <xdr:col>15</xdr:col>
      <xdr:colOff>101600</xdr:colOff>
      <xdr:row>40</xdr:row>
      <xdr:rowOff>64135</xdr:rowOff>
    </xdr:to>
    <xdr:sp macro="" textlink="">
      <xdr:nvSpPr>
        <xdr:cNvPr id="77" name="楕円 76">
          <a:extLst>
            <a:ext uri="{FF2B5EF4-FFF2-40B4-BE49-F238E27FC236}">
              <a16:creationId xmlns:a16="http://schemas.microsoft.com/office/drawing/2014/main" id="{25B51484-24CA-414D-BD52-BEBF8743F242}"/>
            </a:ext>
          </a:extLst>
        </xdr:cNvPr>
        <xdr:cNvSpPr/>
      </xdr:nvSpPr>
      <xdr:spPr>
        <a:xfrm>
          <a:off x="2857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13335</xdr:rowOff>
    </xdr:from>
    <xdr:to>
      <xdr:col>19</xdr:col>
      <xdr:colOff>177800</xdr:colOff>
      <xdr:row>40</xdr:row>
      <xdr:rowOff>28575</xdr:rowOff>
    </xdr:to>
    <xdr:cxnSp macro="">
      <xdr:nvCxnSpPr>
        <xdr:cNvPr id="78" name="直線コネクタ 77">
          <a:extLst>
            <a:ext uri="{FF2B5EF4-FFF2-40B4-BE49-F238E27FC236}">
              <a16:creationId xmlns:a16="http://schemas.microsoft.com/office/drawing/2014/main" id="{C0A26F8B-60E7-49E6-8255-89FA60603664}"/>
            </a:ext>
          </a:extLst>
        </xdr:cNvPr>
        <xdr:cNvCxnSpPr/>
      </xdr:nvCxnSpPr>
      <xdr:spPr>
        <a:xfrm>
          <a:off x="2908300" y="68713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132080</xdr:rowOff>
    </xdr:from>
    <xdr:to>
      <xdr:col>10</xdr:col>
      <xdr:colOff>165100</xdr:colOff>
      <xdr:row>40</xdr:row>
      <xdr:rowOff>62230</xdr:rowOff>
    </xdr:to>
    <xdr:sp macro="" textlink="">
      <xdr:nvSpPr>
        <xdr:cNvPr id="79" name="楕円 78">
          <a:extLst>
            <a:ext uri="{FF2B5EF4-FFF2-40B4-BE49-F238E27FC236}">
              <a16:creationId xmlns:a16="http://schemas.microsoft.com/office/drawing/2014/main" id="{15C6DE5F-83C3-4937-BBD9-5F796540C901}"/>
            </a:ext>
          </a:extLst>
        </xdr:cNvPr>
        <xdr:cNvSpPr/>
      </xdr:nvSpPr>
      <xdr:spPr>
        <a:xfrm>
          <a:off x="196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11430</xdr:rowOff>
    </xdr:from>
    <xdr:to>
      <xdr:col>15</xdr:col>
      <xdr:colOff>50800</xdr:colOff>
      <xdr:row>40</xdr:row>
      <xdr:rowOff>13335</xdr:rowOff>
    </xdr:to>
    <xdr:cxnSp macro="">
      <xdr:nvCxnSpPr>
        <xdr:cNvPr id="80" name="直線コネクタ 79">
          <a:extLst>
            <a:ext uri="{FF2B5EF4-FFF2-40B4-BE49-F238E27FC236}">
              <a16:creationId xmlns:a16="http://schemas.microsoft.com/office/drawing/2014/main" id="{E8B47F4B-25DB-462A-B3CC-3825BB559778}"/>
            </a:ext>
          </a:extLst>
        </xdr:cNvPr>
        <xdr:cNvCxnSpPr/>
      </xdr:nvCxnSpPr>
      <xdr:spPr>
        <a:xfrm>
          <a:off x="2019300" y="6869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130175</xdr:rowOff>
    </xdr:from>
    <xdr:to>
      <xdr:col>6</xdr:col>
      <xdr:colOff>38100</xdr:colOff>
      <xdr:row>40</xdr:row>
      <xdr:rowOff>60325</xdr:rowOff>
    </xdr:to>
    <xdr:sp macro="" textlink="">
      <xdr:nvSpPr>
        <xdr:cNvPr id="81" name="楕円 80">
          <a:extLst>
            <a:ext uri="{FF2B5EF4-FFF2-40B4-BE49-F238E27FC236}">
              <a16:creationId xmlns:a16="http://schemas.microsoft.com/office/drawing/2014/main" id="{858A107E-1B3F-4F16-AC69-1A3ED6CE441D}"/>
            </a:ext>
          </a:extLst>
        </xdr:cNvPr>
        <xdr:cNvSpPr/>
      </xdr:nvSpPr>
      <xdr:spPr>
        <a:xfrm>
          <a:off x="1079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9525</xdr:rowOff>
    </xdr:from>
    <xdr:to>
      <xdr:col>10</xdr:col>
      <xdr:colOff>114300</xdr:colOff>
      <xdr:row>40</xdr:row>
      <xdr:rowOff>11430</xdr:rowOff>
    </xdr:to>
    <xdr:cxnSp macro="">
      <xdr:nvCxnSpPr>
        <xdr:cNvPr id="82" name="直線コネクタ 81">
          <a:extLst>
            <a:ext uri="{FF2B5EF4-FFF2-40B4-BE49-F238E27FC236}">
              <a16:creationId xmlns:a16="http://schemas.microsoft.com/office/drawing/2014/main" id="{AABA1AA4-14D1-48F1-B1E7-B54DD0498027}"/>
            </a:ext>
          </a:extLst>
        </xdr:cNvPr>
        <xdr:cNvCxnSpPr/>
      </xdr:nvCxnSpPr>
      <xdr:spPr>
        <a:xfrm>
          <a:off x="1130300" y="68675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a:extLst>
            <a:ext uri="{FF2B5EF4-FFF2-40B4-BE49-F238E27FC236}">
              <a16:creationId xmlns:a16="http://schemas.microsoft.com/office/drawing/2014/main" id="{BA048EAC-5693-46C1-B92A-FA52EA6113E7}"/>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68A00DBB-8D03-431A-A90A-504B4297C9BE}"/>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2A8E3855-4765-4FA1-8D62-B7CF77135F0A}"/>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a:extLst>
            <a:ext uri="{FF2B5EF4-FFF2-40B4-BE49-F238E27FC236}">
              <a16:creationId xmlns:a16="http://schemas.microsoft.com/office/drawing/2014/main" id="{1CF8374B-FC58-4FA6-9E4D-EC3C30B78DA8}"/>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70502</xdr:rowOff>
    </xdr:from>
    <xdr:ext cx="405111" cy="259045"/>
    <xdr:sp macro="" textlink="">
      <xdr:nvSpPr>
        <xdr:cNvPr id="87" name="n_1mainValue【道路】&#10;有形固定資産減価償却率">
          <a:extLst>
            <a:ext uri="{FF2B5EF4-FFF2-40B4-BE49-F238E27FC236}">
              <a16:creationId xmlns:a16="http://schemas.microsoft.com/office/drawing/2014/main" id="{F213F05A-D605-4A63-9DC3-BE4386EA6A2D}"/>
            </a:ext>
          </a:extLst>
        </xdr:cNvPr>
        <xdr:cNvSpPr txBox="1"/>
      </xdr:nvSpPr>
      <xdr:spPr>
        <a:xfrm>
          <a:off x="3582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55262</xdr:rowOff>
    </xdr:from>
    <xdr:ext cx="405111" cy="259045"/>
    <xdr:sp macro="" textlink="">
      <xdr:nvSpPr>
        <xdr:cNvPr id="88" name="n_2mainValue【道路】&#10;有形固定資産減価償却率">
          <a:extLst>
            <a:ext uri="{FF2B5EF4-FFF2-40B4-BE49-F238E27FC236}">
              <a16:creationId xmlns:a16="http://schemas.microsoft.com/office/drawing/2014/main" id="{BEB63FAA-BD0F-4755-B145-5258F16EBD4A}"/>
            </a:ext>
          </a:extLst>
        </xdr:cNvPr>
        <xdr:cNvSpPr txBox="1"/>
      </xdr:nvSpPr>
      <xdr:spPr>
        <a:xfrm>
          <a:off x="2705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53357</xdr:rowOff>
    </xdr:from>
    <xdr:ext cx="405111" cy="259045"/>
    <xdr:sp macro="" textlink="">
      <xdr:nvSpPr>
        <xdr:cNvPr id="89" name="n_3mainValue【道路】&#10;有形固定資産減価償却率">
          <a:extLst>
            <a:ext uri="{FF2B5EF4-FFF2-40B4-BE49-F238E27FC236}">
              <a16:creationId xmlns:a16="http://schemas.microsoft.com/office/drawing/2014/main" id="{51B76691-7714-4CCE-AAC8-BA236C882C3E}"/>
            </a:ext>
          </a:extLst>
        </xdr:cNvPr>
        <xdr:cNvSpPr txBox="1"/>
      </xdr:nvSpPr>
      <xdr:spPr>
        <a:xfrm>
          <a:off x="1816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72D50CEA-EB46-4C68-ABBC-AB40966EEFC0}"/>
            </a:ext>
          </a:extLst>
        </xdr:cNvPr>
        <xdr:cNvSpPr txBox="1"/>
      </xdr:nvSpPr>
      <xdr:spPr>
        <a:xfrm>
          <a:off x="927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A6ECA18-BA19-4743-BAB7-1F24CA3AC9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A940F86-4F7B-4D54-AFA7-29DD771A45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9534A4C-5B08-4282-BFEE-C00FC8B071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8D3A48D-2241-460E-AC32-39E2E85470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C13E653-6490-4A4C-A434-04E275B445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C43213E-5BE8-4124-9BC9-C62C94D9C0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3BD9BDB-FCFB-4EC8-8D23-D4DB5A9DAD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D5C4520-8F12-429A-9DBD-4846B0CC51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64B3C69-88A2-4714-A942-8826E3F0FF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5A64858-23FC-4691-ABE0-B41AB7743A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EDE520D-C934-4E2A-9683-303B6C594D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503EB4F-A17A-4E13-A127-856F7297835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43ACF71-62B7-4DF4-B773-E0D7F059849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A7DD54D-0400-495D-B66E-A21A50AA47E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E62DCA9-F47C-46A2-AE50-88A6EB3A2E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D137273-A664-4B8D-8E5E-E74D996054D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58F5391-5C08-4ED4-989F-9867E5ABCDE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D660888-B550-4E28-B9AA-746E7A8716D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FCD0C0F-B51B-46DD-845C-42B29B278E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659903F-D249-49C6-8A26-EA7A1C243FB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6545AFF-A3B0-48D8-BDC8-416992B743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5FFFFD7-421B-4F04-B5CD-3F9709E5F63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FDDAC59-D7A1-4634-8824-EF9D230250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059CD2FF-02E8-4882-ADE6-AFDEAF9E2C87}"/>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D3DF7B54-01D4-419E-ADDC-105958D6ED1F}"/>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66107660-BA25-412C-892C-C65E0236C592}"/>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46BC48F2-F4EA-4DD3-99C4-7E262522D5F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6B62E099-5927-4130-B2EB-7EABC821B8C5}"/>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a:extLst>
            <a:ext uri="{FF2B5EF4-FFF2-40B4-BE49-F238E27FC236}">
              <a16:creationId xmlns:a16="http://schemas.microsoft.com/office/drawing/2014/main" id="{8B50001D-FDD7-4382-B74F-FE980FCE17D7}"/>
            </a:ext>
          </a:extLst>
        </xdr:cNvPr>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20B1F62A-73EC-43DC-AF80-D55871430AD8}"/>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1354B186-DBD9-41BA-834A-502088A082B2}"/>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C3D08328-895B-4882-ACAD-DFD653FDE4B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7FD44F0D-0FA1-4CDC-91C0-2231B7AE3D32}"/>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id="{8113074C-FBC9-410D-B01D-9C409092D936}"/>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37FCA8D-70F9-403F-80E2-04093F2FC2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D70FBE-8F17-4248-8ABB-61C088C965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86ED92E-A20C-4D28-BAA1-5BF62EBDAE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B752CDA-49F7-4BC0-9ED9-CC5B1E40E8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40AAFC3-1987-4AE9-BC4E-BB28A8FFAD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77883</xdr:rowOff>
    </xdr:from>
    <xdr:to>
      <xdr:col>55</xdr:col>
      <xdr:colOff>50800</xdr:colOff>
      <xdr:row>41</xdr:row>
      <xdr:rowOff>8033</xdr:rowOff>
    </xdr:to>
    <xdr:sp macro="" textlink="">
      <xdr:nvSpPr>
        <xdr:cNvPr id="130" name="楕円 129">
          <a:extLst>
            <a:ext uri="{FF2B5EF4-FFF2-40B4-BE49-F238E27FC236}">
              <a16:creationId xmlns:a16="http://schemas.microsoft.com/office/drawing/2014/main" id="{4DE9B301-954E-4C83-9B94-12764306359F}"/>
            </a:ext>
          </a:extLst>
        </xdr:cNvPr>
        <xdr:cNvSpPr/>
      </xdr:nvSpPr>
      <xdr:spPr>
        <a:xfrm>
          <a:off x="10426700" y="6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56310</xdr:rowOff>
    </xdr:from>
    <xdr:ext cx="534377" cy="259045"/>
    <xdr:sp macro="" textlink="">
      <xdr:nvSpPr>
        <xdr:cNvPr id="131" name="【道路】&#10;一人当たり延長該当値テキスト">
          <a:extLst>
            <a:ext uri="{FF2B5EF4-FFF2-40B4-BE49-F238E27FC236}">
              <a16:creationId xmlns:a16="http://schemas.microsoft.com/office/drawing/2014/main" id="{3EAB3239-A051-4817-92F9-4217565F5D0E}"/>
            </a:ext>
          </a:extLst>
        </xdr:cNvPr>
        <xdr:cNvSpPr txBox="1"/>
      </xdr:nvSpPr>
      <xdr:spPr>
        <a:xfrm>
          <a:off x="10515600" y="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83179</xdr:rowOff>
    </xdr:from>
    <xdr:to>
      <xdr:col>50</xdr:col>
      <xdr:colOff>165100</xdr:colOff>
      <xdr:row>41</xdr:row>
      <xdr:rowOff>13329</xdr:rowOff>
    </xdr:to>
    <xdr:sp macro="" textlink="">
      <xdr:nvSpPr>
        <xdr:cNvPr id="132" name="楕円 131">
          <a:extLst>
            <a:ext uri="{FF2B5EF4-FFF2-40B4-BE49-F238E27FC236}">
              <a16:creationId xmlns:a16="http://schemas.microsoft.com/office/drawing/2014/main" id="{74B9AB73-2BDD-461B-BABD-BCFB016BF08F}"/>
            </a:ext>
          </a:extLst>
        </xdr:cNvPr>
        <xdr:cNvSpPr/>
      </xdr:nvSpPr>
      <xdr:spPr>
        <a:xfrm>
          <a:off x="9588500" y="69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128683</xdr:rowOff>
    </xdr:from>
    <xdr:to>
      <xdr:col>55</xdr:col>
      <xdr:colOff>0</xdr:colOff>
      <xdr:row>40</xdr:row>
      <xdr:rowOff>133979</xdr:rowOff>
    </xdr:to>
    <xdr:cxnSp macro="">
      <xdr:nvCxnSpPr>
        <xdr:cNvPr id="133" name="直線コネクタ 132">
          <a:extLst>
            <a:ext uri="{FF2B5EF4-FFF2-40B4-BE49-F238E27FC236}">
              <a16:creationId xmlns:a16="http://schemas.microsoft.com/office/drawing/2014/main" id="{157F0180-8B64-4958-9B38-C46F37CD5D3E}"/>
            </a:ext>
          </a:extLst>
        </xdr:cNvPr>
        <xdr:cNvCxnSpPr/>
      </xdr:nvCxnSpPr>
      <xdr:spPr>
        <a:xfrm flipV="1">
          <a:off x="9639300" y="6986683"/>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88417</xdr:rowOff>
    </xdr:from>
    <xdr:to>
      <xdr:col>46</xdr:col>
      <xdr:colOff>38100</xdr:colOff>
      <xdr:row>41</xdr:row>
      <xdr:rowOff>18567</xdr:rowOff>
    </xdr:to>
    <xdr:sp macro="" textlink="">
      <xdr:nvSpPr>
        <xdr:cNvPr id="134" name="楕円 133">
          <a:extLst>
            <a:ext uri="{FF2B5EF4-FFF2-40B4-BE49-F238E27FC236}">
              <a16:creationId xmlns:a16="http://schemas.microsoft.com/office/drawing/2014/main" id="{55D86F13-B655-4A72-8D24-0804F88BCE79}"/>
            </a:ext>
          </a:extLst>
        </xdr:cNvPr>
        <xdr:cNvSpPr/>
      </xdr:nvSpPr>
      <xdr:spPr>
        <a:xfrm>
          <a:off x="8699500" y="69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133979</xdr:rowOff>
    </xdr:from>
    <xdr:to>
      <xdr:col>50</xdr:col>
      <xdr:colOff>114300</xdr:colOff>
      <xdr:row>40</xdr:row>
      <xdr:rowOff>139217</xdr:rowOff>
    </xdr:to>
    <xdr:cxnSp macro="">
      <xdr:nvCxnSpPr>
        <xdr:cNvPr id="135" name="直線コネクタ 134">
          <a:extLst>
            <a:ext uri="{FF2B5EF4-FFF2-40B4-BE49-F238E27FC236}">
              <a16:creationId xmlns:a16="http://schemas.microsoft.com/office/drawing/2014/main" id="{22A165AA-4F99-4D0D-9346-8FE084C3726C}"/>
            </a:ext>
          </a:extLst>
        </xdr:cNvPr>
        <xdr:cNvCxnSpPr/>
      </xdr:nvCxnSpPr>
      <xdr:spPr>
        <a:xfrm flipV="1">
          <a:off x="8750300" y="699197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93066</xdr:rowOff>
    </xdr:from>
    <xdr:to>
      <xdr:col>41</xdr:col>
      <xdr:colOff>101600</xdr:colOff>
      <xdr:row>41</xdr:row>
      <xdr:rowOff>23216</xdr:rowOff>
    </xdr:to>
    <xdr:sp macro="" textlink="">
      <xdr:nvSpPr>
        <xdr:cNvPr id="136" name="楕円 135">
          <a:extLst>
            <a:ext uri="{FF2B5EF4-FFF2-40B4-BE49-F238E27FC236}">
              <a16:creationId xmlns:a16="http://schemas.microsoft.com/office/drawing/2014/main" id="{79AFA8B5-C3F7-4319-9338-6C6057FBE113}"/>
            </a:ext>
          </a:extLst>
        </xdr:cNvPr>
        <xdr:cNvSpPr/>
      </xdr:nvSpPr>
      <xdr:spPr>
        <a:xfrm>
          <a:off x="7810500" y="69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139217</xdr:rowOff>
    </xdr:from>
    <xdr:to>
      <xdr:col>45</xdr:col>
      <xdr:colOff>177800</xdr:colOff>
      <xdr:row>40</xdr:row>
      <xdr:rowOff>143866</xdr:rowOff>
    </xdr:to>
    <xdr:cxnSp macro="">
      <xdr:nvCxnSpPr>
        <xdr:cNvPr id="137" name="直線コネクタ 136">
          <a:extLst>
            <a:ext uri="{FF2B5EF4-FFF2-40B4-BE49-F238E27FC236}">
              <a16:creationId xmlns:a16="http://schemas.microsoft.com/office/drawing/2014/main" id="{CB596372-E27F-4AC7-B503-F28B8440FF8E}"/>
            </a:ext>
          </a:extLst>
        </xdr:cNvPr>
        <xdr:cNvCxnSpPr/>
      </xdr:nvCxnSpPr>
      <xdr:spPr>
        <a:xfrm flipV="1">
          <a:off x="7861300" y="6997217"/>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73596</xdr:rowOff>
    </xdr:from>
    <xdr:to>
      <xdr:col>36</xdr:col>
      <xdr:colOff>165100</xdr:colOff>
      <xdr:row>40</xdr:row>
      <xdr:rowOff>3746</xdr:rowOff>
    </xdr:to>
    <xdr:sp macro="" textlink="">
      <xdr:nvSpPr>
        <xdr:cNvPr id="138" name="楕円 137">
          <a:extLst>
            <a:ext uri="{FF2B5EF4-FFF2-40B4-BE49-F238E27FC236}">
              <a16:creationId xmlns:a16="http://schemas.microsoft.com/office/drawing/2014/main" id="{995A955F-9176-4936-9184-A1773017AA23}"/>
            </a:ext>
          </a:extLst>
        </xdr:cNvPr>
        <xdr:cNvSpPr/>
      </xdr:nvSpPr>
      <xdr:spPr>
        <a:xfrm>
          <a:off x="6921500" y="67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124396</xdr:rowOff>
    </xdr:from>
    <xdr:to>
      <xdr:col>41</xdr:col>
      <xdr:colOff>50800</xdr:colOff>
      <xdr:row>40</xdr:row>
      <xdr:rowOff>143866</xdr:rowOff>
    </xdr:to>
    <xdr:cxnSp macro="">
      <xdr:nvCxnSpPr>
        <xdr:cNvPr id="139" name="直線コネクタ 138">
          <a:extLst>
            <a:ext uri="{FF2B5EF4-FFF2-40B4-BE49-F238E27FC236}">
              <a16:creationId xmlns:a16="http://schemas.microsoft.com/office/drawing/2014/main" id="{D399AA46-FCD2-4647-A70D-CB4802163725}"/>
            </a:ext>
          </a:extLst>
        </xdr:cNvPr>
        <xdr:cNvCxnSpPr/>
      </xdr:nvCxnSpPr>
      <xdr:spPr>
        <a:xfrm>
          <a:off x="6972300" y="6810946"/>
          <a:ext cx="889000" cy="19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a:extLst>
            <a:ext uri="{FF2B5EF4-FFF2-40B4-BE49-F238E27FC236}">
              <a16:creationId xmlns:a16="http://schemas.microsoft.com/office/drawing/2014/main" id="{6BCC67BA-7391-49CF-A860-3BC0E07116EC}"/>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a:extLst>
            <a:ext uri="{FF2B5EF4-FFF2-40B4-BE49-F238E27FC236}">
              <a16:creationId xmlns:a16="http://schemas.microsoft.com/office/drawing/2014/main" id="{200E9D18-907D-4072-AD18-C06DE9E6C5D2}"/>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a:extLst>
            <a:ext uri="{FF2B5EF4-FFF2-40B4-BE49-F238E27FC236}">
              <a16:creationId xmlns:a16="http://schemas.microsoft.com/office/drawing/2014/main" id="{0F7094DE-C9DF-490D-8331-CB0FCEC9A58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a:extLst>
            <a:ext uri="{FF2B5EF4-FFF2-40B4-BE49-F238E27FC236}">
              <a16:creationId xmlns:a16="http://schemas.microsoft.com/office/drawing/2014/main" id="{81D4F60C-E0B5-4817-BAF2-D1CD43998111}"/>
            </a:ext>
          </a:extLst>
        </xdr:cNvPr>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4456</xdr:rowOff>
    </xdr:from>
    <xdr:ext cx="534377" cy="259045"/>
    <xdr:sp macro="" textlink="">
      <xdr:nvSpPr>
        <xdr:cNvPr id="144" name="n_1mainValue【道路】&#10;一人当たり延長">
          <a:extLst>
            <a:ext uri="{FF2B5EF4-FFF2-40B4-BE49-F238E27FC236}">
              <a16:creationId xmlns:a16="http://schemas.microsoft.com/office/drawing/2014/main" id="{F5450C08-F927-47B2-911F-117AAF689A53}"/>
            </a:ext>
          </a:extLst>
        </xdr:cNvPr>
        <xdr:cNvSpPr txBox="1"/>
      </xdr:nvSpPr>
      <xdr:spPr>
        <a:xfrm>
          <a:off x="9359411" y="70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9694</xdr:rowOff>
    </xdr:from>
    <xdr:ext cx="534377" cy="259045"/>
    <xdr:sp macro="" textlink="">
      <xdr:nvSpPr>
        <xdr:cNvPr id="145" name="n_2mainValue【道路】&#10;一人当たり延長">
          <a:extLst>
            <a:ext uri="{FF2B5EF4-FFF2-40B4-BE49-F238E27FC236}">
              <a16:creationId xmlns:a16="http://schemas.microsoft.com/office/drawing/2014/main" id="{8E52785B-31F0-431B-B0F8-7791AB14828E}"/>
            </a:ext>
          </a:extLst>
        </xdr:cNvPr>
        <xdr:cNvSpPr txBox="1"/>
      </xdr:nvSpPr>
      <xdr:spPr>
        <a:xfrm>
          <a:off x="8483111" y="70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14343</xdr:rowOff>
    </xdr:from>
    <xdr:ext cx="534377" cy="259045"/>
    <xdr:sp macro="" textlink="">
      <xdr:nvSpPr>
        <xdr:cNvPr id="146" name="n_3mainValue【道路】&#10;一人当たり延長">
          <a:extLst>
            <a:ext uri="{FF2B5EF4-FFF2-40B4-BE49-F238E27FC236}">
              <a16:creationId xmlns:a16="http://schemas.microsoft.com/office/drawing/2014/main" id="{8EE041AD-2999-4AB6-938C-D483F878EC80}"/>
            </a:ext>
          </a:extLst>
        </xdr:cNvPr>
        <xdr:cNvSpPr txBox="1"/>
      </xdr:nvSpPr>
      <xdr:spPr>
        <a:xfrm>
          <a:off x="7594111" y="70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20273</xdr:rowOff>
    </xdr:from>
    <xdr:ext cx="534377" cy="259045"/>
    <xdr:sp macro="" textlink="">
      <xdr:nvSpPr>
        <xdr:cNvPr id="147" name="n_4mainValue【道路】&#10;一人当たり延長">
          <a:extLst>
            <a:ext uri="{FF2B5EF4-FFF2-40B4-BE49-F238E27FC236}">
              <a16:creationId xmlns:a16="http://schemas.microsoft.com/office/drawing/2014/main" id="{2F75E56A-EB55-4DCB-AF0A-3CAC60F12A92}"/>
            </a:ext>
          </a:extLst>
        </xdr:cNvPr>
        <xdr:cNvSpPr txBox="1"/>
      </xdr:nvSpPr>
      <xdr:spPr>
        <a:xfrm>
          <a:off x="6705111" y="65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A2BE434-F7FA-453E-AE0B-F231721520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E8C7B7F-5AB5-4BFA-8833-11B813EA88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B050F02-001D-4515-9ADD-5CF188B5D4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48109C0-A5FB-471A-8C95-AD2ADA7D0D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9B6098C-7B06-4048-B5D5-F171C0432B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5BC4C02-9C56-4032-BB39-94F9380B517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AB59A4F-E834-47FC-B436-9B194ED7CC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1BFD6E0-9504-4AF3-9CE0-A4180288FB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65E6A99-B19E-4929-8880-D0D9526B52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5B00C25-3AE4-4FC1-8C94-C87C2BD5E9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86C0BE1-670D-4FFA-9C67-980134F421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61BF412-1014-4A26-9CA2-2CA1E39927E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152D4BB-AD9D-4D10-A7A5-835AA310099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6293195-432F-46F5-8F84-C07E8CA0A56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2F78D4F-25C6-4688-927F-B93576ACDCF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4E2F418-1B5A-4BFE-91C4-0D51EC71CBA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65AB372-ED35-4422-8A85-FDBF0EC11C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AD32614-825B-4915-94B9-6E2EC777736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F506036-CE8D-44D1-9620-2C0CA4BA62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65E6F06-E7A8-4BEB-B58C-1CBD89ADF81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708DDF0-9938-4320-BD2E-7F03077915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9A24B64-29C8-427A-A9B6-FD146DFCFC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5D35842-7299-41D4-87C8-D4566AFFB02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2036AE1-D853-484B-B082-100A1FA657A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A8D69F1-4792-49F7-92C3-36BD2B1DBF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DDCD670F-96B7-44A0-8F46-4627A3A819BF}"/>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BDEE961D-F2A4-42D6-9B2D-A7D8F003258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364AEA30-9FCD-4B90-ABEB-4A379E7F411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F8CA7D6-2E33-4205-B485-D005295885D8}"/>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E8423D59-2CFF-4F7A-B512-A6E8A37BA85F}"/>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278316F-8689-4BD1-9E30-05FD2A9C586E}"/>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81C83D7D-9E2E-4DC0-B8B5-F4D37A1F05CA}"/>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478CAF88-6446-458D-9ABC-686B7C6585B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454816FA-277D-4BC4-A6E7-4D3482302D5A}"/>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55AF5BF7-76BA-4F79-9028-D462BE70AFD6}"/>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id="{127F2255-375D-40FC-B28E-AB16F93A1116}"/>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EBD9B74-3D77-4A0B-8FD3-DE00ACEBDD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35F8DB-704D-4ECD-852C-A62AC1B90E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FA7C62B-E1B8-4880-A0D7-1A8C6496DD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EFC4063-9131-4F58-92E3-EABB4AA1C5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B2C6A92-DADE-43D4-A9FD-FBDB72F891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27577</xdr:rowOff>
    </xdr:from>
    <xdr:to>
      <xdr:col>24</xdr:col>
      <xdr:colOff>114300</xdr:colOff>
      <xdr:row>60</xdr:row>
      <xdr:rowOff>129177</xdr:rowOff>
    </xdr:to>
    <xdr:sp macro="" textlink="">
      <xdr:nvSpPr>
        <xdr:cNvPr id="189" name="楕円 188">
          <a:extLst>
            <a:ext uri="{FF2B5EF4-FFF2-40B4-BE49-F238E27FC236}">
              <a16:creationId xmlns:a16="http://schemas.microsoft.com/office/drawing/2014/main" id="{AC23FBFA-F5E7-43F2-BCDF-EF9C00D8B571}"/>
            </a:ext>
          </a:extLst>
        </xdr:cNvPr>
        <xdr:cNvSpPr/>
      </xdr:nvSpPr>
      <xdr:spPr>
        <a:xfrm>
          <a:off x="4584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50454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71DD651-4AF7-496D-84D5-AD1D310DC35F}"/>
            </a:ext>
          </a:extLst>
        </xdr:cNvPr>
        <xdr:cNvSpPr txBox="1"/>
      </xdr:nvSpPr>
      <xdr:spPr>
        <a:xfrm>
          <a:off x="4673600" y="1016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91" name="楕円 190">
          <a:extLst>
            <a:ext uri="{FF2B5EF4-FFF2-40B4-BE49-F238E27FC236}">
              <a16:creationId xmlns:a16="http://schemas.microsoft.com/office/drawing/2014/main" id="{B9CC2943-B9F2-4351-A74D-A23D27851483}"/>
            </a:ext>
          </a:extLst>
        </xdr:cNvPr>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78377</xdr:rowOff>
    </xdr:to>
    <xdr:cxnSp macro="">
      <xdr:nvCxnSpPr>
        <xdr:cNvPr id="192" name="直線コネクタ 191">
          <a:extLst>
            <a:ext uri="{FF2B5EF4-FFF2-40B4-BE49-F238E27FC236}">
              <a16:creationId xmlns:a16="http://schemas.microsoft.com/office/drawing/2014/main" id="{B53AE73B-D080-42BE-A7D6-EB7D90114B79}"/>
            </a:ext>
          </a:extLst>
        </xdr:cNvPr>
        <xdr:cNvCxnSpPr/>
      </xdr:nvCxnSpPr>
      <xdr:spPr>
        <a:xfrm>
          <a:off x="3797300" y="103359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3" name="楕円 192">
          <a:extLst>
            <a:ext uri="{FF2B5EF4-FFF2-40B4-BE49-F238E27FC236}">
              <a16:creationId xmlns:a16="http://schemas.microsoft.com/office/drawing/2014/main" id="{2E1B3B95-C3FE-4885-A3CB-C07BCCE7C841}"/>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48985</xdr:rowOff>
    </xdr:to>
    <xdr:cxnSp macro="">
      <xdr:nvCxnSpPr>
        <xdr:cNvPr id="194" name="直線コネクタ 193">
          <a:extLst>
            <a:ext uri="{FF2B5EF4-FFF2-40B4-BE49-F238E27FC236}">
              <a16:creationId xmlns:a16="http://schemas.microsoft.com/office/drawing/2014/main" id="{65EBEABA-E840-4CF3-8853-0FECAD975DE7}"/>
            </a:ext>
          </a:extLst>
        </xdr:cNvPr>
        <xdr:cNvCxnSpPr/>
      </xdr:nvCxnSpPr>
      <xdr:spPr>
        <a:xfrm>
          <a:off x="2908300" y="1031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95" name="楕円 194">
          <a:extLst>
            <a:ext uri="{FF2B5EF4-FFF2-40B4-BE49-F238E27FC236}">
              <a16:creationId xmlns:a16="http://schemas.microsoft.com/office/drawing/2014/main" id="{81C8C8A3-572B-4D11-8F9F-F32E5D9F98B8}"/>
            </a:ext>
          </a:extLst>
        </xdr:cNvPr>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1633</xdr:rowOff>
    </xdr:from>
    <xdr:to>
      <xdr:col>15</xdr:col>
      <xdr:colOff>50800</xdr:colOff>
      <xdr:row>60</xdr:row>
      <xdr:rowOff>32657</xdr:rowOff>
    </xdr:to>
    <xdr:cxnSp macro="">
      <xdr:nvCxnSpPr>
        <xdr:cNvPr id="196" name="直線コネクタ 195">
          <a:extLst>
            <a:ext uri="{FF2B5EF4-FFF2-40B4-BE49-F238E27FC236}">
              <a16:creationId xmlns:a16="http://schemas.microsoft.com/office/drawing/2014/main" id="{042DC2F6-6C5A-4B90-A1E8-9AF080493B3E}"/>
            </a:ext>
          </a:extLst>
        </xdr:cNvPr>
        <xdr:cNvCxnSpPr/>
      </xdr:nvCxnSpPr>
      <xdr:spPr>
        <a:xfrm>
          <a:off x="2019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105954</xdr:rowOff>
    </xdr:from>
    <xdr:to>
      <xdr:col>6</xdr:col>
      <xdr:colOff>38100</xdr:colOff>
      <xdr:row>60</xdr:row>
      <xdr:rowOff>36104</xdr:rowOff>
    </xdr:to>
    <xdr:sp macro="" textlink="">
      <xdr:nvSpPr>
        <xdr:cNvPr id="197" name="楕円 196">
          <a:extLst>
            <a:ext uri="{FF2B5EF4-FFF2-40B4-BE49-F238E27FC236}">
              <a16:creationId xmlns:a16="http://schemas.microsoft.com/office/drawing/2014/main" id="{D18F5DE0-1223-49D2-88AD-D2C74FD8CA38}"/>
            </a:ext>
          </a:extLst>
        </xdr:cNvPr>
        <xdr:cNvSpPr/>
      </xdr:nvSpPr>
      <xdr:spPr>
        <a:xfrm>
          <a:off x="1079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1633</xdr:rowOff>
    </xdr:to>
    <xdr:cxnSp macro="">
      <xdr:nvCxnSpPr>
        <xdr:cNvPr id="198" name="直線コネクタ 197">
          <a:extLst>
            <a:ext uri="{FF2B5EF4-FFF2-40B4-BE49-F238E27FC236}">
              <a16:creationId xmlns:a16="http://schemas.microsoft.com/office/drawing/2014/main" id="{4E9DD51A-8738-4D89-93EB-7C2BDD417E4F}"/>
            </a:ext>
          </a:extLst>
        </xdr:cNvPr>
        <xdr:cNvCxnSpPr/>
      </xdr:nvCxnSpPr>
      <xdr:spPr>
        <a:xfrm>
          <a:off x="1130300" y="102723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297F740-B12E-49F9-8BE4-1713DB04694E}"/>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50ECC2B-EE8D-46DB-B4F9-9F69EA0FE036}"/>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F01F236-60FD-4CF7-A307-B39EBB22B8B4}"/>
            </a:ext>
          </a:extLst>
        </xdr:cNvPr>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8249C5E-AD75-4398-8C6E-1DCCD8E20194}"/>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55410D7-EBA9-4AF3-B70E-26F2E6D56104}"/>
            </a:ext>
          </a:extLst>
        </xdr:cNvPr>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606A377-B8C5-4140-BCBD-5AA1E29D2F2F}"/>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68960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97DC2CB-0A63-4301-B2FE-5CBE2C00CC00}"/>
            </a:ext>
          </a:extLst>
        </xdr:cNvPr>
        <xdr:cNvSpPr txBox="1"/>
      </xdr:nvSpPr>
      <xdr:spPr>
        <a:xfrm>
          <a:off x="1816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ECAD3BD-C50C-45CA-AC7E-B6396AAC4F12}"/>
            </a:ext>
          </a:extLst>
        </xdr:cNvPr>
        <xdr:cNvSpPr txBox="1"/>
      </xdr:nvSpPr>
      <xdr:spPr>
        <a:xfrm>
          <a:off x="927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3E1BE36-FC96-4186-AE6C-30597576D2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4A6257B-CD22-4C07-B79E-DFB619C5B9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7CDC6D7-ED6D-418B-841D-FB33FD9530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467DE61-498C-4420-A4E8-FE2968A9EF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6476B29-6F4B-40F2-9D0A-FDCCA9CDED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06D687-1279-4535-8B83-20CCBE667D1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004859A-4B20-4D4E-9B5F-19932F22E3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CCFDB49-9085-46E3-BB15-61D74447F43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CF630F8-860E-4CF9-A4EF-6095A194B9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81BB7AE-DF70-4A40-B944-593F285022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0C4F609-CF63-4768-964A-2F0E8805B99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30653E5-E080-4F67-94A4-3590C206B95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CD5DFA3-2C8B-4216-A375-9D1C860E039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39AAA64-6B92-49C8-866B-88604AE029B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EF7CF78-0AB7-4FC3-85BF-2846421376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AB971AD-70FA-42B3-B0ED-366D1EF68A8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44B5E37-2665-4667-BBF8-EA579A1C0C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4C20C21F-007B-40A1-B911-AA18F0A3F84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5DCF109-90C8-4323-898B-FA8D38EF65F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D940EAEE-C92B-4FB2-A5B4-8C2A9AC2274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406B2FB-681F-47D4-8694-4199D91CE8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C5E4B1F-98B4-4BC9-81DA-A86A3B05AC4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96696F3-5704-4A8B-8931-509E33FF35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CB020A15-3291-48FD-BD8A-F9A8473C0FD4}"/>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2480E66-AABC-422A-B242-068CC8CA174C}"/>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10B56BA7-6A7E-438E-8E15-30358EB228C8}"/>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4B70983-1812-448E-8D2F-E7C9FE083739}"/>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0F0393BD-71B2-49E2-9C0C-58CCC7C18AF9}"/>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BA0F005-9A09-4E14-80FE-461B478E4B7E}"/>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BE69A1F1-926F-4C84-A582-0A354B64602D}"/>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16606A6F-F485-4545-9F3B-876BAAD9FEBF}"/>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FA3216F5-1495-43BB-A130-599ADE81A282}"/>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FE160405-1B3C-4800-A7D3-C2646FB8A9B7}"/>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id="{00520161-D929-4CF1-A174-C9469CA7234F}"/>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C5D9D14-00BE-4A1D-BA36-880EB88A6E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4A8D81-DA25-4ABD-8F6F-1244011AD5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58F3969-403B-4019-9012-B5193197BB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787F1D9-E0F0-45D4-87E7-68CB5D7572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766E83E-832F-4993-928B-EBF1058BB7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28879</xdr:rowOff>
    </xdr:from>
    <xdr:to>
      <xdr:col>55</xdr:col>
      <xdr:colOff>50800</xdr:colOff>
      <xdr:row>63</xdr:row>
      <xdr:rowOff>130479</xdr:rowOff>
    </xdr:to>
    <xdr:sp macro="" textlink="">
      <xdr:nvSpPr>
        <xdr:cNvPr id="246" name="楕円 245">
          <a:extLst>
            <a:ext uri="{FF2B5EF4-FFF2-40B4-BE49-F238E27FC236}">
              <a16:creationId xmlns:a16="http://schemas.microsoft.com/office/drawing/2014/main" id="{D55CABC4-FCBB-459A-93C8-C9C5EE8839DC}"/>
            </a:ext>
          </a:extLst>
        </xdr:cNvPr>
        <xdr:cNvSpPr/>
      </xdr:nvSpPr>
      <xdr:spPr>
        <a:xfrm>
          <a:off x="10426700" y="1083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7306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AD81894F-B69F-4C3F-A3E6-05BEBDCF7413}"/>
            </a:ext>
          </a:extLst>
        </xdr:cNvPr>
        <xdr:cNvSpPr txBox="1"/>
      </xdr:nvSpPr>
      <xdr:spPr>
        <a:xfrm>
          <a:off x="10515600" y="108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31853</xdr:rowOff>
    </xdr:from>
    <xdr:to>
      <xdr:col>50</xdr:col>
      <xdr:colOff>165100</xdr:colOff>
      <xdr:row>63</xdr:row>
      <xdr:rowOff>133453</xdr:rowOff>
    </xdr:to>
    <xdr:sp macro="" textlink="">
      <xdr:nvSpPr>
        <xdr:cNvPr id="248" name="楕円 247">
          <a:extLst>
            <a:ext uri="{FF2B5EF4-FFF2-40B4-BE49-F238E27FC236}">
              <a16:creationId xmlns:a16="http://schemas.microsoft.com/office/drawing/2014/main" id="{A3D858D1-01EB-413E-B96F-04F753A12E65}"/>
            </a:ext>
          </a:extLst>
        </xdr:cNvPr>
        <xdr:cNvSpPr/>
      </xdr:nvSpPr>
      <xdr:spPr>
        <a:xfrm>
          <a:off x="9588500" y="108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79679</xdr:rowOff>
    </xdr:from>
    <xdr:to>
      <xdr:col>55</xdr:col>
      <xdr:colOff>0</xdr:colOff>
      <xdr:row>63</xdr:row>
      <xdr:rowOff>82653</xdr:rowOff>
    </xdr:to>
    <xdr:cxnSp macro="">
      <xdr:nvCxnSpPr>
        <xdr:cNvPr id="249" name="直線コネクタ 248">
          <a:extLst>
            <a:ext uri="{FF2B5EF4-FFF2-40B4-BE49-F238E27FC236}">
              <a16:creationId xmlns:a16="http://schemas.microsoft.com/office/drawing/2014/main" id="{C8DD42BE-FD99-47D7-9E87-3D6040C5A2D9}"/>
            </a:ext>
          </a:extLst>
        </xdr:cNvPr>
        <xdr:cNvCxnSpPr/>
      </xdr:nvCxnSpPr>
      <xdr:spPr>
        <a:xfrm flipV="1">
          <a:off x="9639300" y="10881029"/>
          <a:ext cx="8382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37328</xdr:rowOff>
    </xdr:from>
    <xdr:to>
      <xdr:col>46</xdr:col>
      <xdr:colOff>38100</xdr:colOff>
      <xdr:row>63</xdr:row>
      <xdr:rowOff>138928</xdr:rowOff>
    </xdr:to>
    <xdr:sp macro="" textlink="">
      <xdr:nvSpPr>
        <xdr:cNvPr id="250" name="楕円 249">
          <a:extLst>
            <a:ext uri="{FF2B5EF4-FFF2-40B4-BE49-F238E27FC236}">
              <a16:creationId xmlns:a16="http://schemas.microsoft.com/office/drawing/2014/main" id="{67E578BB-876B-40A8-903B-821C5518471D}"/>
            </a:ext>
          </a:extLst>
        </xdr:cNvPr>
        <xdr:cNvSpPr/>
      </xdr:nvSpPr>
      <xdr:spPr>
        <a:xfrm>
          <a:off x="8699500" y="108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82653</xdr:rowOff>
    </xdr:from>
    <xdr:to>
      <xdr:col>50</xdr:col>
      <xdr:colOff>114300</xdr:colOff>
      <xdr:row>63</xdr:row>
      <xdr:rowOff>88128</xdr:rowOff>
    </xdr:to>
    <xdr:cxnSp macro="">
      <xdr:nvCxnSpPr>
        <xdr:cNvPr id="251" name="直線コネクタ 250">
          <a:extLst>
            <a:ext uri="{FF2B5EF4-FFF2-40B4-BE49-F238E27FC236}">
              <a16:creationId xmlns:a16="http://schemas.microsoft.com/office/drawing/2014/main" id="{C846E192-7B48-4A85-9ACF-5CAA76AD9284}"/>
            </a:ext>
          </a:extLst>
        </xdr:cNvPr>
        <xdr:cNvCxnSpPr/>
      </xdr:nvCxnSpPr>
      <xdr:spPr>
        <a:xfrm flipV="1">
          <a:off x="8750300" y="10884003"/>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39157</xdr:rowOff>
    </xdr:from>
    <xdr:to>
      <xdr:col>41</xdr:col>
      <xdr:colOff>101600</xdr:colOff>
      <xdr:row>63</xdr:row>
      <xdr:rowOff>140757</xdr:rowOff>
    </xdr:to>
    <xdr:sp macro="" textlink="">
      <xdr:nvSpPr>
        <xdr:cNvPr id="252" name="楕円 251">
          <a:extLst>
            <a:ext uri="{FF2B5EF4-FFF2-40B4-BE49-F238E27FC236}">
              <a16:creationId xmlns:a16="http://schemas.microsoft.com/office/drawing/2014/main" id="{6320F0C2-DEF6-4ECC-8423-0AC5A468EEAC}"/>
            </a:ext>
          </a:extLst>
        </xdr:cNvPr>
        <xdr:cNvSpPr/>
      </xdr:nvSpPr>
      <xdr:spPr>
        <a:xfrm>
          <a:off x="7810500" y="108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88128</xdr:rowOff>
    </xdr:from>
    <xdr:to>
      <xdr:col>45</xdr:col>
      <xdr:colOff>177800</xdr:colOff>
      <xdr:row>63</xdr:row>
      <xdr:rowOff>89957</xdr:rowOff>
    </xdr:to>
    <xdr:cxnSp macro="">
      <xdr:nvCxnSpPr>
        <xdr:cNvPr id="253" name="直線コネクタ 252">
          <a:extLst>
            <a:ext uri="{FF2B5EF4-FFF2-40B4-BE49-F238E27FC236}">
              <a16:creationId xmlns:a16="http://schemas.microsoft.com/office/drawing/2014/main" id="{07E8A2F1-8A0C-4E9D-823C-CED1D5072B39}"/>
            </a:ext>
          </a:extLst>
        </xdr:cNvPr>
        <xdr:cNvCxnSpPr/>
      </xdr:nvCxnSpPr>
      <xdr:spPr>
        <a:xfrm flipV="1">
          <a:off x="7861300" y="1088947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44097</xdr:rowOff>
    </xdr:from>
    <xdr:to>
      <xdr:col>36</xdr:col>
      <xdr:colOff>165100</xdr:colOff>
      <xdr:row>63</xdr:row>
      <xdr:rowOff>145697</xdr:rowOff>
    </xdr:to>
    <xdr:sp macro="" textlink="">
      <xdr:nvSpPr>
        <xdr:cNvPr id="254" name="楕円 253">
          <a:extLst>
            <a:ext uri="{FF2B5EF4-FFF2-40B4-BE49-F238E27FC236}">
              <a16:creationId xmlns:a16="http://schemas.microsoft.com/office/drawing/2014/main" id="{2A65AEA0-8599-4959-8095-178BB5C206CD}"/>
            </a:ext>
          </a:extLst>
        </xdr:cNvPr>
        <xdr:cNvSpPr/>
      </xdr:nvSpPr>
      <xdr:spPr>
        <a:xfrm>
          <a:off x="6921500" y="108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89957</xdr:rowOff>
    </xdr:from>
    <xdr:to>
      <xdr:col>41</xdr:col>
      <xdr:colOff>50800</xdr:colOff>
      <xdr:row>63</xdr:row>
      <xdr:rowOff>94897</xdr:rowOff>
    </xdr:to>
    <xdr:cxnSp macro="">
      <xdr:nvCxnSpPr>
        <xdr:cNvPr id="255" name="直線コネクタ 254">
          <a:extLst>
            <a:ext uri="{FF2B5EF4-FFF2-40B4-BE49-F238E27FC236}">
              <a16:creationId xmlns:a16="http://schemas.microsoft.com/office/drawing/2014/main" id="{8D2BB4FC-1CF0-4AEC-B193-50B4802ECA12}"/>
            </a:ext>
          </a:extLst>
        </xdr:cNvPr>
        <xdr:cNvCxnSpPr/>
      </xdr:nvCxnSpPr>
      <xdr:spPr>
        <a:xfrm flipV="1">
          <a:off x="6972300" y="10891307"/>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2DDE7A4-C70E-4D84-A77E-D579C2B765BB}"/>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45957DD-A72E-4210-A607-7F628706A5B1}"/>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DA9AC2A-845D-4FFE-9C33-DE5BDC097689}"/>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6C63C5C-09AB-4571-82D0-573F158F6733}"/>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124580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D0531FB-2254-4CFC-B2C0-5C581243ED70}"/>
            </a:ext>
          </a:extLst>
        </xdr:cNvPr>
        <xdr:cNvSpPr txBox="1"/>
      </xdr:nvSpPr>
      <xdr:spPr>
        <a:xfrm>
          <a:off x="9327095" y="1092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130055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D1A27E0-016B-4B95-B8CE-3099B1BB497F}"/>
            </a:ext>
          </a:extLst>
        </xdr:cNvPr>
        <xdr:cNvSpPr txBox="1"/>
      </xdr:nvSpPr>
      <xdr:spPr>
        <a:xfrm>
          <a:off x="8450795" y="1093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131884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B666553-7C17-4B4E-851D-7B932356A5E6}"/>
            </a:ext>
          </a:extLst>
        </xdr:cNvPr>
        <xdr:cNvSpPr txBox="1"/>
      </xdr:nvSpPr>
      <xdr:spPr>
        <a:xfrm>
          <a:off x="7561795" y="109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136824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DAF60C5-BCDD-4AAE-BC58-37DC440A3E44}"/>
            </a:ext>
          </a:extLst>
        </xdr:cNvPr>
        <xdr:cNvSpPr txBox="1"/>
      </xdr:nvSpPr>
      <xdr:spPr>
        <a:xfrm>
          <a:off x="6672795" y="109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C171143-C94C-4C71-B43D-EBCE5B2965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67617D5-CD19-4AB9-B5CB-B2B55F9133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B1C0AD4-1A52-46B8-A0FE-C7E54C22FA1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3CDE4F3-4DB5-4112-B9E6-D51E8341E5E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E5210A9-5C9B-42F7-A3EA-728DD0BB8B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6677BA2-8534-4228-B1E1-294148818C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02609A4-74CA-4301-AB7F-B3A774D243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4A8561D-C30B-423F-93D1-359725027F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340A4E3-4A61-4F16-97C2-87A3897F2F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92422A2-1D29-45D3-A64D-03ED5DD1B0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D47EE4A-3F2D-45DB-8C3F-E34C61D23F5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921D274-5811-4F17-B27E-C2AA421A0A9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3925E12-86EB-40EC-B482-6DCF5291B46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1F9E974-8095-466E-B96B-3F0E730C5C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D40E397D-B07D-4201-817F-7D089EF00E6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04AB80C-85C6-4043-BAA9-602AFC3AC23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8818A672-424A-47D2-9533-F35789114E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1DA1CD2-2F6F-4AA0-A14F-9B71B207CE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AF27044-DB58-4017-A466-DF654912E1A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81D880E6-27C8-495D-B5A9-0799B65A44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D6A2F2BD-509F-48F5-8BD9-1AB957B978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E808638-4CD7-45ED-94A1-1EDA8A4851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6917E98-E5C4-4551-9AF2-868926081D9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CD53D21-83A8-4D83-A11F-D0D80FDF607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187816C-AB70-42B8-AAD3-229D550A8E52}"/>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C7B4A5D-F84E-4B3A-BEDC-1FCF7E2D73B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9CD95E2-8AA4-45C5-A168-8EA8217A350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079D4DC-DA78-4A73-BA42-65A77DF7F872}"/>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id="{74C7B506-6DC8-4207-8F27-4538419C5753}"/>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C50BD20-27A6-4A6A-B052-AEAD13F4D4F9}"/>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id="{01D687C2-7414-4B3D-802F-0E3FC2668BD7}"/>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id="{F5E2909E-CCD6-4C4A-867E-9B70E27E85C6}"/>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id="{36DC7C31-FCC3-4A21-9E0C-5D8132D8793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id="{56F6CE74-D9EF-4C1E-96D6-C1277B525F1F}"/>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a:extLst>
            <a:ext uri="{FF2B5EF4-FFF2-40B4-BE49-F238E27FC236}">
              <a16:creationId xmlns:a16="http://schemas.microsoft.com/office/drawing/2014/main" id="{B13D73E3-40EA-4CD3-ABED-3EB6A1F3E6B7}"/>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8F873AD-5E4F-4AC6-8B10-EB1C98496D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6C59BE-8349-4D41-B43E-1908B7803A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4D9E7AA-0288-4CA5-B798-9699DA1449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84D55E6-D0E7-46F9-9FE7-1E179639681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80C56A9-E3D0-4DDD-A59B-53696DBB63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74930</xdr:rowOff>
    </xdr:from>
    <xdr:to>
      <xdr:col>24</xdr:col>
      <xdr:colOff>114300</xdr:colOff>
      <xdr:row>84</xdr:row>
      <xdr:rowOff>5080</xdr:rowOff>
    </xdr:to>
    <xdr:sp macro="" textlink="">
      <xdr:nvSpPr>
        <xdr:cNvPr id="304" name="楕円 303">
          <a:extLst>
            <a:ext uri="{FF2B5EF4-FFF2-40B4-BE49-F238E27FC236}">
              <a16:creationId xmlns:a16="http://schemas.microsoft.com/office/drawing/2014/main" id="{1EB53897-CFBB-4524-A43B-6BAF34D31263}"/>
            </a:ext>
          </a:extLst>
        </xdr:cNvPr>
        <xdr:cNvSpPr/>
      </xdr:nvSpPr>
      <xdr:spPr>
        <a:xfrm>
          <a:off x="4584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53357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147D19C-BEC6-408A-B28A-FF485B9063A9}"/>
            </a:ext>
          </a:extLst>
        </xdr:cNvPr>
        <xdr:cNvSpPr txBox="1"/>
      </xdr:nvSpPr>
      <xdr:spPr>
        <a:xfrm>
          <a:off x="4673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306" name="楕円 305">
          <a:extLst>
            <a:ext uri="{FF2B5EF4-FFF2-40B4-BE49-F238E27FC236}">
              <a16:creationId xmlns:a16="http://schemas.microsoft.com/office/drawing/2014/main" id="{74F59DCF-EE22-44FB-8D1B-BE0F8A8C1102}"/>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3811</xdr:rowOff>
    </xdr:to>
    <xdr:cxnSp macro="">
      <xdr:nvCxnSpPr>
        <xdr:cNvPr id="307" name="直線コネクタ 306">
          <a:extLst>
            <a:ext uri="{FF2B5EF4-FFF2-40B4-BE49-F238E27FC236}">
              <a16:creationId xmlns:a16="http://schemas.microsoft.com/office/drawing/2014/main" id="{DB0CBDBA-A5E5-4FE5-979C-0D6530B5F423}"/>
            </a:ext>
          </a:extLst>
        </xdr:cNvPr>
        <xdr:cNvCxnSpPr/>
      </xdr:nvCxnSpPr>
      <xdr:spPr>
        <a:xfrm flipV="1">
          <a:off x="3797300" y="14356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8" name="楕円 307">
          <a:extLst>
            <a:ext uri="{FF2B5EF4-FFF2-40B4-BE49-F238E27FC236}">
              <a16:creationId xmlns:a16="http://schemas.microsoft.com/office/drawing/2014/main" id="{9ECDBB49-01D1-45F8-9A78-E1BD05D75255}"/>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84</xdr:row>
      <xdr:rowOff>3811</xdr:rowOff>
    </xdr:to>
    <xdr:cxnSp macro="">
      <xdr:nvCxnSpPr>
        <xdr:cNvPr id="309" name="直線コネクタ 308">
          <a:extLst>
            <a:ext uri="{FF2B5EF4-FFF2-40B4-BE49-F238E27FC236}">
              <a16:creationId xmlns:a16="http://schemas.microsoft.com/office/drawing/2014/main" id="{0BC17295-30F9-43FF-9A7D-9C00E8791733}"/>
            </a:ext>
          </a:extLst>
        </xdr:cNvPr>
        <xdr:cNvCxnSpPr/>
      </xdr:nvCxnSpPr>
      <xdr:spPr>
        <a:xfrm>
          <a:off x="2908300" y="143198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10" name="楕円 309">
          <a:extLst>
            <a:ext uri="{FF2B5EF4-FFF2-40B4-BE49-F238E27FC236}">
              <a16:creationId xmlns:a16="http://schemas.microsoft.com/office/drawing/2014/main" id="{1B074A65-50FF-4C85-A9AC-1237D63AD5B0}"/>
            </a:ext>
          </a:extLst>
        </xdr:cNvPr>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83</xdr:row>
      <xdr:rowOff>89536</xdr:rowOff>
    </xdr:to>
    <xdr:cxnSp macro="">
      <xdr:nvCxnSpPr>
        <xdr:cNvPr id="311" name="直線コネクタ 310">
          <a:extLst>
            <a:ext uri="{FF2B5EF4-FFF2-40B4-BE49-F238E27FC236}">
              <a16:creationId xmlns:a16="http://schemas.microsoft.com/office/drawing/2014/main" id="{6CB352E7-6516-49ED-806E-45B700648444}"/>
            </a:ext>
          </a:extLst>
        </xdr:cNvPr>
        <xdr:cNvCxnSpPr/>
      </xdr:nvCxnSpPr>
      <xdr:spPr>
        <a:xfrm>
          <a:off x="2019300" y="14043661"/>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133986</xdr:rowOff>
    </xdr:from>
    <xdr:to>
      <xdr:col>6</xdr:col>
      <xdr:colOff>38100</xdr:colOff>
      <xdr:row>83</xdr:row>
      <xdr:rowOff>64136</xdr:rowOff>
    </xdr:to>
    <xdr:sp macro="" textlink="">
      <xdr:nvSpPr>
        <xdr:cNvPr id="312" name="楕円 311">
          <a:extLst>
            <a:ext uri="{FF2B5EF4-FFF2-40B4-BE49-F238E27FC236}">
              <a16:creationId xmlns:a16="http://schemas.microsoft.com/office/drawing/2014/main" id="{C2108B64-1ED5-4010-AE70-9A8536DAB571}"/>
            </a:ext>
          </a:extLst>
        </xdr:cNvPr>
        <xdr:cNvSpPr/>
      </xdr:nvSpPr>
      <xdr:spPr>
        <a:xfrm>
          <a:off x="1079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156211</xdr:rowOff>
    </xdr:from>
    <xdr:to>
      <xdr:col>10</xdr:col>
      <xdr:colOff>114300</xdr:colOff>
      <xdr:row>83</xdr:row>
      <xdr:rowOff>13336</xdr:rowOff>
    </xdr:to>
    <xdr:cxnSp macro="">
      <xdr:nvCxnSpPr>
        <xdr:cNvPr id="313" name="直線コネクタ 312">
          <a:extLst>
            <a:ext uri="{FF2B5EF4-FFF2-40B4-BE49-F238E27FC236}">
              <a16:creationId xmlns:a16="http://schemas.microsoft.com/office/drawing/2014/main" id="{A2C2692E-2119-4BDB-B108-C664B67C12C6}"/>
            </a:ext>
          </a:extLst>
        </xdr:cNvPr>
        <xdr:cNvCxnSpPr/>
      </xdr:nvCxnSpPr>
      <xdr:spPr>
        <a:xfrm flipV="1">
          <a:off x="1130300" y="14043661"/>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a:extLst>
            <a:ext uri="{FF2B5EF4-FFF2-40B4-BE49-F238E27FC236}">
              <a16:creationId xmlns:a16="http://schemas.microsoft.com/office/drawing/2014/main" id="{B4FA18C2-B46B-426E-AF52-15220CCF8DE2}"/>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aveValue【公営住宅】&#10;有形固定資産減価償却率">
          <a:extLst>
            <a:ext uri="{FF2B5EF4-FFF2-40B4-BE49-F238E27FC236}">
              <a16:creationId xmlns:a16="http://schemas.microsoft.com/office/drawing/2014/main" id="{DFB52F4F-5ED0-49CE-9B14-CF7F9C7B2F6E}"/>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a:extLst>
            <a:ext uri="{FF2B5EF4-FFF2-40B4-BE49-F238E27FC236}">
              <a16:creationId xmlns:a16="http://schemas.microsoft.com/office/drawing/2014/main" id="{295B8ECB-9989-44BC-A094-ECB36091A9EE}"/>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7" name="n_4aveValue【公営住宅】&#10;有形固定資産減価償却率">
          <a:extLst>
            <a:ext uri="{FF2B5EF4-FFF2-40B4-BE49-F238E27FC236}">
              <a16:creationId xmlns:a16="http://schemas.microsoft.com/office/drawing/2014/main" id="{88668632-67F6-4FC0-9825-C99FFF2DC3E7}"/>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18" name="n_1mainValue【公営住宅】&#10;有形固定資産減価償却率">
          <a:extLst>
            <a:ext uri="{FF2B5EF4-FFF2-40B4-BE49-F238E27FC236}">
              <a16:creationId xmlns:a16="http://schemas.microsoft.com/office/drawing/2014/main" id="{DD127141-9483-4C6A-9110-E5BEAF26243D}"/>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9" name="n_2mainValue【公営住宅】&#10;有形固定資産減価償却率">
          <a:extLst>
            <a:ext uri="{FF2B5EF4-FFF2-40B4-BE49-F238E27FC236}">
              <a16:creationId xmlns:a16="http://schemas.microsoft.com/office/drawing/2014/main" id="{E3103036-6387-4D3E-80FD-C47A8827FE50}"/>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20" name="n_3mainValue【公営住宅】&#10;有形固定資産減価償却率">
          <a:extLst>
            <a:ext uri="{FF2B5EF4-FFF2-40B4-BE49-F238E27FC236}">
              <a16:creationId xmlns:a16="http://schemas.microsoft.com/office/drawing/2014/main" id="{AF5DF16E-BF9D-43B8-8CE7-6EB4A0EBA469}"/>
            </a:ext>
          </a:extLst>
        </xdr:cNvPr>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55263</xdr:rowOff>
    </xdr:from>
    <xdr:ext cx="405111" cy="259045"/>
    <xdr:sp macro="" textlink="">
      <xdr:nvSpPr>
        <xdr:cNvPr id="321" name="n_4mainValue【公営住宅】&#10;有形固定資産減価償却率">
          <a:extLst>
            <a:ext uri="{FF2B5EF4-FFF2-40B4-BE49-F238E27FC236}">
              <a16:creationId xmlns:a16="http://schemas.microsoft.com/office/drawing/2014/main" id="{497C81B6-83D9-4D87-B521-1B3036E6C43C}"/>
            </a:ext>
          </a:extLst>
        </xdr:cNvPr>
        <xdr:cNvSpPr txBox="1"/>
      </xdr:nvSpPr>
      <xdr:spPr>
        <a:xfrm>
          <a:off x="927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70BD5C4-47FC-4CCB-BF3D-87E32487D5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B6C1307-3535-44E0-81EA-5C974D71B3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EE6B95B-295F-4D2B-AFC7-D404D2A7A0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83823DE-FFD6-4C49-B8AD-DA33BA2497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C907BAF-3A27-47C6-B6D6-33CE547200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62A0C26-F883-4A2D-8042-585D9C1F1A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E31370D-F189-4EC6-A28C-E553726EB9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A81E14D-67CA-4626-B89B-824D9C9E96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5F7E634-A218-4BF7-A282-7535318CDD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2CB6FFA-DFAC-443C-852A-8BD49BFBD6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4EAFCF6-48FE-4181-A9B6-1EB98E24D0D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F7C95C9A-A9FA-458A-8E36-6B69EEB681C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86FA696-B40E-4006-8BAB-8ACB89993C8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8AFE21EF-B0A8-4961-8BD1-E946BAFBFCB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F68B3E5-2405-4788-9BE4-A385F3B86A2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53960FE4-F6CE-4BA4-86C1-493796FE3E9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766EEF7-1884-4ABA-9B53-96ADF00EDF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3018F2D7-3B07-4A5A-9E28-0AE21EA4FDD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C37EAAA8-52AC-4321-BA5E-1BB737FC2D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82115061-6E82-4CC2-9B5A-3158F1987C1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A2476DC-0E1B-4B75-A7BE-77EB44364B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841F1330-6A28-4237-B97D-7709BC06916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4EBF520-62F5-4B9C-9B6F-F7FE2838AD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a:extLst>
            <a:ext uri="{FF2B5EF4-FFF2-40B4-BE49-F238E27FC236}">
              <a16:creationId xmlns:a16="http://schemas.microsoft.com/office/drawing/2014/main" id="{1564FFFE-9986-4E21-9647-D1C0EA59352A}"/>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a:extLst>
            <a:ext uri="{FF2B5EF4-FFF2-40B4-BE49-F238E27FC236}">
              <a16:creationId xmlns:a16="http://schemas.microsoft.com/office/drawing/2014/main" id="{9DDCC497-D93F-4D7A-BB70-FBE802205C2D}"/>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a:extLst>
            <a:ext uri="{FF2B5EF4-FFF2-40B4-BE49-F238E27FC236}">
              <a16:creationId xmlns:a16="http://schemas.microsoft.com/office/drawing/2014/main" id="{99D94E62-174E-4973-8911-ED8E9A0FEF1D}"/>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a:extLst>
            <a:ext uri="{FF2B5EF4-FFF2-40B4-BE49-F238E27FC236}">
              <a16:creationId xmlns:a16="http://schemas.microsoft.com/office/drawing/2014/main" id="{C4400553-AA6B-4B2B-AA20-4F7C3C658D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a:extLst>
            <a:ext uri="{FF2B5EF4-FFF2-40B4-BE49-F238E27FC236}">
              <a16:creationId xmlns:a16="http://schemas.microsoft.com/office/drawing/2014/main" id="{2421EC68-CD15-4A09-B4FA-217F58F91434}"/>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50" name="【公営住宅】&#10;一人当たり面積平均値テキスト">
          <a:extLst>
            <a:ext uri="{FF2B5EF4-FFF2-40B4-BE49-F238E27FC236}">
              <a16:creationId xmlns:a16="http://schemas.microsoft.com/office/drawing/2014/main" id="{51B6023A-2AC2-4500-885E-E2D031E628CD}"/>
            </a:ext>
          </a:extLst>
        </xdr:cNvPr>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a:extLst>
            <a:ext uri="{FF2B5EF4-FFF2-40B4-BE49-F238E27FC236}">
              <a16:creationId xmlns:a16="http://schemas.microsoft.com/office/drawing/2014/main" id="{A151B2ED-8609-4D3B-80F8-46DF47D52134}"/>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a:extLst>
            <a:ext uri="{FF2B5EF4-FFF2-40B4-BE49-F238E27FC236}">
              <a16:creationId xmlns:a16="http://schemas.microsoft.com/office/drawing/2014/main" id="{77779D02-B010-49E6-BEA1-A4122C92EE2B}"/>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a:extLst>
            <a:ext uri="{FF2B5EF4-FFF2-40B4-BE49-F238E27FC236}">
              <a16:creationId xmlns:a16="http://schemas.microsoft.com/office/drawing/2014/main" id="{2AD1173A-67AB-4FB1-AD8A-0A5797F15474}"/>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a:extLst>
            <a:ext uri="{FF2B5EF4-FFF2-40B4-BE49-F238E27FC236}">
              <a16:creationId xmlns:a16="http://schemas.microsoft.com/office/drawing/2014/main" id="{06A35E7E-E582-4384-B25B-A9DA5EE06481}"/>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a:extLst>
            <a:ext uri="{FF2B5EF4-FFF2-40B4-BE49-F238E27FC236}">
              <a16:creationId xmlns:a16="http://schemas.microsoft.com/office/drawing/2014/main" id="{36EA21AB-0386-402E-BA45-017B9A0C49BE}"/>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B281307-29F5-4D24-9E5D-AF6DA1496A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3D92B1F-1CD6-42D9-B250-FB675ECBF4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21396E-4088-44CB-B153-749B9B02BD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C20185B-CABB-4D5C-866B-2A589078EC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1EBA513-D1CC-462E-9120-D03588240C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147892</xdr:rowOff>
    </xdr:from>
    <xdr:to>
      <xdr:col>55</xdr:col>
      <xdr:colOff>50800</xdr:colOff>
      <xdr:row>86</xdr:row>
      <xdr:rowOff>78042</xdr:rowOff>
    </xdr:to>
    <xdr:sp macro="" textlink="">
      <xdr:nvSpPr>
        <xdr:cNvPr id="361" name="楕円 360">
          <a:extLst>
            <a:ext uri="{FF2B5EF4-FFF2-40B4-BE49-F238E27FC236}">
              <a16:creationId xmlns:a16="http://schemas.microsoft.com/office/drawing/2014/main" id="{2526E6B6-D347-4C85-95CF-1B67BCA0C56E}"/>
            </a:ext>
          </a:extLst>
        </xdr:cNvPr>
        <xdr:cNvSpPr/>
      </xdr:nvSpPr>
      <xdr:spPr>
        <a:xfrm>
          <a:off x="10426700" y="147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62819</xdr:rowOff>
    </xdr:from>
    <xdr:ext cx="469744" cy="259045"/>
    <xdr:sp macro="" textlink="">
      <xdr:nvSpPr>
        <xdr:cNvPr id="362" name="【公営住宅】&#10;一人当たり面積該当値テキスト">
          <a:extLst>
            <a:ext uri="{FF2B5EF4-FFF2-40B4-BE49-F238E27FC236}">
              <a16:creationId xmlns:a16="http://schemas.microsoft.com/office/drawing/2014/main" id="{C431B7C5-718B-4560-A4F8-2B17E6A7C4D1}"/>
            </a:ext>
          </a:extLst>
        </xdr:cNvPr>
        <xdr:cNvSpPr txBox="1"/>
      </xdr:nvSpPr>
      <xdr:spPr>
        <a:xfrm>
          <a:off x="10515600" y="1463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149416</xdr:rowOff>
    </xdr:from>
    <xdr:to>
      <xdr:col>50</xdr:col>
      <xdr:colOff>165100</xdr:colOff>
      <xdr:row>86</xdr:row>
      <xdr:rowOff>79566</xdr:rowOff>
    </xdr:to>
    <xdr:sp macro="" textlink="">
      <xdr:nvSpPr>
        <xdr:cNvPr id="363" name="楕円 362">
          <a:extLst>
            <a:ext uri="{FF2B5EF4-FFF2-40B4-BE49-F238E27FC236}">
              <a16:creationId xmlns:a16="http://schemas.microsoft.com/office/drawing/2014/main" id="{5D289541-EF83-414E-91D8-38E51E868051}"/>
            </a:ext>
          </a:extLst>
        </xdr:cNvPr>
        <xdr:cNvSpPr/>
      </xdr:nvSpPr>
      <xdr:spPr>
        <a:xfrm>
          <a:off x="9588500" y="147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27242</xdr:rowOff>
    </xdr:from>
    <xdr:to>
      <xdr:col>55</xdr:col>
      <xdr:colOff>0</xdr:colOff>
      <xdr:row>86</xdr:row>
      <xdr:rowOff>28766</xdr:rowOff>
    </xdr:to>
    <xdr:cxnSp macro="">
      <xdr:nvCxnSpPr>
        <xdr:cNvPr id="364" name="直線コネクタ 363">
          <a:extLst>
            <a:ext uri="{FF2B5EF4-FFF2-40B4-BE49-F238E27FC236}">
              <a16:creationId xmlns:a16="http://schemas.microsoft.com/office/drawing/2014/main" id="{ADC0897E-7065-48E4-ADE7-BA34918290B4}"/>
            </a:ext>
          </a:extLst>
        </xdr:cNvPr>
        <xdr:cNvCxnSpPr/>
      </xdr:nvCxnSpPr>
      <xdr:spPr>
        <a:xfrm flipV="1">
          <a:off x="9639300" y="1477194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150940</xdr:rowOff>
    </xdr:from>
    <xdr:to>
      <xdr:col>46</xdr:col>
      <xdr:colOff>38100</xdr:colOff>
      <xdr:row>86</xdr:row>
      <xdr:rowOff>81090</xdr:rowOff>
    </xdr:to>
    <xdr:sp macro="" textlink="">
      <xdr:nvSpPr>
        <xdr:cNvPr id="365" name="楕円 364">
          <a:extLst>
            <a:ext uri="{FF2B5EF4-FFF2-40B4-BE49-F238E27FC236}">
              <a16:creationId xmlns:a16="http://schemas.microsoft.com/office/drawing/2014/main" id="{2B6F4B1F-E936-41DC-87EC-D643C16BB484}"/>
            </a:ext>
          </a:extLst>
        </xdr:cNvPr>
        <xdr:cNvSpPr/>
      </xdr:nvSpPr>
      <xdr:spPr>
        <a:xfrm>
          <a:off x="8699500" y="147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28766</xdr:rowOff>
    </xdr:from>
    <xdr:to>
      <xdr:col>50</xdr:col>
      <xdr:colOff>114300</xdr:colOff>
      <xdr:row>86</xdr:row>
      <xdr:rowOff>30290</xdr:rowOff>
    </xdr:to>
    <xdr:cxnSp macro="">
      <xdr:nvCxnSpPr>
        <xdr:cNvPr id="366" name="直線コネクタ 365">
          <a:extLst>
            <a:ext uri="{FF2B5EF4-FFF2-40B4-BE49-F238E27FC236}">
              <a16:creationId xmlns:a16="http://schemas.microsoft.com/office/drawing/2014/main" id="{69BE8546-2A64-4284-95A0-98A31B0C6E14}"/>
            </a:ext>
          </a:extLst>
        </xdr:cNvPr>
        <xdr:cNvCxnSpPr/>
      </xdr:nvCxnSpPr>
      <xdr:spPr>
        <a:xfrm flipV="1">
          <a:off x="8750300" y="147734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152082</xdr:rowOff>
    </xdr:from>
    <xdr:to>
      <xdr:col>41</xdr:col>
      <xdr:colOff>101600</xdr:colOff>
      <xdr:row>86</xdr:row>
      <xdr:rowOff>82232</xdr:rowOff>
    </xdr:to>
    <xdr:sp macro="" textlink="">
      <xdr:nvSpPr>
        <xdr:cNvPr id="367" name="楕円 366">
          <a:extLst>
            <a:ext uri="{FF2B5EF4-FFF2-40B4-BE49-F238E27FC236}">
              <a16:creationId xmlns:a16="http://schemas.microsoft.com/office/drawing/2014/main" id="{88F4962D-5350-4715-8465-FC5613557CB0}"/>
            </a:ext>
          </a:extLst>
        </xdr:cNvPr>
        <xdr:cNvSpPr/>
      </xdr:nvSpPr>
      <xdr:spPr>
        <a:xfrm>
          <a:off x="7810500" y="147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30290</xdr:rowOff>
    </xdr:from>
    <xdr:to>
      <xdr:col>45</xdr:col>
      <xdr:colOff>177800</xdr:colOff>
      <xdr:row>86</xdr:row>
      <xdr:rowOff>31432</xdr:rowOff>
    </xdr:to>
    <xdr:cxnSp macro="">
      <xdr:nvCxnSpPr>
        <xdr:cNvPr id="368" name="直線コネクタ 367">
          <a:extLst>
            <a:ext uri="{FF2B5EF4-FFF2-40B4-BE49-F238E27FC236}">
              <a16:creationId xmlns:a16="http://schemas.microsoft.com/office/drawing/2014/main" id="{2475BB35-FA97-4002-A6C3-977EDBBAC5AA}"/>
            </a:ext>
          </a:extLst>
        </xdr:cNvPr>
        <xdr:cNvCxnSpPr/>
      </xdr:nvCxnSpPr>
      <xdr:spPr>
        <a:xfrm flipV="1">
          <a:off x="7861300" y="147749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144653</xdr:rowOff>
    </xdr:from>
    <xdr:to>
      <xdr:col>36</xdr:col>
      <xdr:colOff>165100</xdr:colOff>
      <xdr:row>86</xdr:row>
      <xdr:rowOff>74803</xdr:rowOff>
    </xdr:to>
    <xdr:sp macro="" textlink="">
      <xdr:nvSpPr>
        <xdr:cNvPr id="369" name="楕円 368">
          <a:extLst>
            <a:ext uri="{FF2B5EF4-FFF2-40B4-BE49-F238E27FC236}">
              <a16:creationId xmlns:a16="http://schemas.microsoft.com/office/drawing/2014/main" id="{4560FE3D-A3E6-4368-AF92-5F82D9EA182B}"/>
            </a:ext>
          </a:extLst>
        </xdr:cNvPr>
        <xdr:cNvSpPr/>
      </xdr:nvSpPr>
      <xdr:spPr>
        <a:xfrm>
          <a:off x="69215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24003</xdr:rowOff>
    </xdr:from>
    <xdr:to>
      <xdr:col>41</xdr:col>
      <xdr:colOff>50800</xdr:colOff>
      <xdr:row>86</xdr:row>
      <xdr:rowOff>31432</xdr:rowOff>
    </xdr:to>
    <xdr:cxnSp macro="">
      <xdr:nvCxnSpPr>
        <xdr:cNvPr id="370" name="直線コネクタ 369">
          <a:extLst>
            <a:ext uri="{FF2B5EF4-FFF2-40B4-BE49-F238E27FC236}">
              <a16:creationId xmlns:a16="http://schemas.microsoft.com/office/drawing/2014/main" id="{B71C8560-ADB7-4FC7-89B3-8F6FD9F3F5E9}"/>
            </a:ext>
          </a:extLst>
        </xdr:cNvPr>
        <xdr:cNvCxnSpPr/>
      </xdr:nvCxnSpPr>
      <xdr:spPr>
        <a:xfrm>
          <a:off x="6972300" y="1476870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71" name="n_1aveValue【公営住宅】&#10;一人当たり面積">
          <a:extLst>
            <a:ext uri="{FF2B5EF4-FFF2-40B4-BE49-F238E27FC236}">
              <a16:creationId xmlns:a16="http://schemas.microsoft.com/office/drawing/2014/main" id="{76E8C2F1-59BF-4051-AD6E-D7FA5FA2E2C3}"/>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72" name="n_2aveValue【公営住宅】&#10;一人当たり面積">
          <a:extLst>
            <a:ext uri="{FF2B5EF4-FFF2-40B4-BE49-F238E27FC236}">
              <a16:creationId xmlns:a16="http://schemas.microsoft.com/office/drawing/2014/main" id="{F02687D9-002B-47B2-9F25-652C3EE168EB}"/>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73" name="n_3aveValue【公営住宅】&#10;一人当たり面積">
          <a:extLst>
            <a:ext uri="{FF2B5EF4-FFF2-40B4-BE49-F238E27FC236}">
              <a16:creationId xmlns:a16="http://schemas.microsoft.com/office/drawing/2014/main" id="{B45A8586-62F5-4E7E-A4E6-E3ADDBF606CA}"/>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74" name="n_4aveValue【公営住宅】&#10;一人当たり面積">
          <a:extLst>
            <a:ext uri="{FF2B5EF4-FFF2-40B4-BE49-F238E27FC236}">
              <a16:creationId xmlns:a16="http://schemas.microsoft.com/office/drawing/2014/main" id="{A8C8B6A7-089A-4140-AF91-C85D3E9478DF}"/>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70693</xdr:rowOff>
    </xdr:from>
    <xdr:ext cx="469744" cy="259045"/>
    <xdr:sp macro="" textlink="">
      <xdr:nvSpPr>
        <xdr:cNvPr id="375" name="n_1mainValue【公営住宅】&#10;一人当たり面積">
          <a:extLst>
            <a:ext uri="{FF2B5EF4-FFF2-40B4-BE49-F238E27FC236}">
              <a16:creationId xmlns:a16="http://schemas.microsoft.com/office/drawing/2014/main" id="{ACEBA8BD-F68B-4F6D-BCE2-BBF1EEAA2377}"/>
            </a:ext>
          </a:extLst>
        </xdr:cNvPr>
        <xdr:cNvSpPr txBox="1"/>
      </xdr:nvSpPr>
      <xdr:spPr>
        <a:xfrm>
          <a:off x="9391727" y="1481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72217</xdr:rowOff>
    </xdr:from>
    <xdr:ext cx="469744" cy="259045"/>
    <xdr:sp macro="" textlink="">
      <xdr:nvSpPr>
        <xdr:cNvPr id="376" name="n_2mainValue【公営住宅】&#10;一人当たり面積">
          <a:extLst>
            <a:ext uri="{FF2B5EF4-FFF2-40B4-BE49-F238E27FC236}">
              <a16:creationId xmlns:a16="http://schemas.microsoft.com/office/drawing/2014/main" id="{D19C5406-FF20-48AD-8E50-CA0BABE6DF2A}"/>
            </a:ext>
          </a:extLst>
        </xdr:cNvPr>
        <xdr:cNvSpPr txBox="1"/>
      </xdr:nvSpPr>
      <xdr:spPr>
        <a:xfrm>
          <a:off x="8515427" y="1481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73359</xdr:rowOff>
    </xdr:from>
    <xdr:ext cx="469744" cy="259045"/>
    <xdr:sp macro="" textlink="">
      <xdr:nvSpPr>
        <xdr:cNvPr id="377" name="n_3mainValue【公営住宅】&#10;一人当たり面積">
          <a:extLst>
            <a:ext uri="{FF2B5EF4-FFF2-40B4-BE49-F238E27FC236}">
              <a16:creationId xmlns:a16="http://schemas.microsoft.com/office/drawing/2014/main" id="{15B3BDF3-766C-487D-AA3B-4A9E9A946BEF}"/>
            </a:ext>
          </a:extLst>
        </xdr:cNvPr>
        <xdr:cNvSpPr txBox="1"/>
      </xdr:nvSpPr>
      <xdr:spPr>
        <a:xfrm>
          <a:off x="7626427" y="1481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65930</xdr:rowOff>
    </xdr:from>
    <xdr:ext cx="469744" cy="259045"/>
    <xdr:sp macro="" textlink="">
      <xdr:nvSpPr>
        <xdr:cNvPr id="378" name="n_4mainValue【公営住宅】&#10;一人当たり面積">
          <a:extLst>
            <a:ext uri="{FF2B5EF4-FFF2-40B4-BE49-F238E27FC236}">
              <a16:creationId xmlns:a16="http://schemas.microsoft.com/office/drawing/2014/main" id="{25CFAFD7-D083-4601-97D9-6184008CFA5B}"/>
            </a:ext>
          </a:extLst>
        </xdr:cNvPr>
        <xdr:cNvSpPr txBox="1"/>
      </xdr:nvSpPr>
      <xdr:spPr>
        <a:xfrm>
          <a:off x="673742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A0DE9BC-1D11-46EE-BDCC-E87238F834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A76A6BD-9628-4875-8E1B-9224825874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BB23249-9D7B-49F4-A784-124FC3BF00C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17C4072-E904-41FD-A9AC-B7DF46C7C2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532F96F-863D-420E-AB35-07D58495E4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31C0725-3009-49EF-870E-96D70DA71B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ED2D860-762D-4C9D-94E8-D07272D366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CED0C1C-72D2-4DCF-88C8-FDCB3E6DE90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72F7781-C0B9-4B94-9BF0-0840D1C4DD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E6C163E-D3A3-4A41-952D-115F87757A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82486FA9-10A6-4F4B-8CE1-73738063F3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295A758-A4D3-4EDD-95DD-67FA3DD54F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43E5843-1932-41DA-BA70-358DFCAEE7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19391FDD-A563-48E7-8DAB-C9206A5853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195027DE-D4B0-4320-98F1-55668019DE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5575B40-5E17-42F4-9F8E-49B7C4AFC45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6DB807A-EBE4-4FBC-8B4B-0342EF2C9D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4D9F376-E710-4BC0-BA3D-29B471BFE3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9610E59-1C47-45A0-8F77-2661888E9C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1A8BB95C-5208-4812-911A-2149B697ED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29C20B2-F9C1-4406-8DC6-01651AC57A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673ED4C-E60D-412C-8634-919C5B4D76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1CE92FD-62A8-42FE-8049-CE4ED636CB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867A30A-8208-4916-B9CD-7DF6D388051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7845F5DE-5E66-4662-A378-7A2A35AD07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745F5504-2CCD-49D9-8B67-759EB0DC2F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745C99FB-F7AC-4A0E-A091-E5F91C253F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438C0B1-9374-4F6E-B2C3-B6AFEAEA50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C059BE53-6217-432D-ABB2-B801989ED3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78A2320C-7CBD-4CED-A0BC-63347DFBF6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D5700DAC-ADF6-4330-A293-94F32C989F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55687161-3BEC-4B6D-B4B6-314EB0C1787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3E20887E-4950-4079-BFC3-291F25704E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7C5C3601-6597-4232-A12C-AA0C2C0DB9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7DEA492C-52E9-4EA9-AE2B-DF82329F1A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6CD0DC99-3EB1-48E3-9CC8-193368860D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8F46D388-3FC1-4361-BF83-F979A982AF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3F3A5030-60C8-4491-9A62-7779D60F74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6E414FC3-3078-4624-B11B-F62176403A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E6DF8C2B-B108-41B0-BDDA-5BB7F8D85F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2E66AC58-8FDE-4454-824D-B56B04863E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7E0C32A9-75F8-4016-9E3F-897C88A360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F0E5BB89-02B2-46E3-B7EC-1E46F3A22E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D8C19F69-355D-423D-A192-E3D5FAA8105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B1AC47EA-0B23-422B-9801-1A4445E66F3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B82DDD47-F1D9-4AF4-B3CD-D074150FDFF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B400F5C5-7AF2-4F89-A52D-B6E302FE526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1EDEF8C9-590A-4E75-A169-015A5A96BDE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B75C7C12-951F-4BC8-BB67-C9106CC8F14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FE546924-B720-4A8D-96E8-14783E2A9B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741407B3-AB8D-4482-9035-E8DFC1AECE6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791E4140-0338-4E3E-8321-03A707F717B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1740E4C2-B76A-4B05-8DDA-B7B303024BC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5E21F44E-D15A-4F7B-BA15-B362B1175D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68C75AE4-07DE-4AAE-A644-5E2D181B70F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E0A9A839-4F54-4734-84DF-DFB77CF3AA2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E44731AF-596F-4AD8-AF3D-56C27AD596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436" name="直線コネクタ 435">
          <a:extLst>
            <a:ext uri="{FF2B5EF4-FFF2-40B4-BE49-F238E27FC236}">
              <a16:creationId xmlns:a16="http://schemas.microsoft.com/office/drawing/2014/main" id="{4A65FFFB-427C-437A-B343-E6963462F5BF}"/>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EB4DC563-1897-4429-9C05-2022D48AD185}"/>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8" name="直線コネクタ 437">
          <a:extLst>
            <a:ext uri="{FF2B5EF4-FFF2-40B4-BE49-F238E27FC236}">
              <a16:creationId xmlns:a16="http://schemas.microsoft.com/office/drawing/2014/main" id="{C4C5676F-02F1-40CE-94FA-3E77B11E5CF4}"/>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20B13C33-613E-464B-8267-F01823789BCE}"/>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0" name="直線コネクタ 439">
          <a:extLst>
            <a:ext uri="{FF2B5EF4-FFF2-40B4-BE49-F238E27FC236}">
              <a16:creationId xmlns:a16="http://schemas.microsoft.com/office/drawing/2014/main" id="{D859DF05-4425-4B5F-B6B1-AE5BC64E292F}"/>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1CD667A3-A93C-41BC-92E1-8CFE15390D6E}"/>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42" name="フローチャート: 判断 441">
          <a:extLst>
            <a:ext uri="{FF2B5EF4-FFF2-40B4-BE49-F238E27FC236}">
              <a16:creationId xmlns:a16="http://schemas.microsoft.com/office/drawing/2014/main" id="{0E8231D5-B4AB-47E7-A21B-6938CBB050A2}"/>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43" name="フローチャート: 判断 442">
          <a:extLst>
            <a:ext uri="{FF2B5EF4-FFF2-40B4-BE49-F238E27FC236}">
              <a16:creationId xmlns:a16="http://schemas.microsoft.com/office/drawing/2014/main" id="{65732BD9-ED4E-4737-A655-ED9DAE863F18}"/>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44" name="フローチャート: 判断 443">
          <a:extLst>
            <a:ext uri="{FF2B5EF4-FFF2-40B4-BE49-F238E27FC236}">
              <a16:creationId xmlns:a16="http://schemas.microsoft.com/office/drawing/2014/main" id="{F4E285D7-8E9E-4BA1-85FB-8B2C8D8B1818}"/>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45" name="フローチャート: 判断 444">
          <a:extLst>
            <a:ext uri="{FF2B5EF4-FFF2-40B4-BE49-F238E27FC236}">
              <a16:creationId xmlns:a16="http://schemas.microsoft.com/office/drawing/2014/main" id="{005FFF26-5B8D-4DC1-97B4-3D8AD8BE1075}"/>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446" name="フローチャート: 判断 445">
          <a:extLst>
            <a:ext uri="{FF2B5EF4-FFF2-40B4-BE49-F238E27FC236}">
              <a16:creationId xmlns:a16="http://schemas.microsoft.com/office/drawing/2014/main" id="{0EFCA05F-873D-41EF-89FA-80007B8D12ED}"/>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4A20C90B-949E-4D30-A866-7D27811F76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F128724-9537-45C3-B256-81609F7C9B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7ADF434-2196-4750-A1AF-5A48BE131A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8BA8B75-631E-4DB7-BE00-3349B3CC94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38589FE1-3BA0-4EFB-B872-8802012FB0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133713</xdr:rowOff>
    </xdr:from>
    <xdr:to>
      <xdr:col>85</xdr:col>
      <xdr:colOff>177800</xdr:colOff>
      <xdr:row>61</xdr:row>
      <xdr:rowOff>63863</xdr:rowOff>
    </xdr:to>
    <xdr:sp macro="" textlink="">
      <xdr:nvSpPr>
        <xdr:cNvPr id="452" name="楕円 451">
          <a:extLst>
            <a:ext uri="{FF2B5EF4-FFF2-40B4-BE49-F238E27FC236}">
              <a16:creationId xmlns:a16="http://schemas.microsoft.com/office/drawing/2014/main" id="{F8379702-77FD-4BC3-AFCF-CBDDEDF4B859}"/>
            </a:ext>
          </a:extLst>
        </xdr:cNvPr>
        <xdr:cNvSpPr/>
      </xdr:nvSpPr>
      <xdr:spPr>
        <a:xfrm>
          <a:off x="16268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112140</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5196BBC8-4BFF-42CE-A2EC-28D30C2B45F2}"/>
            </a:ext>
          </a:extLst>
        </xdr:cNvPr>
        <xdr:cNvSpPr txBox="1"/>
      </xdr:nvSpPr>
      <xdr:spPr>
        <a:xfrm>
          <a:off x="16357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454" name="楕円 453">
          <a:extLst>
            <a:ext uri="{FF2B5EF4-FFF2-40B4-BE49-F238E27FC236}">
              <a16:creationId xmlns:a16="http://schemas.microsoft.com/office/drawing/2014/main" id="{BA395928-67AA-4803-B39C-E60A1AF88C26}"/>
            </a:ext>
          </a:extLst>
        </xdr:cNvPr>
        <xdr:cNvSpPr/>
      </xdr:nvSpPr>
      <xdr:spPr>
        <a:xfrm>
          <a:off x="15430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13063</xdr:rowOff>
    </xdr:to>
    <xdr:cxnSp macro="">
      <xdr:nvCxnSpPr>
        <xdr:cNvPr id="455" name="直線コネクタ 454">
          <a:extLst>
            <a:ext uri="{FF2B5EF4-FFF2-40B4-BE49-F238E27FC236}">
              <a16:creationId xmlns:a16="http://schemas.microsoft.com/office/drawing/2014/main" id="{6A491686-AC8C-449C-9EB6-C4DEECFA8F64}"/>
            </a:ext>
          </a:extLst>
        </xdr:cNvPr>
        <xdr:cNvCxnSpPr/>
      </xdr:nvCxnSpPr>
      <xdr:spPr>
        <a:xfrm>
          <a:off x="15481300" y="104453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56" name="楕円 455">
          <a:extLst>
            <a:ext uri="{FF2B5EF4-FFF2-40B4-BE49-F238E27FC236}">
              <a16:creationId xmlns:a16="http://schemas.microsoft.com/office/drawing/2014/main" id="{2BDABFAC-B32F-494B-AD51-322563FF80C2}"/>
            </a:ext>
          </a:extLst>
        </xdr:cNvPr>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151856</xdr:rowOff>
    </xdr:from>
    <xdr:to>
      <xdr:col>81</xdr:col>
      <xdr:colOff>50800</xdr:colOff>
      <xdr:row>60</xdr:row>
      <xdr:rowOff>158387</xdr:rowOff>
    </xdr:to>
    <xdr:cxnSp macro="">
      <xdr:nvCxnSpPr>
        <xdr:cNvPr id="457" name="直線コネクタ 456">
          <a:extLst>
            <a:ext uri="{FF2B5EF4-FFF2-40B4-BE49-F238E27FC236}">
              <a16:creationId xmlns:a16="http://schemas.microsoft.com/office/drawing/2014/main" id="{24A34430-9790-4AA4-BA2D-72A4552ABA3C}"/>
            </a:ext>
          </a:extLst>
        </xdr:cNvPr>
        <xdr:cNvCxnSpPr/>
      </xdr:nvCxnSpPr>
      <xdr:spPr>
        <a:xfrm>
          <a:off x="14592300" y="104388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140244</xdr:rowOff>
    </xdr:from>
    <xdr:to>
      <xdr:col>72</xdr:col>
      <xdr:colOff>38100</xdr:colOff>
      <xdr:row>61</xdr:row>
      <xdr:rowOff>70394</xdr:rowOff>
    </xdr:to>
    <xdr:sp macro="" textlink="">
      <xdr:nvSpPr>
        <xdr:cNvPr id="458" name="楕円 457">
          <a:extLst>
            <a:ext uri="{FF2B5EF4-FFF2-40B4-BE49-F238E27FC236}">
              <a16:creationId xmlns:a16="http://schemas.microsoft.com/office/drawing/2014/main" id="{99CDF625-B63D-404C-AA46-E7632F8D2556}"/>
            </a:ext>
          </a:extLst>
        </xdr:cNvPr>
        <xdr:cNvSpPr/>
      </xdr:nvSpPr>
      <xdr:spPr>
        <a:xfrm>
          <a:off x="13652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61</xdr:row>
      <xdr:rowOff>19594</xdr:rowOff>
    </xdr:to>
    <xdr:cxnSp macro="">
      <xdr:nvCxnSpPr>
        <xdr:cNvPr id="459" name="直線コネクタ 458">
          <a:extLst>
            <a:ext uri="{FF2B5EF4-FFF2-40B4-BE49-F238E27FC236}">
              <a16:creationId xmlns:a16="http://schemas.microsoft.com/office/drawing/2014/main" id="{FE617D7D-51A9-4CA6-947F-4B19FDD1EE41}"/>
            </a:ext>
          </a:extLst>
        </xdr:cNvPr>
        <xdr:cNvCxnSpPr/>
      </xdr:nvCxnSpPr>
      <xdr:spPr>
        <a:xfrm flipV="1">
          <a:off x="13703300" y="104388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34109</xdr:rowOff>
    </xdr:from>
    <xdr:to>
      <xdr:col>67</xdr:col>
      <xdr:colOff>101600</xdr:colOff>
      <xdr:row>60</xdr:row>
      <xdr:rowOff>135709</xdr:rowOff>
    </xdr:to>
    <xdr:sp macro="" textlink="">
      <xdr:nvSpPr>
        <xdr:cNvPr id="460" name="楕円 459">
          <a:extLst>
            <a:ext uri="{FF2B5EF4-FFF2-40B4-BE49-F238E27FC236}">
              <a16:creationId xmlns:a16="http://schemas.microsoft.com/office/drawing/2014/main" id="{8B59CCE9-3829-4126-A6F6-E936C67FA201}"/>
            </a:ext>
          </a:extLst>
        </xdr:cNvPr>
        <xdr:cNvSpPr/>
      </xdr:nvSpPr>
      <xdr:spPr>
        <a:xfrm>
          <a:off x="1276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84909</xdr:rowOff>
    </xdr:from>
    <xdr:to>
      <xdr:col>71</xdr:col>
      <xdr:colOff>177800</xdr:colOff>
      <xdr:row>61</xdr:row>
      <xdr:rowOff>19594</xdr:rowOff>
    </xdr:to>
    <xdr:cxnSp macro="">
      <xdr:nvCxnSpPr>
        <xdr:cNvPr id="461" name="直線コネクタ 460">
          <a:extLst>
            <a:ext uri="{FF2B5EF4-FFF2-40B4-BE49-F238E27FC236}">
              <a16:creationId xmlns:a16="http://schemas.microsoft.com/office/drawing/2014/main" id="{9D2A15AB-F1E5-40BB-B09E-C26701445B62}"/>
            </a:ext>
          </a:extLst>
        </xdr:cNvPr>
        <xdr:cNvCxnSpPr/>
      </xdr:nvCxnSpPr>
      <xdr:spPr>
        <a:xfrm>
          <a:off x="12814300" y="1037190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462" name="n_1aveValue【学校施設】&#10;有形固定資産減価償却率">
          <a:extLst>
            <a:ext uri="{FF2B5EF4-FFF2-40B4-BE49-F238E27FC236}">
              <a16:creationId xmlns:a16="http://schemas.microsoft.com/office/drawing/2014/main" id="{0ECBDEC4-30DB-4B38-8914-D6E341361799}"/>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63" name="n_2aveValue【学校施設】&#10;有形固定資産減価償却率">
          <a:extLst>
            <a:ext uri="{FF2B5EF4-FFF2-40B4-BE49-F238E27FC236}">
              <a16:creationId xmlns:a16="http://schemas.microsoft.com/office/drawing/2014/main" id="{543F9D01-8937-429E-B3B0-869F0C127386}"/>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464" name="n_3aveValue【学校施設】&#10;有形固定資産減価償却率">
          <a:extLst>
            <a:ext uri="{FF2B5EF4-FFF2-40B4-BE49-F238E27FC236}">
              <a16:creationId xmlns:a16="http://schemas.microsoft.com/office/drawing/2014/main" id="{50EE0DAA-9D6D-44AB-AF7D-61CCA5DA6FC6}"/>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465" name="n_4aveValue【学校施設】&#10;有形固定資産減価償却率">
          <a:extLst>
            <a:ext uri="{FF2B5EF4-FFF2-40B4-BE49-F238E27FC236}">
              <a16:creationId xmlns:a16="http://schemas.microsoft.com/office/drawing/2014/main" id="{E342FE4F-E84A-440F-BB30-9780B966C240}"/>
            </a:ext>
          </a:extLst>
        </xdr:cNvPr>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54264</xdr:rowOff>
    </xdr:from>
    <xdr:ext cx="405111" cy="259045"/>
    <xdr:sp macro="" textlink="">
      <xdr:nvSpPr>
        <xdr:cNvPr id="466" name="n_1mainValue【学校施設】&#10;有形固定資産減価償却率">
          <a:extLst>
            <a:ext uri="{FF2B5EF4-FFF2-40B4-BE49-F238E27FC236}">
              <a16:creationId xmlns:a16="http://schemas.microsoft.com/office/drawing/2014/main" id="{237961CD-D52B-4D64-9FD7-8D60712B4F0C}"/>
            </a:ext>
          </a:extLst>
        </xdr:cNvPr>
        <xdr:cNvSpPr txBox="1"/>
      </xdr:nvSpPr>
      <xdr:spPr>
        <a:xfrm>
          <a:off x="15266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7" name="n_2mainValue【学校施設】&#10;有形固定資産減価償却率">
          <a:extLst>
            <a:ext uri="{FF2B5EF4-FFF2-40B4-BE49-F238E27FC236}">
              <a16:creationId xmlns:a16="http://schemas.microsoft.com/office/drawing/2014/main" id="{897243E9-3309-47BE-A1B9-4BDFE10BB824}"/>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61521</xdr:rowOff>
    </xdr:from>
    <xdr:ext cx="405111" cy="259045"/>
    <xdr:sp macro="" textlink="">
      <xdr:nvSpPr>
        <xdr:cNvPr id="468" name="n_3mainValue【学校施設】&#10;有形固定資産減価償却率">
          <a:extLst>
            <a:ext uri="{FF2B5EF4-FFF2-40B4-BE49-F238E27FC236}">
              <a16:creationId xmlns:a16="http://schemas.microsoft.com/office/drawing/2014/main" id="{C302811C-724F-4628-9A2B-C8DF5EE755F2}"/>
            </a:ext>
          </a:extLst>
        </xdr:cNvPr>
        <xdr:cNvSpPr txBox="1"/>
      </xdr:nvSpPr>
      <xdr:spPr>
        <a:xfrm>
          <a:off x="13500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152236</xdr:rowOff>
    </xdr:from>
    <xdr:ext cx="405111" cy="259045"/>
    <xdr:sp macro="" textlink="">
      <xdr:nvSpPr>
        <xdr:cNvPr id="469" name="n_4mainValue【学校施設】&#10;有形固定資産減価償却率">
          <a:extLst>
            <a:ext uri="{FF2B5EF4-FFF2-40B4-BE49-F238E27FC236}">
              <a16:creationId xmlns:a16="http://schemas.microsoft.com/office/drawing/2014/main" id="{3E42A2A3-B409-47CC-8AFC-9B63AC56E41E}"/>
            </a:ext>
          </a:extLst>
        </xdr:cNvPr>
        <xdr:cNvSpPr txBox="1"/>
      </xdr:nvSpPr>
      <xdr:spPr>
        <a:xfrm>
          <a:off x="12611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19CC5D1C-FEF8-4716-B241-31A9764747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4F8C7ACC-7927-45F0-90B3-50352B0E43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79DDAE6F-5136-4DF9-B616-97A25588F9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CFBD212A-83B4-4690-9252-433C4AFFB5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A0BE054C-3220-452D-B49C-EA19370A1C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78E0AEC0-C7C7-461F-A7B8-A4D8294AC4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D8825BD8-87AB-420F-A1C1-B6E1734ADB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B7AAE0BB-8D73-4C9E-8704-41AEE105E9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692892E7-E5C2-49CF-B479-E1C23F0224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DB3C1A77-540D-4DC0-B67D-2458637099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C5EC66E1-D2B3-4B5E-803D-85C5FA47B2C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6CACB9E7-4715-44D3-8306-5E54239C03B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B8F7AF9A-ADB8-4516-8D61-F5FCB2D2A58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C703630F-F53E-499C-A187-829FD2C3424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107D52A4-D6E6-4AB7-AC06-A39614D349D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316527CF-C5F4-4CF8-9DD6-A17C09F05DF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87C7357-E18B-4021-8AC1-A8C37C0E15D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4C72BAE9-5C06-4B3A-9B45-567CD2D4D33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D5BF3C86-E569-491A-B20F-F48E095AC82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0035AE89-5A50-4862-A1F6-4216396FC6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EF4D1E1-173B-4794-90CB-E2EFBC5849B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C53BBDBA-E238-444D-AC89-66DE1455B9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89DFD9E5-9A06-4655-A12E-BF2526956F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A8D6BA8E-FA17-4FDF-9075-4A3944786B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494" name="直線コネクタ 493">
          <a:extLst>
            <a:ext uri="{FF2B5EF4-FFF2-40B4-BE49-F238E27FC236}">
              <a16:creationId xmlns:a16="http://schemas.microsoft.com/office/drawing/2014/main" id="{F4B6C0E2-3313-46F1-B2AF-E84977FE96F6}"/>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495" name="【学校施設】&#10;一人当たり面積最小値テキスト">
          <a:extLst>
            <a:ext uri="{FF2B5EF4-FFF2-40B4-BE49-F238E27FC236}">
              <a16:creationId xmlns:a16="http://schemas.microsoft.com/office/drawing/2014/main" id="{2E706797-7A9C-4F79-975E-2FEDD395E483}"/>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496" name="直線コネクタ 495">
          <a:extLst>
            <a:ext uri="{FF2B5EF4-FFF2-40B4-BE49-F238E27FC236}">
              <a16:creationId xmlns:a16="http://schemas.microsoft.com/office/drawing/2014/main" id="{04339C33-D6D4-4351-BB86-DFBACC750BE9}"/>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497" name="【学校施設】&#10;一人当たり面積最大値テキスト">
          <a:extLst>
            <a:ext uri="{FF2B5EF4-FFF2-40B4-BE49-F238E27FC236}">
              <a16:creationId xmlns:a16="http://schemas.microsoft.com/office/drawing/2014/main" id="{893FB289-2C8F-48C9-ACE5-605951C45F8F}"/>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498" name="直線コネクタ 497">
          <a:extLst>
            <a:ext uri="{FF2B5EF4-FFF2-40B4-BE49-F238E27FC236}">
              <a16:creationId xmlns:a16="http://schemas.microsoft.com/office/drawing/2014/main" id="{53AFD188-EA20-4282-B0A9-7CBACBB7519A}"/>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499" name="【学校施設】&#10;一人当たり面積平均値テキスト">
          <a:extLst>
            <a:ext uri="{FF2B5EF4-FFF2-40B4-BE49-F238E27FC236}">
              <a16:creationId xmlns:a16="http://schemas.microsoft.com/office/drawing/2014/main" id="{AC324544-C0FF-4750-831A-DC7019D5F18C}"/>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00" name="フローチャート: 判断 499">
          <a:extLst>
            <a:ext uri="{FF2B5EF4-FFF2-40B4-BE49-F238E27FC236}">
              <a16:creationId xmlns:a16="http://schemas.microsoft.com/office/drawing/2014/main" id="{16F44056-77E4-4FCD-B762-5EAA4EE8103F}"/>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01" name="フローチャート: 判断 500">
          <a:extLst>
            <a:ext uri="{FF2B5EF4-FFF2-40B4-BE49-F238E27FC236}">
              <a16:creationId xmlns:a16="http://schemas.microsoft.com/office/drawing/2014/main" id="{56C1F2AF-319D-4246-B4E7-CDB5230616D9}"/>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02" name="フローチャート: 判断 501">
          <a:extLst>
            <a:ext uri="{FF2B5EF4-FFF2-40B4-BE49-F238E27FC236}">
              <a16:creationId xmlns:a16="http://schemas.microsoft.com/office/drawing/2014/main" id="{681C9D4F-F403-4427-BF24-435ED2A2FDD6}"/>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03" name="フローチャート: 判断 502">
          <a:extLst>
            <a:ext uri="{FF2B5EF4-FFF2-40B4-BE49-F238E27FC236}">
              <a16:creationId xmlns:a16="http://schemas.microsoft.com/office/drawing/2014/main" id="{35D6E0CA-A544-4362-83AF-6BD4F8EBDB22}"/>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04" name="フローチャート: 判断 503">
          <a:extLst>
            <a:ext uri="{FF2B5EF4-FFF2-40B4-BE49-F238E27FC236}">
              <a16:creationId xmlns:a16="http://schemas.microsoft.com/office/drawing/2014/main" id="{40569F07-F093-4D3A-B40F-CF5125C58931}"/>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FE45731-1B99-4BCE-A899-D3E97C62DFD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2D7E212-8043-41A2-B23A-7E427CD22A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D411AEA-39D9-4219-A0DD-26D669124C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E0EC8AF-1E46-4384-A858-AA1379F02D9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7C269B4-CCE1-4BC3-9DCA-E110939F6C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141605</xdr:rowOff>
    </xdr:from>
    <xdr:to>
      <xdr:col>116</xdr:col>
      <xdr:colOff>114300</xdr:colOff>
      <xdr:row>62</xdr:row>
      <xdr:rowOff>71755</xdr:rowOff>
    </xdr:to>
    <xdr:sp macro="" textlink="">
      <xdr:nvSpPr>
        <xdr:cNvPr id="510" name="楕円 509">
          <a:extLst>
            <a:ext uri="{FF2B5EF4-FFF2-40B4-BE49-F238E27FC236}">
              <a16:creationId xmlns:a16="http://schemas.microsoft.com/office/drawing/2014/main" id="{4A13CF78-1F5F-4795-AB01-4B4FF90C305B}"/>
            </a:ext>
          </a:extLst>
        </xdr:cNvPr>
        <xdr:cNvSpPr/>
      </xdr:nvSpPr>
      <xdr:spPr>
        <a:xfrm>
          <a:off x="22110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164482</xdr:rowOff>
    </xdr:from>
    <xdr:ext cx="469744" cy="259045"/>
    <xdr:sp macro="" textlink="">
      <xdr:nvSpPr>
        <xdr:cNvPr id="511" name="【学校施設】&#10;一人当たり面積該当値テキスト">
          <a:extLst>
            <a:ext uri="{FF2B5EF4-FFF2-40B4-BE49-F238E27FC236}">
              <a16:creationId xmlns:a16="http://schemas.microsoft.com/office/drawing/2014/main" id="{F53E59A0-F84A-4DAC-8FF0-E378F4B7395B}"/>
            </a:ext>
          </a:extLst>
        </xdr:cNvPr>
        <xdr:cNvSpPr txBox="1"/>
      </xdr:nvSpPr>
      <xdr:spPr>
        <a:xfrm>
          <a:off x="22199600"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153416</xdr:rowOff>
    </xdr:from>
    <xdr:to>
      <xdr:col>112</xdr:col>
      <xdr:colOff>38100</xdr:colOff>
      <xdr:row>62</xdr:row>
      <xdr:rowOff>83566</xdr:rowOff>
    </xdr:to>
    <xdr:sp macro="" textlink="">
      <xdr:nvSpPr>
        <xdr:cNvPr id="512" name="楕円 511">
          <a:extLst>
            <a:ext uri="{FF2B5EF4-FFF2-40B4-BE49-F238E27FC236}">
              <a16:creationId xmlns:a16="http://schemas.microsoft.com/office/drawing/2014/main" id="{81C40F3F-4D05-4CBB-90C1-D4B452A4F15B}"/>
            </a:ext>
          </a:extLst>
        </xdr:cNvPr>
        <xdr:cNvSpPr/>
      </xdr:nvSpPr>
      <xdr:spPr>
        <a:xfrm>
          <a:off x="21272500" y="106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20955</xdr:rowOff>
    </xdr:from>
    <xdr:to>
      <xdr:col>116</xdr:col>
      <xdr:colOff>63500</xdr:colOff>
      <xdr:row>62</xdr:row>
      <xdr:rowOff>32766</xdr:rowOff>
    </xdr:to>
    <xdr:cxnSp macro="">
      <xdr:nvCxnSpPr>
        <xdr:cNvPr id="513" name="直線コネクタ 512">
          <a:extLst>
            <a:ext uri="{FF2B5EF4-FFF2-40B4-BE49-F238E27FC236}">
              <a16:creationId xmlns:a16="http://schemas.microsoft.com/office/drawing/2014/main" id="{F4B34D67-3985-4138-AFED-9E54B71B42E7}"/>
            </a:ext>
          </a:extLst>
        </xdr:cNvPr>
        <xdr:cNvCxnSpPr/>
      </xdr:nvCxnSpPr>
      <xdr:spPr>
        <a:xfrm flipV="1">
          <a:off x="21323300" y="1065085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168656</xdr:rowOff>
    </xdr:from>
    <xdr:to>
      <xdr:col>107</xdr:col>
      <xdr:colOff>101600</xdr:colOff>
      <xdr:row>62</xdr:row>
      <xdr:rowOff>98806</xdr:rowOff>
    </xdr:to>
    <xdr:sp macro="" textlink="">
      <xdr:nvSpPr>
        <xdr:cNvPr id="514" name="楕円 513">
          <a:extLst>
            <a:ext uri="{FF2B5EF4-FFF2-40B4-BE49-F238E27FC236}">
              <a16:creationId xmlns:a16="http://schemas.microsoft.com/office/drawing/2014/main" id="{46DE55DB-F4AA-4B33-A81C-CC3C94EB27BB}"/>
            </a:ext>
          </a:extLst>
        </xdr:cNvPr>
        <xdr:cNvSpPr/>
      </xdr:nvSpPr>
      <xdr:spPr>
        <a:xfrm>
          <a:off x="20383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32766</xdr:rowOff>
    </xdr:from>
    <xdr:to>
      <xdr:col>111</xdr:col>
      <xdr:colOff>177800</xdr:colOff>
      <xdr:row>62</xdr:row>
      <xdr:rowOff>48006</xdr:rowOff>
    </xdr:to>
    <xdr:cxnSp macro="">
      <xdr:nvCxnSpPr>
        <xdr:cNvPr id="515" name="直線コネクタ 514">
          <a:extLst>
            <a:ext uri="{FF2B5EF4-FFF2-40B4-BE49-F238E27FC236}">
              <a16:creationId xmlns:a16="http://schemas.microsoft.com/office/drawing/2014/main" id="{8F6FADF8-268A-4EC4-B3DD-5EC7408854EE}"/>
            </a:ext>
          </a:extLst>
        </xdr:cNvPr>
        <xdr:cNvCxnSpPr/>
      </xdr:nvCxnSpPr>
      <xdr:spPr>
        <a:xfrm flipV="1">
          <a:off x="20434300" y="106626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xdr:rowOff>
    </xdr:from>
    <xdr:to>
      <xdr:col>102</xdr:col>
      <xdr:colOff>165100</xdr:colOff>
      <xdr:row>62</xdr:row>
      <xdr:rowOff>109093</xdr:rowOff>
    </xdr:to>
    <xdr:sp macro="" textlink="">
      <xdr:nvSpPr>
        <xdr:cNvPr id="516" name="楕円 515">
          <a:extLst>
            <a:ext uri="{FF2B5EF4-FFF2-40B4-BE49-F238E27FC236}">
              <a16:creationId xmlns:a16="http://schemas.microsoft.com/office/drawing/2014/main" id="{81ACC449-B8A3-47EC-9DF0-4E6F644F8F59}"/>
            </a:ext>
          </a:extLst>
        </xdr:cNvPr>
        <xdr:cNvSpPr/>
      </xdr:nvSpPr>
      <xdr:spPr>
        <a:xfrm>
          <a:off x="194945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48006</xdr:rowOff>
    </xdr:from>
    <xdr:to>
      <xdr:col>107</xdr:col>
      <xdr:colOff>50800</xdr:colOff>
      <xdr:row>62</xdr:row>
      <xdr:rowOff>58293</xdr:rowOff>
    </xdr:to>
    <xdr:cxnSp macro="">
      <xdr:nvCxnSpPr>
        <xdr:cNvPr id="517" name="直線コネクタ 516">
          <a:extLst>
            <a:ext uri="{FF2B5EF4-FFF2-40B4-BE49-F238E27FC236}">
              <a16:creationId xmlns:a16="http://schemas.microsoft.com/office/drawing/2014/main" id="{AAC63B81-B082-42AD-A583-91BC9A1468E8}"/>
            </a:ext>
          </a:extLst>
        </xdr:cNvPr>
        <xdr:cNvCxnSpPr/>
      </xdr:nvCxnSpPr>
      <xdr:spPr>
        <a:xfrm flipV="1">
          <a:off x="19545300" y="1067790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5969</xdr:rowOff>
    </xdr:from>
    <xdr:to>
      <xdr:col>98</xdr:col>
      <xdr:colOff>38100</xdr:colOff>
      <xdr:row>56</xdr:row>
      <xdr:rowOff>107569</xdr:rowOff>
    </xdr:to>
    <xdr:sp macro="" textlink="">
      <xdr:nvSpPr>
        <xdr:cNvPr id="518" name="楕円 517">
          <a:extLst>
            <a:ext uri="{FF2B5EF4-FFF2-40B4-BE49-F238E27FC236}">
              <a16:creationId xmlns:a16="http://schemas.microsoft.com/office/drawing/2014/main" id="{52713A30-7D4F-4221-B2FF-D7D44FB2C589}"/>
            </a:ext>
          </a:extLst>
        </xdr:cNvPr>
        <xdr:cNvSpPr/>
      </xdr:nvSpPr>
      <xdr:spPr>
        <a:xfrm>
          <a:off x="18605500" y="96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56769</xdr:rowOff>
    </xdr:from>
    <xdr:to>
      <xdr:col>102</xdr:col>
      <xdr:colOff>114300</xdr:colOff>
      <xdr:row>62</xdr:row>
      <xdr:rowOff>58293</xdr:rowOff>
    </xdr:to>
    <xdr:cxnSp macro="">
      <xdr:nvCxnSpPr>
        <xdr:cNvPr id="519" name="直線コネクタ 518">
          <a:extLst>
            <a:ext uri="{FF2B5EF4-FFF2-40B4-BE49-F238E27FC236}">
              <a16:creationId xmlns:a16="http://schemas.microsoft.com/office/drawing/2014/main" id="{7F376CA5-5202-42D2-A101-4EEFEFC9F196}"/>
            </a:ext>
          </a:extLst>
        </xdr:cNvPr>
        <xdr:cNvCxnSpPr/>
      </xdr:nvCxnSpPr>
      <xdr:spPr>
        <a:xfrm>
          <a:off x="18656300" y="9657969"/>
          <a:ext cx="889000" cy="10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520" name="n_1aveValue【学校施設】&#10;一人当たり面積">
          <a:extLst>
            <a:ext uri="{FF2B5EF4-FFF2-40B4-BE49-F238E27FC236}">
              <a16:creationId xmlns:a16="http://schemas.microsoft.com/office/drawing/2014/main" id="{49BE9DD4-B55E-47A2-9A16-A977228B6BEF}"/>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521" name="n_2aveValue【学校施設】&#10;一人当たり面積">
          <a:extLst>
            <a:ext uri="{FF2B5EF4-FFF2-40B4-BE49-F238E27FC236}">
              <a16:creationId xmlns:a16="http://schemas.microsoft.com/office/drawing/2014/main" id="{05941D19-8F61-446F-BFC3-3532FEF69C75}"/>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522" name="n_3aveValue【学校施設】&#10;一人当たり面積">
          <a:extLst>
            <a:ext uri="{FF2B5EF4-FFF2-40B4-BE49-F238E27FC236}">
              <a16:creationId xmlns:a16="http://schemas.microsoft.com/office/drawing/2014/main" id="{6B5C07EE-7CDE-43F1-A17A-ABB85E9DC1E0}"/>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523" name="n_4aveValue【学校施設】&#10;一人当たり面積">
          <a:extLst>
            <a:ext uri="{FF2B5EF4-FFF2-40B4-BE49-F238E27FC236}">
              <a16:creationId xmlns:a16="http://schemas.microsoft.com/office/drawing/2014/main" id="{E6368B9D-2DE0-45E0-AC2B-DE4DA280ADA5}"/>
            </a:ext>
          </a:extLst>
        </xdr:cNvPr>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100093</xdr:rowOff>
    </xdr:from>
    <xdr:ext cx="469744" cy="259045"/>
    <xdr:sp macro="" textlink="">
      <xdr:nvSpPr>
        <xdr:cNvPr id="524" name="n_1mainValue【学校施設】&#10;一人当たり面積">
          <a:extLst>
            <a:ext uri="{FF2B5EF4-FFF2-40B4-BE49-F238E27FC236}">
              <a16:creationId xmlns:a16="http://schemas.microsoft.com/office/drawing/2014/main" id="{BE009E6A-ED2C-467F-9DA8-A6DA643192FE}"/>
            </a:ext>
          </a:extLst>
        </xdr:cNvPr>
        <xdr:cNvSpPr txBox="1"/>
      </xdr:nvSpPr>
      <xdr:spPr>
        <a:xfrm>
          <a:off x="21075727" y="103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115333</xdr:rowOff>
    </xdr:from>
    <xdr:ext cx="469744" cy="259045"/>
    <xdr:sp macro="" textlink="">
      <xdr:nvSpPr>
        <xdr:cNvPr id="525" name="n_2mainValue【学校施設】&#10;一人当たり面積">
          <a:extLst>
            <a:ext uri="{FF2B5EF4-FFF2-40B4-BE49-F238E27FC236}">
              <a16:creationId xmlns:a16="http://schemas.microsoft.com/office/drawing/2014/main" id="{C24F636C-1F78-474D-B378-6B2CC1D66999}"/>
            </a:ext>
          </a:extLst>
        </xdr:cNvPr>
        <xdr:cNvSpPr txBox="1"/>
      </xdr:nvSpPr>
      <xdr:spPr>
        <a:xfrm>
          <a:off x="201994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125620</xdr:rowOff>
    </xdr:from>
    <xdr:ext cx="469744" cy="259045"/>
    <xdr:sp macro="" textlink="">
      <xdr:nvSpPr>
        <xdr:cNvPr id="526" name="n_3mainValue【学校施設】&#10;一人当たり面積">
          <a:extLst>
            <a:ext uri="{FF2B5EF4-FFF2-40B4-BE49-F238E27FC236}">
              <a16:creationId xmlns:a16="http://schemas.microsoft.com/office/drawing/2014/main" id="{1544224B-080F-4040-9BE3-3A138810AFC9}"/>
            </a:ext>
          </a:extLst>
        </xdr:cNvPr>
        <xdr:cNvSpPr txBox="1"/>
      </xdr:nvSpPr>
      <xdr:spPr>
        <a:xfrm>
          <a:off x="19310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124096</xdr:rowOff>
    </xdr:from>
    <xdr:ext cx="469744" cy="259045"/>
    <xdr:sp macro="" textlink="">
      <xdr:nvSpPr>
        <xdr:cNvPr id="527" name="n_4mainValue【学校施設】&#10;一人当たり面積">
          <a:extLst>
            <a:ext uri="{FF2B5EF4-FFF2-40B4-BE49-F238E27FC236}">
              <a16:creationId xmlns:a16="http://schemas.microsoft.com/office/drawing/2014/main" id="{B30C0003-279D-435A-9D8D-AB6CDFC95BDB}"/>
            </a:ext>
          </a:extLst>
        </xdr:cNvPr>
        <xdr:cNvSpPr txBox="1"/>
      </xdr:nvSpPr>
      <xdr:spPr>
        <a:xfrm>
          <a:off x="18421427" y="93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B0AF612C-7510-4BA9-A3AF-13AE0A4478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8EBBDF66-BDC8-47C0-9BCB-6F95ED6B26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16A36D05-4A36-4B11-BE18-CEC35B528A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69F4BB6-3408-4A1E-B4CC-AE042B37FA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DB204AA4-8EC6-4476-B274-435C0A6DA4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6D19A6E3-D9ED-4FC9-9EAC-B5BCB6563B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1FF81957-C970-4620-95C0-7F3313EDED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67952DD2-4145-4256-9611-2C046BD26F6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FAC08D3E-A1C3-4767-9468-515568E472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348727C7-8D59-4882-AC3B-61E6647ED6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5068C39E-A914-43B1-B7D3-8FB2C0B779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C6624F37-E24A-4F3C-B4E7-2C3E4608AEC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7C6968F1-DD6C-4D5E-9F3A-4D70A17A874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C6994349-E000-4DED-BF1D-DB81C38975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F19C32E2-C7C8-4B4C-8BEC-2E21E09A145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82CDCEB8-9DE4-45B5-8A6F-2703C419B6C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1ABC6368-78F7-4292-8000-F23B5F9A37C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D402EDD6-21E9-4F26-9DC7-8CF7BA8BE86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28BDDD2F-5D4A-404A-91CE-4B09890FD5B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73ABB657-9EBD-47E6-BDDC-8FF0253331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BBCF6DB0-EC3F-45AD-BF70-9B7FC09768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1DC1ADD5-4BAA-4D36-B202-144E873A19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FA69774B-6DE4-4F33-A1B7-05108E2FEEB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E9E859F3-31BB-43BF-917E-7E66A1021B7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ED20C7EA-DDA9-4839-949B-77C4313B91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7368D7B0-A56F-4BA8-9208-B067A04F89A2}"/>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a:extLst>
            <a:ext uri="{FF2B5EF4-FFF2-40B4-BE49-F238E27FC236}">
              <a16:creationId xmlns:a16="http://schemas.microsoft.com/office/drawing/2014/main" id="{D8C2B81D-6BC5-47F0-B7DE-189ABEB7153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DC4B4FCD-7BBF-4BC7-AE3E-7379E89D25C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556" name="【児童館】&#10;有形固定資産減価償却率最大値テキスト">
          <a:extLst>
            <a:ext uri="{FF2B5EF4-FFF2-40B4-BE49-F238E27FC236}">
              <a16:creationId xmlns:a16="http://schemas.microsoft.com/office/drawing/2014/main" id="{AB1AF449-A8F7-42D8-8C30-C5600A61F70B}"/>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557" name="直線コネクタ 556">
          <a:extLst>
            <a:ext uri="{FF2B5EF4-FFF2-40B4-BE49-F238E27FC236}">
              <a16:creationId xmlns:a16="http://schemas.microsoft.com/office/drawing/2014/main" id="{E465261F-3A38-4DE4-992F-2AA4C1883EA1}"/>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558" name="【児童館】&#10;有形固定資産減価償却率平均値テキスト">
          <a:extLst>
            <a:ext uri="{FF2B5EF4-FFF2-40B4-BE49-F238E27FC236}">
              <a16:creationId xmlns:a16="http://schemas.microsoft.com/office/drawing/2014/main" id="{A797A60A-F0B3-4100-B60D-EDE202B95336}"/>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59" name="フローチャート: 判断 558">
          <a:extLst>
            <a:ext uri="{FF2B5EF4-FFF2-40B4-BE49-F238E27FC236}">
              <a16:creationId xmlns:a16="http://schemas.microsoft.com/office/drawing/2014/main" id="{185BA088-971D-4FD2-A234-F750072BE76E}"/>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560" name="フローチャート: 判断 559">
          <a:extLst>
            <a:ext uri="{FF2B5EF4-FFF2-40B4-BE49-F238E27FC236}">
              <a16:creationId xmlns:a16="http://schemas.microsoft.com/office/drawing/2014/main" id="{98AF7FB5-7116-43A2-9FEA-73C6E2F8E4F4}"/>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61" name="フローチャート: 判断 560">
          <a:extLst>
            <a:ext uri="{FF2B5EF4-FFF2-40B4-BE49-F238E27FC236}">
              <a16:creationId xmlns:a16="http://schemas.microsoft.com/office/drawing/2014/main" id="{717F16B8-BD8C-43CF-9521-9C86398878B2}"/>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562" name="フローチャート: 判断 561">
          <a:extLst>
            <a:ext uri="{FF2B5EF4-FFF2-40B4-BE49-F238E27FC236}">
              <a16:creationId xmlns:a16="http://schemas.microsoft.com/office/drawing/2014/main" id="{0B778551-500E-4D9A-AA3E-8C41E1AEAA64}"/>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563" name="フローチャート: 判断 562">
          <a:extLst>
            <a:ext uri="{FF2B5EF4-FFF2-40B4-BE49-F238E27FC236}">
              <a16:creationId xmlns:a16="http://schemas.microsoft.com/office/drawing/2014/main" id="{6BD9C49C-B97B-4FEA-BF57-7E78EF42A487}"/>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F96462C-86A6-486C-A46E-A1A7BC7755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DCBE719B-8DCA-474C-9B35-F26F3A89D4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C332E2B3-C2C7-4F71-BB09-4BEF1CAFDD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BBE20A7C-DF91-4F80-A6EA-7925C37A3A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3652438D-E8E3-413C-8968-4A6EEEDDEF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569" name="楕円 568">
          <a:extLst>
            <a:ext uri="{FF2B5EF4-FFF2-40B4-BE49-F238E27FC236}">
              <a16:creationId xmlns:a16="http://schemas.microsoft.com/office/drawing/2014/main" id="{4B2E0DCA-9228-43F5-AC58-5184B342DCC9}"/>
            </a:ext>
          </a:extLst>
        </xdr:cNvPr>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570" name="【児童館】&#10;有形固定資産減価償却率該当値テキスト">
          <a:extLst>
            <a:ext uri="{FF2B5EF4-FFF2-40B4-BE49-F238E27FC236}">
              <a16:creationId xmlns:a16="http://schemas.microsoft.com/office/drawing/2014/main" id="{D43862C1-FDF1-4201-92C0-61A1496E36EA}"/>
            </a:ext>
          </a:extLst>
        </xdr:cNvPr>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134257</xdr:rowOff>
    </xdr:from>
    <xdr:to>
      <xdr:col>81</xdr:col>
      <xdr:colOff>101600</xdr:colOff>
      <xdr:row>84</xdr:row>
      <xdr:rowOff>64407</xdr:rowOff>
    </xdr:to>
    <xdr:sp macro="" textlink="">
      <xdr:nvSpPr>
        <xdr:cNvPr id="571" name="楕円 570">
          <a:extLst>
            <a:ext uri="{FF2B5EF4-FFF2-40B4-BE49-F238E27FC236}">
              <a16:creationId xmlns:a16="http://schemas.microsoft.com/office/drawing/2014/main" id="{F7F43600-EEA6-42A4-95FB-54ECCFBD0F1F}"/>
            </a:ext>
          </a:extLst>
        </xdr:cNvPr>
        <xdr:cNvSpPr/>
      </xdr:nvSpPr>
      <xdr:spPr>
        <a:xfrm>
          <a:off x="15430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xdr:rowOff>
    </xdr:from>
    <xdr:to>
      <xdr:col>85</xdr:col>
      <xdr:colOff>127000</xdr:colOff>
      <xdr:row>84</xdr:row>
      <xdr:rowOff>47898</xdr:rowOff>
    </xdr:to>
    <xdr:cxnSp macro="">
      <xdr:nvCxnSpPr>
        <xdr:cNvPr id="572" name="直線コネクタ 571">
          <a:extLst>
            <a:ext uri="{FF2B5EF4-FFF2-40B4-BE49-F238E27FC236}">
              <a16:creationId xmlns:a16="http://schemas.microsoft.com/office/drawing/2014/main" id="{D4C26592-5242-4DC7-B621-D7894A5E522E}"/>
            </a:ext>
          </a:extLst>
        </xdr:cNvPr>
        <xdr:cNvCxnSpPr/>
      </xdr:nvCxnSpPr>
      <xdr:spPr>
        <a:xfrm>
          <a:off x="15481300" y="144154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99968</xdr:rowOff>
    </xdr:from>
    <xdr:to>
      <xdr:col>76</xdr:col>
      <xdr:colOff>165100</xdr:colOff>
      <xdr:row>84</xdr:row>
      <xdr:rowOff>30118</xdr:rowOff>
    </xdr:to>
    <xdr:sp macro="" textlink="">
      <xdr:nvSpPr>
        <xdr:cNvPr id="573" name="楕円 572">
          <a:extLst>
            <a:ext uri="{FF2B5EF4-FFF2-40B4-BE49-F238E27FC236}">
              <a16:creationId xmlns:a16="http://schemas.microsoft.com/office/drawing/2014/main" id="{AB118B9E-5BA6-4B79-A3FE-8B04CD4E7A31}"/>
            </a:ext>
          </a:extLst>
        </xdr:cNvPr>
        <xdr:cNvSpPr/>
      </xdr:nvSpPr>
      <xdr:spPr>
        <a:xfrm>
          <a:off x="14541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150768</xdr:rowOff>
    </xdr:from>
    <xdr:to>
      <xdr:col>81</xdr:col>
      <xdr:colOff>50800</xdr:colOff>
      <xdr:row>84</xdr:row>
      <xdr:rowOff>13607</xdr:rowOff>
    </xdr:to>
    <xdr:cxnSp macro="">
      <xdr:nvCxnSpPr>
        <xdr:cNvPr id="574" name="直線コネクタ 573">
          <a:extLst>
            <a:ext uri="{FF2B5EF4-FFF2-40B4-BE49-F238E27FC236}">
              <a16:creationId xmlns:a16="http://schemas.microsoft.com/office/drawing/2014/main" id="{CECD603F-2CB5-4E66-87A2-F17930809F8B}"/>
            </a:ext>
          </a:extLst>
        </xdr:cNvPr>
        <xdr:cNvCxnSpPr/>
      </xdr:nvCxnSpPr>
      <xdr:spPr>
        <a:xfrm>
          <a:off x="14592300" y="143811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575" name="楕円 574">
          <a:extLst>
            <a:ext uri="{FF2B5EF4-FFF2-40B4-BE49-F238E27FC236}">
              <a16:creationId xmlns:a16="http://schemas.microsoft.com/office/drawing/2014/main" id="{C43481E7-58AB-4841-8ACB-421A12730C2B}"/>
            </a:ext>
          </a:extLst>
        </xdr:cNvPr>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150768</xdr:rowOff>
    </xdr:to>
    <xdr:cxnSp macro="">
      <xdr:nvCxnSpPr>
        <xdr:cNvPr id="576" name="直線コネクタ 575">
          <a:extLst>
            <a:ext uri="{FF2B5EF4-FFF2-40B4-BE49-F238E27FC236}">
              <a16:creationId xmlns:a16="http://schemas.microsoft.com/office/drawing/2014/main" id="{A351E62C-603A-4D43-8BF7-51281AD066E8}"/>
            </a:ext>
          </a:extLst>
        </xdr:cNvPr>
        <xdr:cNvCxnSpPr/>
      </xdr:nvCxnSpPr>
      <xdr:spPr>
        <a:xfrm>
          <a:off x="13703300" y="143582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31387</xdr:rowOff>
    </xdr:from>
    <xdr:to>
      <xdr:col>67</xdr:col>
      <xdr:colOff>101600</xdr:colOff>
      <xdr:row>83</xdr:row>
      <xdr:rowOff>132987</xdr:rowOff>
    </xdr:to>
    <xdr:sp macro="" textlink="">
      <xdr:nvSpPr>
        <xdr:cNvPr id="577" name="楕円 576">
          <a:extLst>
            <a:ext uri="{FF2B5EF4-FFF2-40B4-BE49-F238E27FC236}">
              <a16:creationId xmlns:a16="http://schemas.microsoft.com/office/drawing/2014/main" id="{5236716D-FF2F-49F0-9E63-6D28BA6C8D38}"/>
            </a:ext>
          </a:extLst>
        </xdr:cNvPr>
        <xdr:cNvSpPr/>
      </xdr:nvSpPr>
      <xdr:spPr>
        <a:xfrm>
          <a:off x="12763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82187</xdr:rowOff>
    </xdr:from>
    <xdr:to>
      <xdr:col>71</xdr:col>
      <xdr:colOff>177800</xdr:colOff>
      <xdr:row>83</xdr:row>
      <xdr:rowOff>127907</xdr:rowOff>
    </xdr:to>
    <xdr:cxnSp macro="">
      <xdr:nvCxnSpPr>
        <xdr:cNvPr id="578" name="直線コネクタ 577">
          <a:extLst>
            <a:ext uri="{FF2B5EF4-FFF2-40B4-BE49-F238E27FC236}">
              <a16:creationId xmlns:a16="http://schemas.microsoft.com/office/drawing/2014/main" id="{5EDDFDC8-3777-4386-8AD3-E707DC52F7A5}"/>
            </a:ext>
          </a:extLst>
        </xdr:cNvPr>
        <xdr:cNvCxnSpPr/>
      </xdr:nvCxnSpPr>
      <xdr:spPr>
        <a:xfrm>
          <a:off x="12814300" y="143125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579" name="n_1aveValue【児童館】&#10;有形固定資産減価償却率">
          <a:extLst>
            <a:ext uri="{FF2B5EF4-FFF2-40B4-BE49-F238E27FC236}">
              <a16:creationId xmlns:a16="http://schemas.microsoft.com/office/drawing/2014/main" id="{F8DA6192-3533-41DE-9851-954B6757496C}"/>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580" name="n_2aveValue【児童館】&#10;有形固定資産減価償却率">
          <a:extLst>
            <a:ext uri="{FF2B5EF4-FFF2-40B4-BE49-F238E27FC236}">
              <a16:creationId xmlns:a16="http://schemas.microsoft.com/office/drawing/2014/main" id="{C68F7B16-49CD-45BC-AF4A-920B5757D5F8}"/>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581" name="n_3aveValue【児童館】&#10;有形固定資産減価償却率">
          <a:extLst>
            <a:ext uri="{FF2B5EF4-FFF2-40B4-BE49-F238E27FC236}">
              <a16:creationId xmlns:a16="http://schemas.microsoft.com/office/drawing/2014/main" id="{8F4C89C9-C78B-4CC8-9677-82959774EA17}"/>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582" name="n_4aveValue【児童館】&#10;有形固定資産減価償却率">
          <a:extLst>
            <a:ext uri="{FF2B5EF4-FFF2-40B4-BE49-F238E27FC236}">
              <a16:creationId xmlns:a16="http://schemas.microsoft.com/office/drawing/2014/main" id="{21E6E7F5-5F41-4238-A6AB-3FCF17745D08}"/>
            </a:ext>
          </a:extLst>
        </xdr:cNvPr>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55534</xdr:rowOff>
    </xdr:from>
    <xdr:ext cx="405111" cy="259045"/>
    <xdr:sp macro="" textlink="">
      <xdr:nvSpPr>
        <xdr:cNvPr id="583" name="n_1mainValue【児童館】&#10;有形固定資産減価償却率">
          <a:extLst>
            <a:ext uri="{FF2B5EF4-FFF2-40B4-BE49-F238E27FC236}">
              <a16:creationId xmlns:a16="http://schemas.microsoft.com/office/drawing/2014/main" id="{B059369B-B107-49E0-90CA-07A71E476D38}"/>
            </a:ext>
          </a:extLst>
        </xdr:cNvPr>
        <xdr:cNvSpPr txBox="1"/>
      </xdr:nvSpPr>
      <xdr:spPr>
        <a:xfrm>
          <a:off x="152660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584" name="n_2mainValue【児童館】&#10;有形固定資産減価償却率">
          <a:extLst>
            <a:ext uri="{FF2B5EF4-FFF2-40B4-BE49-F238E27FC236}">
              <a16:creationId xmlns:a16="http://schemas.microsoft.com/office/drawing/2014/main" id="{4A02E111-DF96-4493-AEA2-4AC10B9F8071}"/>
            </a:ext>
          </a:extLst>
        </xdr:cNvPr>
        <xdr:cNvSpPr txBox="1"/>
      </xdr:nvSpPr>
      <xdr:spPr>
        <a:xfrm>
          <a:off x="14389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585" name="n_3mainValue【児童館】&#10;有形固定資産減価償却率">
          <a:extLst>
            <a:ext uri="{FF2B5EF4-FFF2-40B4-BE49-F238E27FC236}">
              <a16:creationId xmlns:a16="http://schemas.microsoft.com/office/drawing/2014/main" id="{EDC8E62D-0103-4113-AD32-68457B3EC5D5}"/>
            </a:ext>
          </a:extLst>
        </xdr:cNvPr>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124114</xdr:rowOff>
    </xdr:from>
    <xdr:ext cx="405111" cy="259045"/>
    <xdr:sp macro="" textlink="">
      <xdr:nvSpPr>
        <xdr:cNvPr id="586" name="n_4mainValue【児童館】&#10;有形固定資産減価償却率">
          <a:extLst>
            <a:ext uri="{FF2B5EF4-FFF2-40B4-BE49-F238E27FC236}">
              <a16:creationId xmlns:a16="http://schemas.microsoft.com/office/drawing/2014/main" id="{51E6A3E4-5616-472E-8151-F844278E7D7C}"/>
            </a:ext>
          </a:extLst>
        </xdr:cNvPr>
        <xdr:cNvSpPr txBox="1"/>
      </xdr:nvSpPr>
      <xdr:spPr>
        <a:xfrm>
          <a:off x="12611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B51819BC-F325-4FAA-8FF1-D94B21DCCB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8BD03551-548B-4880-A430-734117B019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E1C39047-9B77-4799-A54A-73548ED4C3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31750993-3A2E-48AB-8FE1-66E30339EC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3A691CED-8926-447F-91C7-B18C81DFF4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D44D037A-0944-42BB-81F3-FC8DE70333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25F571BD-774F-4C9C-AEF7-58DD308331D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A8ABC4C-ABC9-4016-9CF2-F3AAA8C4A80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E285884A-0268-4DFC-B49F-CD962FAF534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D58C02CA-DF61-468D-8ADA-ABB8097DD7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id="{3F5D00EC-5F6D-47DA-A9F9-D46060BAE585}"/>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98" name="直線コネクタ 597">
          <a:extLst>
            <a:ext uri="{FF2B5EF4-FFF2-40B4-BE49-F238E27FC236}">
              <a16:creationId xmlns:a16="http://schemas.microsoft.com/office/drawing/2014/main" id="{E8AC47DA-2372-4CF7-86C8-804BFEB3657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9" name="テキスト ボックス 598">
          <a:extLst>
            <a:ext uri="{FF2B5EF4-FFF2-40B4-BE49-F238E27FC236}">
              <a16:creationId xmlns:a16="http://schemas.microsoft.com/office/drawing/2014/main" id="{D5A71ACA-6238-406C-B7AC-C84753A867F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0" name="直線コネクタ 599">
          <a:extLst>
            <a:ext uri="{FF2B5EF4-FFF2-40B4-BE49-F238E27FC236}">
              <a16:creationId xmlns:a16="http://schemas.microsoft.com/office/drawing/2014/main" id="{F614A3AB-A2A0-48AE-A238-C0178852787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1" name="テキスト ボックス 600">
          <a:extLst>
            <a:ext uri="{FF2B5EF4-FFF2-40B4-BE49-F238E27FC236}">
              <a16:creationId xmlns:a16="http://schemas.microsoft.com/office/drawing/2014/main" id="{E5B83C96-7121-4552-9EF7-9D66E29881D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2" name="直線コネクタ 601">
          <a:extLst>
            <a:ext uri="{FF2B5EF4-FFF2-40B4-BE49-F238E27FC236}">
              <a16:creationId xmlns:a16="http://schemas.microsoft.com/office/drawing/2014/main" id="{0DDC72BE-2F77-46FB-B944-841A3134201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3" name="テキスト ボックス 602">
          <a:extLst>
            <a:ext uri="{FF2B5EF4-FFF2-40B4-BE49-F238E27FC236}">
              <a16:creationId xmlns:a16="http://schemas.microsoft.com/office/drawing/2014/main" id="{5464BE49-7206-4A6D-9292-C947BCC640B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4" name="直線コネクタ 603">
          <a:extLst>
            <a:ext uri="{FF2B5EF4-FFF2-40B4-BE49-F238E27FC236}">
              <a16:creationId xmlns:a16="http://schemas.microsoft.com/office/drawing/2014/main" id="{C021C113-73A4-45B1-A16A-A5F45A7B4FE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5" name="テキスト ボックス 604">
          <a:extLst>
            <a:ext uri="{FF2B5EF4-FFF2-40B4-BE49-F238E27FC236}">
              <a16:creationId xmlns:a16="http://schemas.microsoft.com/office/drawing/2014/main" id="{0EB84EA9-D89B-44B3-B64C-30EB478A87D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6" name="直線コネクタ 605">
          <a:extLst>
            <a:ext uri="{FF2B5EF4-FFF2-40B4-BE49-F238E27FC236}">
              <a16:creationId xmlns:a16="http://schemas.microsoft.com/office/drawing/2014/main" id="{4B049931-2811-40FB-928E-67682620F57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7" name="テキスト ボックス 606">
          <a:extLst>
            <a:ext uri="{FF2B5EF4-FFF2-40B4-BE49-F238E27FC236}">
              <a16:creationId xmlns:a16="http://schemas.microsoft.com/office/drawing/2014/main" id="{FA2CD160-E78A-4336-B3C0-AE5FD02A7B8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8" name="直線コネクタ 607">
          <a:extLst>
            <a:ext uri="{FF2B5EF4-FFF2-40B4-BE49-F238E27FC236}">
              <a16:creationId xmlns:a16="http://schemas.microsoft.com/office/drawing/2014/main" id="{605AF96A-D1D1-4F33-8B86-8DD39607ADC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9" name="テキスト ボックス 608">
          <a:extLst>
            <a:ext uri="{FF2B5EF4-FFF2-40B4-BE49-F238E27FC236}">
              <a16:creationId xmlns:a16="http://schemas.microsoft.com/office/drawing/2014/main" id="{8F613F48-2151-41A1-B3CB-38E0B428783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2EC4BD16-6B33-4E2A-8E2C-69EA0728E0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3D52CFC-5B6A-47C0-B51F-28A752D89F0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a:extLst>
            <a:ext uri="{FF2B5EF4-FFF2-40B4-BE49-F238E27FC236}">
              <a16:creationId xmlns:a16="http://schemas.microsoft.com/office/drawing/2014/main" id="{1AB85C93-8EA0-4248-9901-92BF76E369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613" name="直線コネクタ 612">
          <a:extLst>
            <a:ext uri="{FF2B5EF4-FFF2-40B4-BE49-F238E27FC236}">
              <a16:creationId xmlns:a16="http://schemas.microsoft.com/office/drawing/2014/main" id="{29C8F659-3F62-4522-8395-880169F42F5A}"/>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614" name="【児童館】&#10;一人当たり面積最小値テキスト">
          <a:extLst>
            <a:ext uri="{FF2B5EF4-FFF2-40B4-BE49-F238E27FC236}">
              <a16:creationId xmlns:a16="http://schemas.microsoft.com/office/drawing/2014/main" id="{29BC285E-D2F2-4F4F-ADB4-715B57BFC1B5}"/>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615" name="直線コネクタ 614">
          <a:extLst>
            <a:ext uri="{FF2B5EF4-FFF2-40B4-BE49-F238E27FC236}">
              <a16:creationId xmlns:a16="http://schemas.microsoft.com/office/drawing/2014/main" id="{C0162F79-6C93-4C7F-9A7B-7D41BF87FD98}"/>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16" name="【児童館】&#10;一人当たり面積最大値テキスト">
          <a:extLst>
            <a:ext uri="{FF2B5EF4-FFF2-40B4-BE49-F238E27FC236}">
              <a16:creationId xmlns:a16="http://schemas.microsoft.com/office/drawing/2014/main" id="{7FC9BF9E-6E80-463E-990E-1C5DBCE7D1C7}"/>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17" name="直線コネクタ 616">
          <a:extLst>
            <a:ext uri="{FF2B5EF4-FFF2-40B4-BE49-F238E27FC236}">
              <a16:creationId xmlns:a16="http://schemas.microsoft.com/office/drawing/2014/main" id="{8906EE96-45EF-46CA-9107-A24DD9AC8E5B}"/>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18" name="【児童館】&#10;一人当たり面積平均値テキスト">
          <a:extLst>
            <a:ext uri="{FF2B5EF4-FFF2-40B4-BE49-F238E27FC236}">
              <a16:creationId xmlns:a16="http://schemas.microsoft.com/office/drawing/2014/main" id="{4E14484E-2883-4534-A163-1C1EDB4A5B81}"/>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19" name="フローチャート: 判断 618">
          <a:extLst>
            <a:ext uri="{FF2B5EF4-FFF2-40B4-BE49-F238E27FC236}">
              <a16:creationId xmlns:a16="http://schemas.microsoft.com/office/drawing/2014/main" id="{DAB7F5F4-2116-4AD8-B5A5-AFA1BECC5A02}"/>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20" name="フローチャート: 判断 619">
          <a:extLst>
            <a:ext uri="{FF2B5EF4-FFF2-40B4-BE49-F238E27FC236}">
              <a16:creationId xmlns:a16="http://schemas.microsoft.com/office/drawing/2014/main" id="{E78E1EEF-A960-48DF-ABAD-AAF25F169A03}"/>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21" name="フローチャート: 判断 620">
          <a:extLst>
            <a:ext uri="{FF2B5EF4-FFF2-40B4-BE49-F238E27FC236}">
              <a16:creationId xmlns:a16="http://schemas.microsoft.com/office/drawing/2014/main" id="{E9833743-42E1-462C-8089-BAB8402AF6A6}"/>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22" name="フローチャート: 判断 621">
          <a:extLst>
            <a:ext uri="{FF2B5EF4-FFF2-40B4-BE49-F238E27FC236}">
              <a16:creationId xmlns:a16="http://schemas.microsoft.com/office/drawing/2014/main" id="{840B2860-06E1-475C-99DA-8E78023DE441}"/>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23" name="フローチャート: 判断 622">
          <a:extLst>
            <a:ext uri="{FF2B5EF4-FFF2-40B4-BE49-F238E27FC236}">
              <a16:creationId xmlns:a16="http://schemas.microsoft.com/office/drawing/2014/main" id="{A610F556-4E15-45F1-A3CE-7E63952D0575}"/>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5E10EE51-314F-4143-97A2-42EEBE49D7A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70987154-380D-4528-8D7D-8021A15139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90EBD50-09AC-4CE8-BE6D-AD6727BBB65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89D01980-5F9D-47ED-AB37-46726E936AB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CB06C263-9434-45E6-A3DD-E259E43202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101600</xdr:rowOff>
    </xdr:from>
    <xdr:to>
      <xdr:col>116</xdr:col>
      <xdr:colOff>114300</xdr:colOff>
      <xdr:row>87</xdr:row>
      <xdr:rowOff>31750</xdr:rowOff>
    </xdr:to>
    <xdr:sp macro="" textlink="">
      <xdr:nvSpPr>
        <xdr:cNvPr id="629" name="楕円 628">
          <a:extLst>
            <a:ext uri="{FF2B5EF4-FFF2-40B4-BE49-F238E27FC236}">
              <a16:creationId xmlns:a16="http://schemas.microsoft.com/office/drawing/2014/main" id="{4E5618FE-756F-4ED4-87A3-7BD948441DCD}"/>
            </a:ext>
          </a:extLst>
        </xdr:cNvPr>
        <xdr:cNvSpPr/>
      </xdr:nvSpPr>
      <xdr:spPr>
        <a:xfrm>
          <a:off x="22110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16527</xdr:rowOff>
    </xdr:from>
    <xdr:ext cx="469744" cy="259045"/>
    <xdr:sp macro="" textlink="">
      <xdr:nvSpPr>
        <xdr:cNvPr id="630" name="【児童館】&#10;一人当たり面積該当値テキスト">
          <a:extLst>
            <a:ext uri="{FF2B5EF4-FFF2-40B4-BE49-F238E27FC236}">
              <a16:creationId xmlns:a16="http://schemas.microsoft.com/office/drawing/2014/main" id="{22B28C8B-2CAA-44FD-A2DC-E49E9A0FB95C}"/>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101600</xdr:rowOff>
    </xdr:from>
    <xdr:to>
      <xdr:col>112</xdr:col>
      <xdr:colOff>38100</xdr:colOff>
      <xdr:row>87</xdr:row>
      <xdr:rowOff>31750</xdr:rowOff>
    </xdr:to>
    <xdr:sp macro="" textlink="">
      <xdr:nvSpPr>
        <xdr:cNvPr id="631" name="楕円 630">
          <a:extLst>
            <a:ext uri="{FF2B5EF4-FFF2-40B4-BE49-F238E27FC236}">
              <a16:creationId xmlns:a16="http://schemas.microsoft.com/office/drawing/2014/main" id="{B58BF713-3F34-46DE-87B4-DAFDB722F1E3}"/>
            </a:ext>
          </a:extLst>
        </xdr:cNvPr>
        <xdr:cNvSpPr/>
      </xdr:nvSpPr>
      <xdr:spPr>
        <a:xfrm>
          <a:off x="2127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152400</xdr:rowOff>
    </xdr:from>
    <xdr:to>
      <xdr:col>116</xdr:col>
      <xdr:colOff>63500</xdr:colOff>
      <xdr:row>86</xdr:row>
      <xdr:rowOff>152400</xdr:rowOff>
    </xdr:to>
    <xdr:cxnSp macro="">
      <xdr:nvCxnSpPr>
        <xdr:cNvPr id="632" name="直線コネクタ 631">
          <a:extLst>
            <a:ext uri="{FF2B5EF4-FFF2-40B4-BE49-F238E27FC236}">
              <a16:creationId xmlns:a16="http://schemas.microsoft.com/office/drawing/2014/main" id="{FD2647FD-E95A-4A41-94E3-B13E32CFFC3D}"/>
            </a:ext>
          </a:extLst>
        </xdr:cNvPr>
        <xdr:cNvCxnSpPr/>
      </xdr:nvCxnSpPr>
      <xdr:spPr>
        <a:xfrm>
          <a:off x="21323300" y="1489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101600</xdr:rowOff>
    </xdr:from>
    <xdr:to>
      <xdr:col>107</xdr:col>
      <xdr:colOff>101600</xdr:colOff>
      <xdr:row>87</xdr:row>
      <xdr:rowOff>31750</xdr:rowOff>
    </xdr:to>
    <xdr:sp macro="" textlink="">
      <xdr:nvSpPr>
        <xdr:cNvPr id="633" name="楕円 632">
          <a:extLst>
            <a:ext uri="{FF2B5EF4-FFF2-40B4-BE49-F238E27FC236}">
              <a16:creationId xmlns:a16="http://schemas.microsoft.com/office/drawing/2014/main" id="{2BF6B3FE-5EE6-4B5E-8B93-C95FD947ED32}"/>
            </a:ext>
          </a:extLst>
        </xdr:cNvPr>
        <xdr:cNvSpPr/>
      </xdr:nvSpPr>
      <xdr:spPr>
        <a:xfrm>
          <a:off x="2038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152400</xdr:rowOff>
    </xdr:from>
    <xdr:to>
      <xdr:col>111</xdr:col>
      <xdr:colOff>177800</xdr:colOff>
      <xdr:row>86</xdr:row>
      <xdr:rowOff>152400</xdr:rowOff>
    </xdr:to>
    <xdr:cxnSp macro="">
      <xdr:nvCxnSpPr>
        <xdr:cNvPr id="634" name="直線コネクタ 633">
          <a:extLst>
            <a:ext uri="{FF2B5EF4-FFF2-40B4-BE49-F238E27FC236}">
              <a16:creationId xmlns:a16="http://schemas.microsoft.com/office/drawing/2014/main" id="{F7BF32CA-E55D-44FE-813E-26E79A52D6A3}"/>
            </a:ext>
          </a:extLst>
        </xdr:cNvPr>
        <xdr:cNvCxnSpPr/>
      </xdr:nvCxnSpPr>
      <xdr:spPr>
        <a:xfrm>
          <a:off x="20434300" y="1489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117929</xdr:rowOff>
    </xdr:from>
    <xdr:to>
      <xdr:col>102</xdr:col>
      <xdr:colOff>165100</xdr:colOff>
      <xdr:row>87</xdr:row>
      <xdr:rowOff>48079</xdr:rowOff>
    </xdr:to>
    <xdr:sp macro="" textlink="">
      <xdr:nvSpPr>
        <xdr:cNvPr id="635" name="楕円 634">
          <a:extLst>
            <a:ext uri="{FF2B5EF4-FFF2-40B4-BE49-F238E27FC236}">
              <a16:creationId xmlns:a16="http://schemas.microsoft.com/office/drawing/2014/main" id="{607236F2-D8EA-4FB8-8911-4F6FADEBD8DF}"/>
            </a:ext>
          </a:extLst>
        </xdr:cNvPr>
        <xdr:cNvSpPr/>
      </xdr:nvSpPr>
      <xdr:spPr>
        <a:xfrm>
          <a:off x="19494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152400</xdr:rowOff>
    </xdr:from>
    <xdr:to>
      <xdr:col>107</xdr:col>
      <xdr:colOff>50800</xdr:colOff>
      <xdr:row>86</xdr:row>
      <xdr:rowOff>168729</xdr:rowOff>
    </xdr:to>
    <xdr:cxnSp macro="">
      <xdr:nvCxnSpPr>
        <xdr:cNvPr id="636" name="直線コネクタ 635">
          <a:extLst>
            <a:ext uri="{FF2B5EF4-FFF2-40B4-BE49-F238E27FC236}">
              <a16:creationId xmlns:a16="http://schemas.microsoft.com/office/drawing/2014/main" id="{B234A96F-0A51-4497-9D04-0B38DAEAA2B3}"/>
            </a:ext>
          </a:extLst>
        </xdr:cNvPr>
        <xdr:cNvCxnSpPr/>
      </xdr:nvCxnSpPr>
      <xdr:spPr>
        <a:xfrm flipV="1">
          <a:off x="19545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117929</xdr:rowOff>
    </xdr:from>
    <xdr:to>
      <xdr:col>98</xdr:col>
      <xdr:colOff>38100</xdr:colOff>
      <xdr:row>87</xdr:row>
      <xdr:rowOff>48079</xdr:rowOff>
    </xdr:to>
    <xdr:sp macro="" textlink="">
      <xdr:nvSpPr>
        <xdr:cNvPr id="637" name="楕円 636">
          <a:extLst>
            <a:ext uri="{FF2B5EF4-FFF2-40B4-BE49-F238E27FC236}">
              <a16:creationId xmlns:a16="http://schemas.microsoft.com/office/drawing/2014/main" id="{0096AD8E-1661-4289-88F9-F646445EB6F4}"/>
            </a:ext>
          </a:extLst>
        </xdr:cNvPr>
        <xdr:cNvSpPr/>
      </xdr:nvSpPr>
      <xdr:spPr>
        <a:xfrm>
          <a:off x="18605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168729</xdr:rowOff>
    </xdr:from>
    <xdr:to>
      <xdr:col>102</xdr:col>
      <xdr:colOff>114300</xdr:colOff>
      <xdr:row>86</xdr:row>
      <xdr:rowOff>168729</xdr:rowOff>
    </xdr:to>
    <xdr:cxnSp macro="">
      <xdr:nvCxnSpPr>
        <xdr:cNvPr id="638" name="直線コネクタ 637">
          <a:extLst>
            <a:ext uri="{FF2B5EF4-FFF2-40B4-BE49-F238E27FC236}">
              <a16:creationId xmlns:a16="http://schemas.microsoft.com/office/drawing/2014/main" id="{979FD8A9-FE49-4368-A460-2CD76F597C70}"/>
            </a:ext>
          </a:extLst>
        </xdr:cNvPr>
        <xdr:cNvCxnSpPr/>
      </xdr:nvCxnSpPr>
      <xdr:spPr>
        <a:xfrm>
          <a:off x="18656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639" name="n_1aveValue【児童館】&#10;一人当たり面積">
          <a:extLst>
            <a:ext uri="{FF2B5EF4-FFF2-40B4-BE49-F238E27FC236}">
              <a16:creationId xmlns:a16="http://schemas.microsoft.com/office/drawing/2014/main" id="{CB150222-F6A2-469D-A6E8-7A5521A4938C}"/>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640" name="n_2aveValue【児童館】&#10;一人当たり面積">
          <a:extLst>
            <a:ext uri="{FF2B5EF4-FFF2-40B4-BE49-F238E27FC236}">
              <a16:creationId xmlns:a16="http://schemas.microsoft.com/office/drawing/2014/main" id="{6379C50F-D009-40FB-8537-6A08A6CFDBD2}"/>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41" name="n_3aveValue【児童館】&#10;一人当たり面積">
          <a:extLst>
            <a:ext uri="{FF2B5EF4-FFF2-40B4-BE49-F238E27FC236}">
              <a16:creationId xmlns:a16="http://schemas.microsoft.com/office/drawing/2014/main" id="{F18A9473-CD06-4E9C-869F-897A08676630}"/>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642" name="n_4aveValue【児童館】&#10;一人当たり面積">
          <a:extLst>
            <a:ext uri="{FF2B5EF4-FFF2-40B4-BE49-F238E27FC236}">
              <a16:creationId xmlns:a16="http://schemas.microsoft.com/office/drawing/2014/main" id="{03863EDE-335F-404B-B9D7-0118B038D2F3}"/>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22877</xdr:rowOff>
    </xdr:from>
    <xdr:ext cx="469744" cy="259045"/>
    <xdr:sp macro="" textlink="">
      <xdr:nvSpPr>
        <xdr:cNvPr id="643" name="n_1mainValue【児童館】&#10;一人当たり面積">
          <a:extLst>
            <a:ext uri="{FF2B5EF4-FFF2-40B4-BE49-F238E27FC236}">
              <a16:creationId xmlns:a16="http://schemas.microsoft.com/office/drawing/2014/main" id="{D3D24217-E07B-4066-8EB5-87492423CBEB}"/>
            </a:ext>
          </a:extLst>
        </xdr:cNvPr>
        <xdr:cNvSpPr txBox="1"/>
      </xdr:nvSpPr>
      <xdr:spPr>
        <a:xfrm>
          <a:off x="21075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22877</xdr:rowOff>
    </xdr:from>
    <xdr:ext cx="469744" cy="259045"/>
    <xdr:sp macro="" textlink="">
      <xdr:nvSpPr>
        <xdr:cNvPr id="644" name="n_2mainValue【児童館】&#10;一人当たり面積">
          <a:extLst>
            <a:ext uri="{FF2B5EF4-FFF2-40B4-BE49-F238E27FC236}">
              <a16:creationId xmlns:a16="http://schemas.microsoft.com/office/drawing/2014/main" id="{69CC39F9-20C6-410F-8BA4-668A778CEEE0}"/>
            </a:ext>
          </a:extLst>
        </xdr:cNvPr>
        <xdr:cNvSpPr txBox="1"/>
      </xdr:nvSpPr>
      <xdr:spPr>
        <a:xfrm>
          <a:off x="20199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39206</xdr:rowOff>
    </xdr:from>
    <xdr:ext cx="469744" cy="259045"/>
    <xdr:sp macro="" textlink="">
      <xdr:nvSpPr>
        <xdr:cNvPr id="645" name="n_3mainValue【児童館】&#10;一人当たり面積">
          <a:extLst>
            <a:ext uri="{FF2B5EF4-FFF2-40B4-BE49-F238E27FC236}">
              <a16:creationId xmlns:a16="http://schemas.microsoft.com/office/drawing/2014/main" id="{E4EECA2E-68C1-4CF6-BF92-BF19AAF7B857}"/>
            </a:ext>
          </a:extLst>
        </xdr:cNvPr>
        <xdr:cNvSpPr txBox="1"/>
      </xdr:nvSpPr>
      <xdr:spPr>
        <a:xfrm>
          <a:off x="19310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39206</xdr:rowOff>
    </xdr:from>
    <xdr:ext cx="469744" cy="259045"/>
    <xdr:sp macro="" textlink="">
      <xdr:nvSpPr>
        <xdr:cNvPr id="646" name="n_4mainValue【児童館】&#10;一人当たり面積">
          <a:extLst>
            <a:ext uri="{FF2B5EF4-FFF2-40B4-BE49-F238E27FC236}">
              <a16:creationId xmlns:a16="http://schemas.microsoft.com/office/drawing/2014/main" id="{591A950E-6E91-4F2C-80AC-C96F7DB43BA0}"/>
            </a:ext>
          </a:extLst>
        </xdr:cNvPr>
        <xdr:cNvSpPr txBox="1"/>
      </xdr:nvSpPr>
      <xdr:spPr>
        <a:xfrm>
          <a:off x="18421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488903B6-BBAC-4DB1-B1C3-0F940B393F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C4E8FF6B-B337-4767-9BDA-DFF0B5D459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8E82D28C-1664-4A22-BC60-690F7E455F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DDF3E370-FD65-4E53-84DC-B32C1CF2ED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72967741-8AAF-4B11-BB59-8503270C88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C2307E55-01C6-4019-9E01-56B7D53F3D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FD0808BA-09C9-48CD-8551-70F99EF2DE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FE10845C-B9E9-4107-B746-ED71E048C1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8BE4AE5-800D-4CFD-BD74-9BF5FEE276D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F761813A-2A3A-48C8-8D0A-57FF43C173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76EC1E4D-6BB5-4D6D-9225-1A7F0041F04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43A4D2F1-5F88-44A3-ADC5-7E751E3FA0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069F548F-0770-4CC5-8711-5AAE0E247F4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E4348478-8AEB-48DD-9FDE-699870ABD13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36F33AAC-AD80-4CF7-9B8C-ADF999767E8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230CB00B-4D4C-4680-B146-60FF87D9EF1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57CBFC79-548F-43AB-A840-1EFE9B9DB6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B7861064-3FD0-4206-A80D-E9D45A7855D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CFCB806A-7138-48AA-A713-5B7B718321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49F5EF55-63AB-4BE3-8B01-393572E6304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3370C3DF-13E6-45DD-9361-867BB524426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C597D88F-F589-4CB9-A8B0-ADD07CF156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85184BA1-EF69-48CD-8960-B0D71152612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373598A2-B815-42E2-8F46-0762203F77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id="{50FC1FAC-73A0-4B9D-AB20-3E9AF0A4896D}"/>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id="{285B5813-EB5C-40DF-9E7F-73252611EFC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id="{236628B8-83EF-4518-A95B-72A4F2A7819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74" name="【公民館】&#10;有形固定資産減価償却率最大値テキスト">
          <a:extLst>
            <a:ext uri="{FF2B5EF4-FFF2-40B4-BE49-F238E27FC236}">
              <a16:creationId xmlns:a16="http://schemas.microsoft.com/office/drawing/2014/main" id="{020436F0-2933-4772-8606-AE618BEF4A27}"/>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75" name="直線コネクタ 674">
          <a:extLst>
            <a:ext uri="{FF2B5EF4-FFF2-40B4-BE49-F238E27FC236}">
              <a16:creationId xmlns:a16="http://schemas.microsoft.com/office/drawing/2014/main" id="{9FB5BCF4-2B27-4AA4-A19E-AB754CCD187C}"/>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76" name="【公民館】&#10;有形固定資産減価償却率平均値テキスト">
          <a:extLst>
            <a:ext uri="{FF2B5EF4-FFF2-40B4-BE49-F238E27FC236}">
              <a16:creationId xmlns:a16="http://schemas.microsoft.com/office/drawing/2014/main" id="{66B4AA3F-1179-45C8-BC37-686EA9D74A1B}"/>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7" name="フローチャート: 判断 676">
          <a:extLst>
            <a:ext uri="{FF2B5EF4-FFF2-40B4-BE49-F238E27FC236}">
              <a16:creationId xmlns:a16="http://schemas.microsoft.com/office/drawing/2014/main" id="{C30E1259-82CC-4FF5-9048-2A3BD0319CF1}"/>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78" name="フローチャート: 判断 677">
          <a:extLst>
            <a:ext uri="{FF2B5EF4-FFF2-40B4-BE49-F238E27FC236}">
              <a16:creationId xmlns:a16="http://schemas.microsoft.com/office/drawing/2014/main" id="{16630B1D-05B0-48B5-AF75-A7C315518A52}"/>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9" name="フローチャート: 判断 678">
          <a:extLst>
            <a:ext uri="{FF2B5EF4-FFF2-40B4-BE49-F238E27FC236}">
              <a16:creationId xmlns:a16="http://schemas.microsoft.com/office/drawing/2014/main" id="{C7F469C8-99A2-4695-9EE5-57D90B36587C}"/>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80" name="フローチャート: 判断 679">
          <a:extLst>
            <a:ext uri="{FF2B5EF4-FFF2-40B4-BE49-F238E27FC236}">
              <a16:creationId xmlns:a16="http://schemas.microsoft.com/office/drawing/2014/main" id="{80771B10-98CD-469E-97BA-68BB9DFDAE72}"/>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81" name="フローチャート: 判断 680">
          <a:extLst>
            <a:ext uri="{FF2B5EF4-FFF2-40B4-BE49-F238E27FC236}">
              <a16:creationId xmlns:a16="http://schemas.microsoft.com/office/drawing/2014/main" id="{3CC7C535-D611-48C6-9B5E-5E296D02BC04}"/>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1190307-F527-4138-934B-4C879EC31C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B381D73-AD94-408B-9DCC-20B6A586D2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A32065A-00A5-4D02-970C-CD9E55943E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F08E63C-4F3C-43D1-9AB8-3EFF261EBA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29276AAA-AAC5-466D-B2F8-A15B3F5313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137795</xdr:rowOff>
    </xdr:from>
    <xdr:to>
      <xdr:col>85</xdr:col>
      <xdr:colOff>177800</xdr:colOff>
      <xdr:row>107</xdr:row>
      <xdr:rowOff>67945</xdr:rowOff>
    </xdr:to>
    <xdr:sp macro="" textlink="">
      <xdr:nvSpPr>
        <xdr:cNvPr id="687" name="楕円 686">
          <a:extLst>
            <a:ext uri="{FF2B5EF4-FFF2-40B4-BE49-F238E27FC236}">
              <a16:creationId xmlns:a16="http://schemas.microsoft.com/office/drawing/2014/main" id="{D7F21D16-B1BD-4C88-BEB6-C6E6894948D3}"/>
            </a:ext>
          </a:extLst>
        </xdr:cNvPr>
        <xdr:cNvSpPr/>
      </xdr:nvSpPr>
      <xdr:spPr>
        <a:xfrm>
          <a:off x="16268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116222</xdr:rowOff>
    </xdr:from>
    <xdr:ext cx="405111" cy="259045"/>
    <xdr:sp macro="" textlink="">
      <xdr:nvSpPr>
        <xdr:cNvPr id="688" name="【公民館】&#10;有形固定資産減価償却率該当値テキスト">
          <a:extLst>
            <a:ext uri="{FF2B5EF4-FFF2-40B4-BE49-F238E27FC236}">
              <a16:creationId xmlns:a16="http://schemas.microsoft.com/office/drawing/2014/main" id="{FACDE61D-729B-4956-9450-DAB503524AA0}"/>
            </a:ext>
          </a:extLst>
        </xdr:cNvPr>
        <xdr:cNvSpPr txBox="1"/>
      </xdr:nvSpPr>
      <xdr:spPr>
        <a:xfrm>
          <a:off x="16357600"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137795</xdr:rowOff>
    </xdr:from>
    <xdr:to>
      <xdr:col>81</xdr:col>
      <xdr:colOff>101600</xdr:colOff>
      <xdr:row>107</xdr:row>
      <xdr:rowOff>67945</xdr:rowOff>
    </xdr:to>
    <xdr:sp macro="" textlink="">
      <xdr:nvSpPr>
        <xdr:cNvPr id="689" name="楕円 688">
          <a:extLst>
            <a:ext uri="{FF2B5EF4-FFF2-40B4-BE49-F238E27FC236}">
              <a16:creationId xmlns:a16="http://schemas.microsoft.com/office/drawing/2014/main" id="{168D961D-0B7D-4919-B84E-1A1D5D34E400}"/>
            </a:ext>
          </a:extLst>
        </xdr:cNvPr>
        <xdr:cNvSpPr/>
      </xdr:nvSpPr>
      <xdr:spPr>
        <a:xfrm>
          <a:off x="1543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17145</xdr:rowOff>
    </xdr:from>
    <xdr:to>
      <xdr:col>85</xdr:col>
      <xdr:colOff>127000</xdr:colOff>
      <xdr:row>107</xdr:row>
      <xdr:rowOff>17145</xdr:rowOff>
    </xdr:to>
    <xdr:cxnSp macro="">
      <xdr:nvCxnSpPr>
        <xdr:cNvPr id="690" name="直線コネクタ 689">
          <a:extLst>
            <a:ext uri="{FF2B5EF4-FFF2-40B4-BE49-F238E27FC236}">
              <a16:creationId xmlns:a16="http://schemas.microsoft.com/office/drawing/2014/main" id="{319FDCF3-613B-4995-A3F4-638D3109583C}"/>
            </a:ext>
          </a:extLst>
        </xdr:cNvPr>
        <xdr:cNvCxnSpPr/>
      </xdr:nvCxnSpPr>
      <xdr:spPr>
        <a:xfrm>
          <a:off x="15481300" y="18362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691" name="楕円 690">
          <a:extLst>
            <a:ext uri="{FF2B5EF4-FFF2-40B4-BE49-F238E27FC236}">
              <a16:creationId xmlns:a16="http://schemas.microsoft.com/office/drawing/2014/main" id="{D7B92A22-3D17-41B0-A856-73E995CA311D}"/>
            </a:ext>
          </a:extLst>
        </xdr:cNvPr>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107</xdr:row>
      <xdr:rowOff>17145</xdr:rowOff>
    </xdr:to>
    <xdr:cxnSp macro="">
      <xdr:nvCxnSpPr>
        <xdr:cNvPr id="692" name="直線コネクタ 691">
          <a:extLst>
            <a:ext uri="{FF2B5EF4-FFF2-40B4-BE49-F238E27FC236}">
              <a16:creationId xmlns:a16="http://schemas.microsoft.com/office/drawing/2014/main" id="{8631E60B-9F78-4A35-8E70-9CC815056397}"/>
            </a:ext>
          </a:extLst>
        </xdr:cNvPr>
        <xdr:cNvCxnSpPr/>
      </xdr:nvCxnSpPr>
      <xdr:spPr>
        <a:xfrm>
          <a:off x="14592300" y="1832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693" name="楕円 692">
          <a:extLst>
            <a:ext uri="{FF2B5EF4-FFF2-40B4-BE49-F238E27FC236}">
              <a16:creationId xmlns:a16="http://schemas.microsoft.com/office/drawing/2014/main" id="{BA611876-002D-465F-B099-8C88FCF85F2B}"/>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106</xdr:row>
      <xdr:rowOff>152400</xdr:rowOff>
    </xdr:to>
    <xdr:cxnSp macro="">
      <xdr:nvCxnSpPr>
        <xdr:cNvPr id="694" name="直線コネクタ 693">
          <a:extLst>
            <a:ext uri="{FF2B5EF4-FFF2-40B4-BE49-F238E27FC236}">
              <a16:creationId xmlns:a16="http://schemas.microsoft.com/office/drawing/2014/main" id="{9E2D9A9C-A178-4DEE-8406-15C5723C594E}"/>
            </a:ext>
          </a:extLst>
        </xdr:cNvPr>
        <xdr:cNvCxnSpPr/>
      </xdr:nvCxnSpPr>
      <xdr:spPr>
        <a:xfrm>
          <a:off x="13703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695" name="楕円 694">
          <a:extLst>
            <a:ext uri="{FF2B5EF4-FFF2-40B4-BE49-F238E27FC236}">
              <a16:creationId xmlns:a16="http://schemas.microsoft.com/office/drawing/2014/main" id="{9791163B-6BAA-4DA7-8794-49DD4024DA39}"/>
            </a:ext>
          </a:extLst>
        </xdr:cNvPr>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144780</xdr:rowOff>
    </xdr:to>
    <xdr:cxnSp macro="">
      <xdr:nvCxnSpPr>
        <xdr:cNvPr id="696" name="直線コネクタ 695">
          <a:extLst>
            <a:ext uri="{FF2B5EF4-FFF2-40B4-BE49-F238E27FC236}">
              <a16:creationId xmlns:a16="http://schemas.microsoft.com/office/drawing/2014/main" id="{0D668D36-F310-4402-AA7C-87C857DDC0B3}"/>
            </a:ext>
          </a:extLst>
        </xdr:cNvPr>
        <xdr:cNvCxnSpPr/>
      </xdr:nvCxnSpPr>
      <xdr:spPr>
        <a:xfrm>
          <a:off x="12814300" y="18261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97" name="n_1aveValue【公民館】&#10;有形固定資産減価償却率">
          <a:extLst>
            <a:ext uri="{FF2B5EF4-FFF2-40B4-BE49-F238E27FC236}">
              <a16:creationId xmlns:a16="http://schemas.microsoft.com/office/drawing/2014/main" id="{3865674C-79EE-4B81-9308-15584FF842A6}"/>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8" name="n_2aveValue【公民館】&#10;有形固定資産減価償却率">
          <a:extLst>
            <a:ext uri="{FF2B5EF4-FFF2-40B4-BE49-F238E27FC236}">
              <a16:creationId xmlns:a16="http://schemas.microsoft.com/office/drawing/2014/main" id="{61246922-C65C-48D0-944F-E51B746013DA}"/>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99" name="n_3aveValue【公民館】&#10;有形固定資産減価償却率">
          <a:extLst>
            <a:ext uri="{FF2B5EF4-FFF2-40B4-BE49-F238E27FC236}">
              <a16:creationId xmlns:a16="http://schemas.microsoft.com/office/drawing/2014/main" id="{DD91A5DC-E509-4B7A-BF82-58FDCFD1CA08}"/>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00" name="n_4aveValue【公民館】&#10;有形固定資産減価償却率">
          <a:extLst>
            <a:ext uri="{FF2B5EF4-FFF2-40B4-BE49-F238E27FC236}">
              <a16:creationId xmlns:a16="http://schemas.microsoft.com/office/drawing/2014/main" id="{14DD3D59-65B7-46D8-9E0C-605EE07AA99E}"/>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59072</xdr:rowOff>
    </xdr:from>
    <xdr:ext cx="405111" cy="259045"/>
    <xdr:sp macro="" textlink="">
      <xdr:nvSpPr>
        <xdr:cNvPr id="701" name="n_1mainValue【公民館】&#10;有形固定資産減価償却率">
          <a:extLst>
            <a:ext uri="{FF2B5EF4-FFF2-40B4-BE49-F238E27FC236}">
              <a16:creationId xmlns:a16="http://schemas.microsoft.com/office/drawing/2014/main" id="{577C2F35-6E1D-4753-91BF-8356ED4C720F}"/>
            </a:ext>
          </a:extLst>
        </xdr:cNvPr>
        <xdr:cNvSpPr txBox="1"/>
      </xdr:nvSpPr>
      <xdr:spPr>
        <a:xfrm>
          <a:off x="152660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02" name="n_2mainValue【公民館】&#10;有形固定資産減価償却率">
          <a:extLst>
            <a:ext uri="{FF2B5EF4-FFF2-40B4-BE49-F238E27FC236}">
              <a16:creationId xmlns:a16="http://schemas.microsoft.com/office/drawing/2014/main" id="{39479787-A703-4114-99B3-C47F7AD10AFC}"/>
            </a:ext>
          </a:extLst>
        </xdr:cNvPr>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703" name="n_3mainValue【公民館】&#10;有形固定資産減価償却率">
          <a:extLst>
            <a:ext uri="{FF2B5EF4-FFF2-40B4-BE49-F238E27FC236}">
              <a16:creationId xmlns:a16="http://schemas.microsoft.com/office/drawing/2014/main" id="{AFE11E56-F99D-42F9-BCDE-44EAFFFAAD6F}"/>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704" name="n_4mainValue【公民館】&#10;有形固定資産減価償却率">
          <a:extLst>
            <a:ext uri="{FF2B5EF4-FFF2-40B4-BE49-F238E27FC236}">
              <a16:creationId xmlns:a16="http://schemas.microsoft.com/office/drawing/2014/main" id="{E9B3CE8E-66E0-4CC7-8837-EB9011A9FBD8}"/>
            </a:ext>
          </a:extLst>
        </xdr:cNvPr>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A163C058-92E0-421A-B886-16AEFDD128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E4AA6F87-1C12-4F89-B59D-0351D3230EC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188DCD93-BCF1-48E0-97FE-D389671BBB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8C633821-15D5-4233-A52A-6139804FBC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ECFA316A-505E-4A26-9DEA-00683D75A9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C9AFA722-D6DF-4783-A55A-FADABB989D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D271F54B-E6D8-4185-8AD2-78F73E4DCE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D5A8D382-C3F8-4A79-92FA-A6369C82C5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79B46003-1281-4D23-A0D7-341BFF7BD9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40EFDF05-FCD5-434E-94CE-EC0F66F835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E53AB02A-3F41-4814-9415-F821003255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0B5599C0-D9B8-4B78-A4E2-25FEB51B49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5CBF5B20-2C14-4386-B114-DBC266E1D37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98B7C2FF-598A-44E3-B136-CE1FAC9151E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4CA71164-60AA-4B7B-A83F-B00DCA87FB9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94ED4F74-FC43-419B-B8F0-3C5E47A2C90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59D7412B-FF84-4E33-8822-69D7EA89800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C5FC7CB0-7AFA-4585-9DC0-5B4A1329627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8C5F7A52-EE22-45B6-AC81-34F20C774ED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FF94F6C9-4362-476D-A5B3-38594889A60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8651D07A-41AC-423D-A692-E20448B88B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7587830E-81EE-464E-9A7B-0C9ED5A8BE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F0FC8102-44A2-4E6E-9AC1-7399EA8E47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8" name="直線コネクタ 727">
          <a:extLst>
            <a:ext uri="{FF2B5EF4-FFF2-40B4-BE49-F238E27FC236}">
              <a16:creationId xmlns:a16="http://schemas.microsoft.com/office/drawing/2014/main" id="{21724BAE-8D0A-44D0-9747-81146D06605D}"/>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9" name="【公民館】&#10;一人当たり面積最小値テキスト">
          <a:extLst>
            <a:ext uri="{FF2B5EF4-FFF2-40B4-BE49-F238E27FC236}">
              <a16:creationId xmlns:a16="http://schemas.microsoft.com/office/drawing/2014/main" id="{1ADC3D4C-F62E-4223-A1DD-02CF69AD7981}"/>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30" name="直線コネクタ 729">
          <a:extLst>
            <a:ext uri="{FF2B5EF4-FFF2-40B4-BE49-F238E27FC236}">
              <a16:creationId xmlns:a16="http://schemas.microsoft.com/office/drawing/2014/main" id="{7DCDF49E-96EC-4A7A-A91C-8D587F0696F4}"/>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31" name="【公民館】&#10;一人当たり面積最大値テキスト">
          <a:extLst>
            <a:ext uri="{FF2B5EF4-FFF2-40B4-BE49-F238E27FC236}">
              <a16:creationId xmlns:a16="http://schemas.microsoft.com/office/drawing/2014/main" id="{85F4CD6D-9C38-45BA-966D-F66921150777}"/>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32" name="直線コネクタ 731">
          <a:extLst>
            <a:ext uri="{FF2B5EF4-FFF2-40B4-BE49-F238E27FC236}">
              <a16:creationId xmlns:a16="http://schemas.microsoft.com/office/drawing/2014/main" id="{9C1359BA-5F58-4A3F-9A0F-A58E1013B7E3}"/>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33" name="【公民館】&#10;一人当たり面積平均値テキスト">
          <a:extLst>
            <a:ext uri="{FF2B5EF4-FFF2-40B4-BE49-F238E27FC236}">
              <a16:creationId xmlns:a16="http://schemas.microsoft.com/office/drawing/2014/main" id="{07EBBE58-C4C0-4430-81CB-5CA2218063D4}"/>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34" name="フローチャート: 判断 733">
          <a:extLst>
            <a:ext uri="{FF2B5EF4-FFF2-40B4-BE49-F238E27FC236}">
              <a16:creationId xmlns:a16="http://schemas.microsoft.com/office/drawing/2014/main" id="{8E407124-5C34-48CE-84B4-65029F98D0AB}"/>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35" name="フローチャート: 判断 734">
          <a:extLst>
            <a:ext uri="{FF2B5EF4-FFF2-40B4-BE49-F238E27FC236}">
              <a16:creationId xmlns:a16="http://schemas.microsoft.com/office/drawing/2014/main" id="{951A55F3-2D1E-4BAC-8FA2-46BA4CC666EE}"/>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36" name="フローチャート: 判断 735">
          <a:extLst>
            <a:ext uri="{FF2B5EF4-FFF2-40B4-BE49-F238E27FC236}">
              <a16:creationId xmlns:a16="http://schemas.microsoft.com/office/drawing/2014/main" id="{EA9C2044-DE83-44DD-8288-C8E699BEF21E}"/>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37" name="フローチャート: 判断 736">
          <a:extLst>
            <a:ext uri="{FF2B5EF4-FFF2-40B4-BE49-F238E27FC236}">
              <a16:creationId xmlns:a16="http://schemas.microsoft.com/office/drawing/2014/main" id="{0F9C2A48-9106-45E6-96A7-91EFA7FF25B8}"/>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38" name="フローチャート: 判断 737">
          <a:extLst>
            <a:ext uri="{FF2B5EF4-FFF2-40B4-BE49-F238E27FC236}">
              <a16:creationId xmlns:a16="http://schemas.microsoft.com/office/drawing/2014/main" id="{EF9AD273-DCD0-40B0-BB2F-40E298AFC8E3}"/>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97E4A14-2A2F-476F-AF90-A8514CE499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BB00497-1A29-465C-9942-B1CE26FC76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2892F9F-68D3-4239-92C8-09F72E1B7D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6D952715-48A1-4117-A16F-F7F75541AD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E6793E5C-BFE5-444A-94BF-2EC4CFA407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44" name="楕円 743">
          <a:extLst>
            <a:ext uri="{FF2B5EF4-FFF2-40B4-BE49-F238E27FC236}">
              <a16:creationId xmlns:a16="http://schemas.microsoft.com/office/drawing/2014/main" id="{2F1ED172-41AE-4A59-8400-13948E99FB27}"/>
            </a:ext>
          </a:extLst>
        </xdr:cNvPr>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745" name="【公民館】&#10;一人当たり面積該当値テキスト">
          <a:extLst>
            <a:ext uri="{FF2B5EF4-FFF2-40B4-BE49-F238E27FC236}">
              <a16:creationId xmlns:a16="http://schemas.microsoft.com/office/drawing/2014/main" id="{15390373-0E65-4AB1-85C0-B623B93484A1}"/>
            </a:ext>
          </a:extLst>
        </xdr:cNvPr>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7620</xdr:rowOff>
    </xdr:from>
    <xdr:to>
      <xdr:col>112</xdr:col>
      <xdr:colOff>38100</xdr:colOff>
      <xdr:row>107</xdr:row>
      <xdr:rowOff>109220</xdr:rowOff>
    </xdr:to>
    <xdr:sp macro="" textlink="">
      <xdr:nvSpPr>
        <xdr:cNvPr id="746" name="楕円 745">
          <a:extLst>
            <a:ext uri="{FF2B5EF4-FFF2-40B4-BE49-F238E27FC236}">
              <a16:creationId xmlns:a16="http://schemas.microsoft.com/office/drawing/2014/main" id="{10633BC7-C949-4E7C-AF94-A38F025F5990}"/>
            </a:ext>
          </a:extLst>
        </xdr:cNvPr>
        <xdr:cNvSpPr/>
      </xdr:nvSpPr>
      <xdr:spPr>
        <a:xfrm>
          <a:off x="21272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58420</xdr:rowOff>
    </xdr:to>
    <xdr:cxnSp macro="">
      <xdr:nvCxnSpPr>
        <xdr:cNvPr id="747" name="直線コネクタ 746">
          <a:extLst>
            <a:ext uri="{FF2B5EF4-FFF2-40B4-BE49-F238E27FC236}">
              <a16:creationId xmlns:a16="http://schemas.microsoft.com/office/drawing/2014/main" id="{80EBD38A-6508-43B4-8EEF-062D32810847}"/>
            </a:ext>
          </a:extLst>
        </xdr:cNvPr>
        <xdr:cNvCxnSpPr/>
      </xdr:nvCxnSpPr>
      <xdr:spPr>
        <a:xfrm flipV="1">
          <a:off x="21323300" y="183984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12700</xdr:rowOff>
    </xdr:from>
    <xdr:to>
      <xdr:col>107</xdr:col>
      <xdr:colOff>101600</xdr:colOff>
      <xdr:row>107</xdr:row>
      <xdr:rowOff>114300</xdr:rowOff>
    </xdr:to>
    <xdr:sp macro="" textlink="">
      <xdr:nvSpPr>
        <xdr:cNvPr id="748" name="楕円 747">
          <a:extLst>
            <a:ext uri="{FF2B5EF4-FFF2-40B4-BE49-F238E27FC236}">
              <a16:creationId xmlns:a16="http://schemas.microsoft.com/office/drawing/2014/main" id="{0213B981-00F7-4C22-9CAF-D662E4FFD921}"/>
            </a:ext>
          </a:extLst>
        </xdr:cNvPr>
        <xdr:cNvSpPr/>
      </xdr:nvSpPr>
      <xdr:spPr>
        <a:xfrm>
          <a:off x="20383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58420</xdr:rowOff>
    </xdr:from>
    <xdr:to>
      <xdr:col>111</xdr:col>
      <xdr:colOff>177800</xdr:colOff>
      <xdr:row>107</xdr:row>
      <xdr:rowOff>63500</xdr:rowOff>
    </xdr:to>
    <xdr:cxnSp macro="">
      <xdr:nvCxnSpPr>
        <xdr:cNvPr id="749" name="直線コネクタ 748">
          <a:extLst>
            <a:ext uri="{FF2B5EF4-FFF2-40B4-BE49-F238E27FC236}">
              <a16:creationId xmlns:a16="http://schemas.microsoft.com/office/drawing/2014/main" id="{95DE6AD9-5BA2-4CF2-A1DF-5B0740847B67}"/>
            </a:ext>
          </a:extLst>
        </xdr:cNvPr>
        <xdr:cNvCxnSpPr/>
      </xdr:nvCxnSpPr>
      <xdr:spPr>
        <a:xfrm flipV="1">
          <a:off x="20434300" y="184035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138430</xdr:rowOff>
    </xdr:from>
    <xdr:to>
      <xdr:col>102</xdr:col>
      <xdr:colOff>165100</xdr:colOff>
      <xdr:row>107</xdr:row>
      <xdr:rowOff>68580</xdr:rowOff>
    </xdr:to>
    <xdr:sp macro="" textlink="">
      <xdr:nvSpPr>
        <xdr:cNvPr id="750" name="楕円 749">
          <a:extLst>
            <a:ext uri="{FF2B5EF4-FFF2-40B4-BE49-F238E27FC236}">
              <a16:creationId xmlns:a16="http://schemas.microsoft.com/office/drawing/2014/main" id="{C7E553F2-FC9B-4499-958F-78B1C87D3937}"/>
            </a:ext>
          </a:extLst>
        </xdr:cNvPr>
        <xdr:cNvSpPr/>
      </xdr:nvSpPr>
      <xdr:spPr>
        <a:xfrm>
          <a:off x="194945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17780</xdr:rowOff>
    </xdr:from>
    <xdr:to>
      <xdr:col>107</xdr:col>
      <xdr:colOff>50800</xdr:colOff>
      <xdr:row>107</xdr:row>
      <xdr:rowOff>63500</xdr:rowOff>
    </xdr:to>
    <xdr:cxnSp macro="">
      <xdr:nvCxnSpPr>
        <xdr:cNvPr id="751" name="直線コネクタ 750">
          <a:extLst>
            <a:ext uri="{FF2B5EF4-FFF2-40B4-BE49-F238E27FC236}">
              <a16:creationId xmlns:a16="http://schemas.microsoft.com/office/drawing/2014/main" id="{C7253D67-70E5-4471-B789-F0CD598A88FF}"/>
            </a:ext>
          </a:extLst>
        </xdr:cNvPr>
        <xdr:cNvCxnSpPr/>
      </xdr:nvCxnSpPr>
      <xdr:spPr>
        <a:xfrm>
          <a:off x="19545300" y="18362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52" name="楕円 751">
          <a:extLst>
            <a:ext uri="{FF2B5EF4-FFF2-40B4-BE49-F238E27FC236}">
              <a16:creationId xmlns:a16="http://schemas.microsoft.com/office/drawing/2014/main" id="{9268EB64-6302-428C-95A7-5F2A91EB141D}"/>
            </a:ext>
          </a:extLst>
        </xdr:cNvPr>
        <xdr:cNvSpPr/>
      </xdr:nvSpPr>
      <xdr:spPr>
        <a:xfrm>
          <a:off x="18605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17780</xdr:rowOff>
    </xdr:from>
    <xdr:to>
      <xdr:col>102</xdr:col>
      <xdr:colOff>114300</xdr:colOff>
      <xdr:row>107</xdr:row>
      <xdr:rowOff>22861</xdr:rowOff>
    </xdr:to>
    <xdr:cxnSp macro="">
      <xdr:nvCxnSpPr>
        <xdr:cNvPr id="753" name="直線コネクタ 752">
          <a:extLst>
            <a:ext uri="{FF2B5EF4-FFF2-40B4-BE49-F238E27FC236}">
              <a16:creationId xmlns:a16="http://schemas.microsoft.com/office/drawing/2014/main" id="{C1E99B7C-2994-46F3-A1EB-767907EAD960}"/>
            </a:ext>
          </a:extLst>
        </xdr:cNvPr>
        <xdr:cNvCxnSpPr/>
      </xdr:nvCxnSpPr>
      <xdr:spPr>
        <a:xfrm flipV="1">
          <a:off x="18656300" y="183629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54" name="n_1aveValue【公民館】&#10;一人当たり面積">
          <a:extLst>
            <a:ext uri="{FF2B5EF4-FFF2-40B4-BE49-F238E27FC236}">
              <a16:creationId xmlns:a16="http://schemas.microsoft.com/office/drawing/2014/main" id="{2012DD13-D667-408D-A064-481796DF1596}"/>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55" name="n_2aveValue【公民館】&#10;一人当たり面積">
          <a:extLst>
            <a:ext uri="{FF2B5EF4-FFF2-40B4-BE49-F238E27FC236}">
              <a16:creationId xmlns:a16="http://schemas.microsoft.com/office/drawing/2014/main" id="{5C86FF34-98CE-4860-A8FB-4B3935666E16}"/>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56" name="n_3aveValue【公民館】&#10;一人当たり面積">
          <a:extLst>
            <a:ext uri="{FF2B5EF4-FFF2-40B4-BE49-F238E27FC236}">
              <a16:creationId xmlns:a16="http://schemas.microsoft.com/office/drawing/2014/main" id="{4F785833-4A51-46A2-A12B-7F0FA47C6474}"/>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757" name="n_4aveValue【公民館】&#10;一人当たり面積">
          <a:extLst>
            <a:ext uri="{FF2B5EF4-FFF2-40B4-BE49-F238E27FC236}">
              <a16:creationId xmlns:a16="http://schemas.microsoft.com/office/drawing/2014/main" id="{9263B389-77B6-42A2-89D3-540FC0B92B5B}"/>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100347</xdr:rowOff>
    </xdr:from>
    <xdr:ext cx="469744" cy="259045"/>
    <xdr:sp macro="" textlink="">
      <xdr:nvSpPr>
        <xdr:cNvPr id="758" name="n_1mainValue【公民館】&#10;一人当たり面積">
          <a:extLst>
            <a:ext uri="{FF2B5EF4-FFF2-40B4-BE49-F238E27FC236}">
              <a16:creationId xmlns:a16="http://schemas.microsoft.com/office/drawing/2014/main" id="{DC0D7A0E-58CE-408F-ABEE-4BE56EC87228}"/>
            </a:ext>
          </a:extLst>
        </xdr:cNvPr>
        <xdr:cNvSpPr txBox="1"/>
      </xdr:nvSpPr>
      <xdr:spPr>
        <a:xfrm>
          <a:off x="21075727"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105427</xdr:rowOff>
    </xdr:from>
    <xdr:ext cx="469744" cy="259045"/>
    <xdr:sp macro="" textlink="">
      <xdr:nvSpPr>
        <xdr:cNvPr id="759" name="n_2mainValue【公民館】&#10;一人当たり面積">
          <a:extLst>
            <a:ext uri="{FF2B5EF4-FFF2-40B4-BE49-F238E27FC236}">
              <a16:creationId xmlns:a16="http://schemas.microsoft.com/office/drawing/2014/main" id="{13653E64-07B2-4961-8E72-B27C39F28388}"/>
            </a:ext>
          </a:extLst>
        </xdr:cNvPr>
        <xdr:cNvSpPr txBox="1"/>
      </xdr:nvSpPr>
      <xdr:spPr>
        <a:xfrm>
          <a:off x="20199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59707</xdr:rowOff>
    </xdr:from>
    <xdr:ext cx="469744" cy="259045"/>
    <xdr:sp macro="" textlink="">
      <xdr:nvSpPr>
        <xdr:cNvPr id="760" name="n_3mainValue【公民館】&#10;一人当たり面積">
          <a:extLst>
            <a:ext uri="{FF2B5EF4-FFF2-40B4-BE49-F238E27FC236}">
              <a16:creationId xmlns:a16="http://schemas.microsoft.com/office/drawing/2014/main" id="{07C63F6B-952D-419E-AE64-0FB0A9A1B7C3}"/>
            </a:ext>
          </a:extLst>
        </xdr:cNvPr>
        <xdr:cNvSpPr txBox="1"/>
      </xdr:nvSpPr>
      <xdr:spPr>
        <a:xfrm>
          <a:off x="19310427" y="184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761" name="n_4mainValue【公民館】&#10;一人当たり面積">
          <a:extLst>
            <a:ext uri="{FF2B5EF4-FFF2-40B4-BE49-F238E27FC236}">
              <a16:creationId xmlns:a16="http://schemas.microsoft.com/office/drawing/2014/main" id="{2277B5EB-8E5B-47EA-A4A4-016820259525}"/>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62DF61A4-6D68-4F92-B18D-7EFA603CE0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AA56C53B-96FF-4937-B8C6-9B06960677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D2BC3281-2ED9-4EBE-98FF-9C40A11258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年代に多くの公共施設が建築されており、大規模改修の目安とされる築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年以上の施設は全体の</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％と施設の老朽化が顕著となっている。一人当たりの面積は類似団体平均より低く推移している。今後は策定した個別施設計画に基づき、改修や維持管理を行っていく。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1705AF-DCDE-4937-B884-24D231789C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FD8FA7-D4F6-4ECF-A392-D232A26F09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814464-361A-454A-9E5B-694E0C4065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38A19D-215A-4B16-9B8F-26D7D42919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880A03-4175-4B05-8C21-4B1460E98E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4AC077-6A8A-4EEC-A1B9-8E30E32448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A06436-0DA9-447F-8DFF-1A74F06134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30BA7B-7A8B-429C-8D91-F76FF9718A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E26DA1-B530-4D62-8C77-B6915A3D30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35E07C-0BB6-41D5-B155-3318FB059E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
12,961
81.68
6,352,925
6,337,934
6,129
3,835,371
6,168,272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4A5126-55AA-476A-9A7F-5A1484EE13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40D22D-7149-47B7-A1BE-4CE5C7B917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4EF98A-0C5E-471C-B1DE-72AE7526D0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D90E29-C31B-49BE-87C6-D0E070BEC8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ADF8F5-15BC-45F9-B4B1-082AE7DBD0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77C073B-2F4E-403D-B19C-AF8AF34657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9F0EB4-6D0C-4065-8A0F-189DBCC5BD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AEF55D-24F5-477F-9FDA-2469640936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92DD18-CCFA-4793-A245-4C290859DA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1AC7A1-674A-4EE7-A48E-433637C03F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E6B5CD-D703-498A-A4BA-A41F8F047C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0F35E9-2B76-4E60-940B-8AC89FA900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4DA2FB-AEED-4E2F-80B6-D6A8101346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2FF789-A33E-47BF-9487-D11E1BE4E3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4CDA72-192B-4B6F-BD03-9C643553F8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F79DF5-CFBC-4904-A41B-9A887F9833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2060CC-CA33-467B-B97B-7AB9564F7E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2DD4AE-DD2A-4EBF-868E-4C147E74F91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81592F-940F-4B3A-9965-96C9A17740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FD3DA75-69B6-4BA5-A9F0-7001BD0E8A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70793B-7AF2-4118-ADD1-CABEBA2FF54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C788B3-3F46-4CA6-B9EA-9A1812F8B1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A9A4DC-9680-4483-87F9-0B28A0BEC4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747B06-E29F-48E9-88C5-1F7C418A17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FDBD8B-6027-43CE-9F49-19C5880854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F0CF53-ACE2-4EF6-8C19-D515212D78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FD2B5F-8DFD-4D38-9E68-A3340925F2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F26CCB-EF00-43E0-A842-C78C6CE4B1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662156-AE87-44E9-B038-047CB2A5AB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976831-1D11-4DFA-8BF4-7EE75FF48E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9BA737C-74DD-4DBF-B98D-85E09EB7DA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678375C-6E92-47D1-8FB9-6542FB72C3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A13CF63-E6D1-4D95-8E10-29058050A4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7146547-D98A-4A60-8309-F2C5EDC35D0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A3523B6-F207-45B1-B1A5-2C7FB7F1725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79D4907-5D1F-48C3-B310-C27DD8F792F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D4F42EF-DD90-42D8-89B4-DB6A44A5046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7447B31-E14B-42E1-8AD1-8EAFF706F3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B687021-CF1C-437B-A543-89A8B2684E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596335A-C661-4C79-B75D-E9C098DD819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6C2234-57A9-47C7-B2D6-F0853F45CE4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393394B-76A8-4261-91CC-722E3BA337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7A615D9-1C6F-48CA-8ED0-2084A45C47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2010132-FFBA-4F25-90BA-ED722A37A41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F995C9-453D-40AA-9CDE-BDA7142C49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D8991F6-80FA-4D54-908F-3C2C3D2519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36516884-7D2C-49E3-A2EC-A7883A32E2AB}"/>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C66A5417-4140-422D-ACC6-0F7B58B3E533}"/>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3E858B75-4064-46C2-8063-2CEB7118B594}"/>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BE1805CD-6D21-4E2E-B19A-0FA45723DFC2}"/>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42280F41-C8B3-4E73-B39F-8ADE934A62DE}"/>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20C2F697-3382-42D2-937F-0F923CBCD649}"/>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938E9208-C3B0-4220-BDBA-EDD6A3E3634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25A1E5B9-A29D-4D79-A42E-A8DC1D328272}"/>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A066C748-C1DF-4099-83BD-D588920CC96B}"/>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FD12106C-F60C-4CD6-8587-7671DBB5FDA0}"/>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id="{DFBD685A-56A0-4A03-B515-8FD8556778A5}"/>
            </a:ext>
          </a:extLst>
        </xdr:cNvPr>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E3020B-09BE-4170-9AB1-137A75ED59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4B37104-6A03-4A83-B2A8-0B7AA77BD3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7093B4-BD20-466E-9CCD-9174660F2F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D9FCBAB-E987-4AD6-B5EF-C7C15AE92D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C4B93FD-8960-4701-9F3C-915505B16B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58057</xdr:rowOff>
    </xdr:from>
    <xdr:to>
      <xdr:col>24</xdr:col>
      <xdr:colOff>114300</xdr:colOff>
      <xdr:row>39</xdr:row>
      <xdr:rowOff>159657</xdr:rowOff>
    </xdr:to>
    <xdr:sp macro="" textlink="">
      <xdr:nvSpPr>
        <xdr:cNvPr id="74" name="楕円 73">
          <a:extLst>
            <a:ext uri="{FF2B5EF4-FFF2-40B4-BE49-F238E27FC236}">
              <a16:creationId xmlns:a16="http://schemas.microsoft.com/office/drawing/2014/main" id="{C266E30F-1B84-4D21-A8B9-6FCEFF0725CC}"/>
            </a:ext>
          </a:extLst>
        </xdr:cNvPr>
        <xdr:cNvSpPr/>
      </xdr:nvSpPr>
      <xdr:spPr>
        <a:xfrm>
          <a:off x="4584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B77B53AC-4982-4614-81AD-A2314CCFC315}"/>
            </a:ext>
          </a:extLst>
        </xdr:cNvPr>
        <xdr:cNvSpPr txBox="1"/>
      </xdr:nvSpPr>
      <xdr:spPr>
        <a:xfrm>
          <a:off x="4673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a:extLst>
            <a:ext uri="{FF2B5EF4-FFF2-40B4-BE49-F238E27FC236}">
              <a16:creationId xmlns:a16="http://schemas.microsoft.com/office/drawing/2014/main" id="{19302B5B-28A6-42C8-B137-28EE2AF259BF}"/>
            </a:ext>
          </a:extLst>
        </xdr:cNvPr>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108857</xdr:rowOff>
    </xdr:to>
    <xdr:cxnSp macro="">
      <xdr:nvCxnSpPr>
        <xdr:cNvPr id="77" name="直線コネクタ 76">
          <a:extLst>
            <a:ext uri="{FF2B5EF4-FFF2-40B4-BE49-F238E27FC236}">
              <a16:creationId xmlns:a16="http://schemas.microsoft.com/office/drawing/2014/main" id="{211E0792-9B78-4BCC-918A-0DE9305AFBD7}"/>
            </a:ext>
          </a:extLst>
        </xdr:cNvPr>
        <xdr:cNvCxnSpPr/>
      </xdr:nvCxnSpPr>
      <xdr:spPr>
        <a:xfrm>
          <a:off x="3797300" y="67594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164193</xdr:rowOff>
    </xdr:from>
    <xdr:to>
      <xdr:col>15</xdr:col>
      <xdr:colOff>101600</xdr:colOff>
      <xdr:row>39</xdr:row>
      <xdr:rowOff>94343</xdr:rowOff>
    </xdr:to>
    <xdr:sp macro="" textlink="">
      <xdr:nvSpPr>
        <xdr:cNvPr id="78" name="楕円 77">
          <a:extLst>
            <a:ext uri="{FF2B5EF4-FFF2-40B4-BE49-F238E27FC236}">
              <a16:creationId xmlns:a16="http://schemas.microsoft.com/office/drawing/2014/main" id="{2A8B3FCA-72E9-46B4-9D1F-F8E21AB2C6FE}"/>
            </a:ext>
          </a:extLst>
        </xdr:cNvPr>
        <xdr:cNvSpPr/>
      </xdr:nvSpPr>
      <xdr:spPr>
        <a:xfrm>
          <a:off x="2857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43543</xdr:rowOff>
    </xdr:from>
    <xdr:to>
      <xdr:col>19</xdr:col>
      <xdr:colOff>177800</xdr:colOff>
      <xdr:row>39</xdr:row>
      <xdr:rowOff>72934</xdr:rowOff>
    </xdr:to>
    <xdr:cxnSp macro="">
      <xdr:nvCxnSpPr>
        <xdr:cNvPr id="79" name="直線コネクタ 78">
          <a:extLst>
            <a:ext uri="{FF2B5EF4-FFF2-40B4-BE49-F238E27FC236}">
              <a16:creationId xmlns:a16="http://schemas.microsoft.com/office/drawing/2014/main" id="{1DB1F485-FA47-4F45-8B97-6C8AE65F8802}"/>
            </a:ext>
          </a:extLst>
        </xdr:cNvPr>
        <xdr:cNvCxnSpPr/>
      </xdr:nvCxnSpPr>
      <xdr:spPr>
        <a:xfrm>
          <a:off x="2908300" y="673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138067</xdr:rowOff>
    </xdr:from>
    <xdr:to>
      <xdr:col>10</xdr:col>
      <xdr:colOff>165100</xdr:colOff>
      <xdr:row>39</xdr:row>
      <xdr:rowOff>68217</xdr:rowOff>
    </xdr:to>
    <xdr:sp macro="" textlink="">
      <xdr:nvSpPr>
        <xdr:cNvPr id="80" name="楕円 79">
          <a:extLst>
            <a:ext uri="{FF2B5EF4-FFF2-40B4-BE49-F238E27FC236}">
              <a16:creationId xmlns:a16="http://schemas.microsoft.com/office/drawing/2014/main" id="{E33625FF-A42D-4F57-A9BB-6C4ECF0669DD}"/>
            </a:ext>
          </a:extLst>
        </xdr:cNvPr>
        <xdr:cNvSpPr/>
      </xdr:nvSpPr>
      <xdr:spPr>
        <a:xfrm>
          <a:off x="1968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17417</xdr:rowOff>
    </xdr:from>
    <xdr:to>
      <xdr:col>15</xdr:col>
      <xdr:colOff>50800</xdr:colOff>
      <xdr:row>39</xdr:row>
      <xdr:rowOff>43543</xdr:rowOff>
    </xdr:to>
    <xdr:cxnSp macro="">
      <xdr:nvCxnSpPr>
        <xdr:cNvPr id="81" name="直線コネクタ 80">
          <a:extLst>
            <a:ext uri="{FF2B5EF4-FFF2-40B4-BE49-F238E27FC236}">
              <a16:creationId xmlns:a16="http://schemas.microsoft.com/office/drawing/2014/main" id="{3244D95F-A82E-4317-9D19-1B377D528BD6}"/>
            </a:ext>
          </a:extLst>
        </xdr:cNvPr>
        <xdr:cNvCxnSpPr/>
      </xdr:nvCxnSpPr>
      <xdr:spPr>
        <a:xfrm>
          <a:off x="2019300" y="67039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108676</xdr:rowOff>
    </xdr:from>
    <xdr:to>
      <xdr:col>6</xdr:col>
      <xdr:colOff>38100</xdr:colOff>
      <xdr:row>39</xdr:row>
      <xdr:rowOff>38826</xdr:rowOff>
    </xdr:to>
    <xdr:sp macro="" textlink="">
      <xdr:nvSpPr>
        <xdr:cNvPr id="82" name="楕円 81">
          <a:extLst>
            <a:ext uri="{FF2B5EF4-FFF2-40B4-BE49-F238E27FC236}">
              <a16:creationId xmlns:a16="http://schemas.microsoft.com/office/drawing/2014/main" id="{5680368F-AC8F-4EC3-8AAC-C343F9D6ED55}"/>
            </a:ext>
          </a:extLst>
        </xdr:cNvPr>
        <xdr:cNvSpPr/>
      </xdr:nvSpPr>
      <xdr:spPr>
        <a:xfrm>
          <a:off x="1079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159476</xdr:rowOff>
    </xdr:from>
    <xdr:to>
      <xdr:col>10</xdr:col>
      <xdr:colOff>114300</xdr:colOff>
      <xdr:row>39</xdr:row>
      <xdr:rowOff>17417</xdr:rowOff>
    </xdr:to>
    <xdr:cxnSp macro="">
      <xdr:nvCxnSpPr>
        <xdr:cNvPr id="83" name="直線コネクタ 82">
          <a:extLst>
            <a:ext uri="{FF2B5EF4-FFF2-40B4-BE49-F238E27FC236}">
              <a16:creationId xmlns:a16="http://schemas.microsoft.com/office/drawing/2014/main" id="{D8742B27-5703-47DB-90DD-0BB5479DD1B2}"/>
            </a:ext>
          </a:extLst>
        </xdr:cNvPr>
        <xdr:cNvCxnSpPr/>
      </xdr:nvCxnSpPr>
      <xdr:spPr>
        <a:xfrm>
          <a:off x="1130300" y="66745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4" name="n_1aveValue【図書館】&#10;有形固定資産減価償却率">
          <a:extLst>
            <a:ext uri="{FF2B5EF4-FFF2-40B4-BE49-F238E27FC236}">
              <a16:creationId xmlns:a16="http://schemas.microsoft.com/office/drawing/2014/main" id="{C2C1108C-915A-44DB-90C0-A604C54F029C}"/>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5" name="n_2aveValue【図書館】&#10;有形固定資産減価償却率">
          <a:extLst>
            <a:ext uri="{FF2B5EF4-FFF2-40B4-BE49-F238E27FC236}">
              <a16:creationId xmlns:a16="http://schemas.microsoft.com/office/drawing/2014/main" id="{D9A50D30-6D12-4C79-8779-D8151E59AF7F}"/>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6" name="n_3aveValue【図書館】&#10;有形固定資産減価償却率">
          <a:extLst>
            <a:ext uri="{FF2B5EF4-FFF2-40B4-BE49-F238E27FC236}">
              <a16:creationId xmlns:a16="http://schemas.microsoft.com/office/drawing/2014/main" id="{AD98E9F5-EDB2-46FD-B7C5-02619F9FC32F}"/>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7" name="n_4aveValue【図書館】&#10;有形固定資産減価償却率">
          <a:extLst>
            <a:ext uri="{FF2B5EF4-FFF2-40B4-BE49-F238E27FC236}">
              <a16:creationId xmlns:a16="http://schemas.microsoft.com/office/drawing/2014/main" id="{AA3A4CD9-7E17-47B3-AE3D-9E8A1B1339D5}"/>
            </a:ext>
          </a:extLst>
        </xdr:cNvPr>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図書館】&#10;有形固定資産減価償却率">
          <a:extLst>
            <a:ext uri="{FF2B5EF4-FFF2-40B4-BE49-F238E27FC236}">
              <a16:creationId xmlns:a16="http://schemas.microsoft.com/office/drawing/2014/main" id="{141CE41E-964D-4B9F-A780-D16D97DA0FE4}"/>
            </a:ext>
          </a:extLst>
        </xdr:cNvPr>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A15D5DB2-2540-40F9-8C52-74F73C4DC7C8}"/>
            </a:ext>
          </a:extLst>
        </xdr:cNvPr>
        <xdr:cNvSpPr txBox="1"/>
      </xdr:nvSpPr>
      <xdr:spPr>
        <a:xfrm>
          <a:off x="2705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59344</xdr:rowOff>
    </xdr:from>
    <xdr:ext cx="405111" cy="259045"/>
    <xdr:sp macro="" textlink="">
      <xdr:nvSpPr>
        <xdr:cNvPr id="90" name="n_3mainValue【図書館】&#10;有形固定資産減価償却率">
          <a:extLst>
            <a:ext uri="{FF2B5EF4-FFF2-40B4-BE49-F238E27FC236}">
              <a16:creationId xmlns:a16="http://schemas.microsoft.com/office/drawing/2014/main" id="{AEEF1F41-7C9E-4281-9764-C09C27C7FCD6}"/>
            </a:ext>
          </a:extLst>
        </xdr:cNvPr>
        <xdr:cNvSpPr txBox="1"/>
      </xdr:nvSpPr>
      <xdr:spPr>
        <a:xfrm>
          <a:off x="1816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29953</xdr:rowOff>
    </xdr:from>
    <xdr:ext cx="405111" cy="259045"/>
    <xdr:sp macro="" textlink="">
      <xdr:nvSpPr>
        <xdr:cNvPr id="91" name="n_4mainValue【図書館】&#10;有形固定資産減価償却率">
          <a:extLst>
            <a:ext uri="{FF2B5EF4-FFF2-40B4-BE49-F238E27FC236}">
              <a16:creationId xmlns:a16="http://schemas.microsoft.com/office/drawing/2014/main" id="{A417784A-DA08-4BFA-B5A9-295D8DCEC6F2}"/>
            </a:ext>
          </a:extLst>
        </xdr:cNvPr>
        <xdr:cNvSpPr txBox="1"/>
      </xdr:nvSpPr>
      <xdr:spPr>
        <a:xfrm>
          <a:off x="927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832DBD8-96B7-4268-909A-28859AC79B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3611837-6D00-4561-91D0-A619D83263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3D7EB44-A94D-4CD8-B191-F26BF9BD15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3D4F2C7-7415-4643-A876-9F95AF20EC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064759F-9C8C-4180-8BE6-9089BB29D4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233D54D-F613-4AB1-9BBC-486032D760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96FC6CF-3E98-48CF-8403-0A54B8A595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D276403-D90C-455F-BAD0-3882A884E0D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51E54B5-E7D6-4F80-92AE-1B3E6E15D9D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70F6102-0D72-4EF6-8130-9C6EC14AEC5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675FBBF-B084-467B-9C16-09EFAFBC03C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F938F53-AF51-44A9-8323-D63F61EF33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A7DB535-AF32-46AF-AA90-84C884C680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0EDFA0B-C812-4683-B909-386092F8BCF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A70D960-C4C9-409C-86F1-59D446A7653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C866B8A-7288-429E-ABC1-7FFA6A1296C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BE34DB2-8D21-4451-A065-29593D37751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2444C26-D56A-4B66-9846-8232F9FC0B7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C45CC07-C8FD-4856-80EC-A26B9DAAB5F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E3438B4-DE7C-4B3A-8B26-76444E5D388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3712D05-2DC8-4D1D-948B-EEAD4AFB22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587D25A-8F38-4496-9B87-0E85F88C212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5D8F388-DE1A-4FA0-BA0C-32D63DB0EA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7ED98363-48F7-4EF2-840D-AA55B783FF8B}"/>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65854B62-E0C6-43E3-8364-F8CA937B3BE9}"/>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1576EF7E-274B-44B9-891A-F82669A00857}"/>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a:extLst>
            <a:ext uri="{FF2B5EF4-FFF2-40B4-BE49-F238E27FC236}">
              <a16:creationId xmlns:a16="http://schemas.microsoft.com/office/drawing/2014/main" id="{0B517BBF-743A-4739-8FF2-43ED381153EB}"/>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a:extLst>
            <a:ext uri="{FF2B5EF4-FFF2-40B4-BE49-F238E27FC236}">
              <a16:creationId xmlns:a16="http://schemas.microsoft.com/office/drawing/2014/main" id="{29BF4911-BB26-4542-B308-7DC943B902D5}"/>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a:extLst>
            <a:ext uri="{FF2B5EF4-FFF2-40B4-BE49-F238E27FC236}">
              <a16:creationId xmlns:a16="http://schemas.microsoft.com/office/drawing/2014/main" id="{1ADD5F61-F49B-4909-99ED-D18CEF553682}"/>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a:extLst>
            <a:ext uri="{FF2B5EF4-FFF2-40B4-BE49-F238E27FC236}">
              <a16:creationId xmlns:a16="http://schemas.microsoft.com/office/drawing/2014/main" id="{C4193DBA-F67B-4700-BD05-8BAA3ECFAAEA}"/>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3210A368-77D5-44B5-8CFD-57E71E365006}"/>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a:extLst>
            <a:ext uri="{FF2B5EF4-FFF2-40B4-BE49-F238E27FC236}">
              <a16:creationId xmlns:a16="http://schemas.microsoft.com/office/drawing/2014/main" id="{D9BC7476-C35F-493A-83BE-1F4231FCD3DF}"/>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a:extLst>
            <a:ext uri="{FF2B5EF4-FFF2-40B4-BE49-F238E27FC236}">
              <a16:creationId xmlns:a16="http://schemas.microsoft.com/office/drawing/2014/main" id="{BD5FED18-55B8-465D-89AC-FC7AD996E500}"/>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5" name="フローチャート: 判断 124">
          <a:extLst>
            <a:ext uri="{FF2B5EF4-FFF2-40B4-BE49-F238E27FC236}">
              <a16:creationId xmlns:a16="http://schemas.microsoft.com/office/drawing/2014/main" id="{951B4D8E-08E5-41EA-B028-D42E6211B6DF}"/>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EEE6AF-5BA8-4B0C-8A1A-45022BFB80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CF71259-61A5-4CA1-BEB5-880F5AC9DF6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9225010-A677-41D9-9BEA-121EB89F12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8BAFA95-4DF1-41C1-917B-A09F2E00B2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50C4DB4-AF04-47B1-87A6-04297AD4D6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31" name="楕円 130">
          <a:extLst>
            <a:ext uri="{FF2B5EF4-FFF2-40B4-BE49-F238E27FC236}">
              <a16:creationId xmlns:a16="http://schemas.microsoft.com/office/drawing/2014/main" id="{99923ABC-5543-4507-AA5B-9DBC3780A88A}"/>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2" name="【図書館】&#10;一人当たり面積該当値テキスト">
          <a:extLst>
            <a:ext uri="{FF2B5EF4-FFF2-40B4-BE49-F238E27FC236}">
              <a16:creationId xmlns:a16="http://schemas.microsoft.com/office/drawing/2014/main" id="{F279D801-BC72-4C2E-90E0-4C0EBDAD549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55880</xdr:rowOff>
    </xdr:from>
    <xdr:to>
      <xdr:col>50</xdr:col>
      <xdr:colOff>165100</xdr:colOff>
      <xdr:row>40</xdr:row>
      <xdr:rowOff>157480</xdr:rowOff>
    </xdr:to>
    <xdr:sp macro="" textlink="">
      <xdr:nvSpPr>
        <xdr:cNvPr id="133" name="楕円 132">
          <a:extLst>
            <a:ext uri="{FF2B5EF4-FFF2-40B4-BE49-F238E27FC236}">
              <a16:creationId xmlns:a16="http://schemas.microsoft.com/office/drawing/2014/main" id="{16E2C15F-750B-4CC1-9BFB-9D330595B1A4}"/>
            </a:ext>
          </a:extLst>
        </xdr:cNvPr>
        <xdr:cNvSpPr/>
      </xdr:nvSpPr>
      <xdr:spPr>
        <a:xfrm>
          <a:off x="958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106680</xdr:rowOff>
    </xdr:to>
    <xdr:cxnSp macro="">
      <xdr:nvCxnSpPr>
        <xdr:cNvPr id="134" name="直線コネクタ 133">
          <a:extLst>
            <a:ext uri="{FF2B5EF4-FFF2-40B4-BE49-F238E27FC236}">
              <a16:creationId xmlns:a16="http://schemas.microsoft.com/office/drawing/2014/main" id="{EB14E2B7-CECF-4F0E-AB63-4F065C817D61}"/>
            </a:ext>
          </a:extLst>
        </xdr:cNvPr>
        <xdr:cNvCxnSpPr/>
      </xdr:nvCxnSpPr>
      <xdr:spPr>
        <a:xfrm flipV="1">
          <a:off x="9639300" y="695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35" name="楕円 134">
          <a:extLst>
            <a:ext uri="{FF2B5EF4-FFF2-40B4-BE49-F238E27FC236}">
              <a16:creationId xmlns:a16="http://schemas.microsoft.com/office/drawing/2014/main" id="{38691766-C8E2-43B4-B64F-464EEE240FA1}"/>
            </a:ext>
          </a:extLst>
        </xdr:cNvPr>
        <xdr:cNvSpPr/>
      </xdr:nvSpPr>
      <xdr:spPr>
        <a:xfrm>
          <a:off x="869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106680</xdr:rowOff>
    </xdr:from>
    <xdr:to>
      <xdr:col>50</xdr:col>
      <xdr:colOff>114300</xdr:colOff>
      <xdr:row>40</xdr:row>
      <xdr:rowOff>110490</xdr:rowOff>
    </xdr:to>
    <xdr:cxnSp macro="">
      <xdr:nvCxnSpPr>
        <xdr:cNvPr id="136" name="直線コネクタ 135">
          <a:extLst>
            <a:ext uri="{FF2B5EF4-FFF2-40B4-BE49-F238E27FC236}">
              <a16:creationId xmlns:a16="http://schemas.microsoft.com/office/drawing/2014/main" id="{63885934-1EE9-4F6B-9303-185AF82DEBDC}"/>
            </a:ext>
          </a:extLst>
        </xdr:cNvPr>
        <xdr:cNvCxnSpPr/>
      </xdr:nvCxnSpPr>
      <xdr:spPr>
        <a:xfrm flipV="1">
          <a:off x="8750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97790</xdr:rowOff>
    </xdr:from>
    <xdr:to>
      <xdr:col>41</xdr:col>
      <xdr:colOff>101600</xdr:colOff>
      <xdr:row>37</xdr:row>
      <xdr:rowOff>27940</xdr:rowOff>
    </xdr:to>
    <xdr:sp macro="" textlink="">
      <xdr:nvSpPr>
        <xdr:cNvPr id="137" name="楕円 136">
          <a:extLst>
            <a:ext uri="{FF2B5EF4-FFF2-40B4-BE49-F238E27FC236}">
              <a16:creationId xmlns:a16="http://schemas.microsoft.com/office/drawing/2014/main" id="{B19259D9-C86F-42B7-8F8A-6120E8653787}"/>
            </a:ext>
          </a:extLst>
        </xdr:cNvPr>
        <xdr:cNvSpPr/>
      </xdr:nvSpPr>
      <xdr:spPr>
        <a:xfrm>
          <a:off x="7810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148590</xdr:rowOff>
    </xdr:from>
    <xdr:to>
      <xdr:col>45</xdr:col>
      <xdr:colOff>177800</xdr:colOff>
      <xdr:row>40</xdr:row>
      <xdr:rowOff>110490</xdr:rowOff>
    </xdr:to>
    <xdr:cxnSp macro="">
      <xdr:nvCxnSpPr>
        <xdr:cNvPr id="138" name="直線コネクタ 137">
          <a:extLst>
            <a:ext uri="{FF2B5EF4-FFF2-40B4-BE49-F238E27FC236}">
              <a16:creationId xmlns:a16="http://schemas.microsoft.com/office/drawing/2014/main" id="{7FB37DED-89AC-4596-B586-69A5BEB659BF}"/>
            </a:ext>
          </a:extLst>
        </xdr:cNvPr>
        <xdr:cNvCxnSpPr/>
      </xdr:nvCxnSpPr>
      <xdr:spPr>
        <a:xfrm>
          <a:off x="7861300" y="632079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67310</xdr:rowOff>
    </xdr:from>
    <xdr:to>
      <xdr:col>36</xdr:col>
      <xdr:colOff>165100</xdr:colOff>
      <xdr:row>40</xdr:row>
      <xdr:rowOff>168910</xdr:rowOff>
    </xdr:to>
    <xdr:sp macro="" textlink="">
      <xdr:nvSpPr>
        <xdr:cNvPr id="139" name="楕円 138">
          <a:extLst>
            <a:ext uri="{FF2B5EF4-FFF2-40B4-BE49-F238E27FC236}">
              <a16:creationId xmlns:a16="http://schemas.microsoft.com/office/drawing/2014/main" id="{64929A13-8A36-45F0-B574-83A9DEA22E8D}"/>
            </a:ext>
          </a:extLst>
        </xdr:cNvPr>
        <xdr:cNvSpPr/>
      </xdr:nvSpPr>
      <xdr:spPr>
        <a:xfrm>
          <a:off x="692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148590</xdr:rowOff>
    </xdr:from>
    <xdr:to>
      <xdr:col>41</xdr:col>
      <xdr:colOff>50800</xdr:colOff>
      <xdr:row>40</xdr:row>
      <xdr:rowOff>118110</xdr:rowOff>
    </xdr:to>
    <xdr:cxnSp macro="">
      <xdr:nvCxnSpPr>
        <xdr:cNvPr id="140" name="直線コネクタ 139">
          <a:extLst>
            <a:ext uri="{FF2B5EF4-FFF2-40B4-BE49-F238E27FC236}">
              <a16:creationId xmlns:a16="http://schemas.microsoft.com/office/drawing/2014/main" id="{F43B8366-81F8-4E8E-841E-2655B4399FDA}"/>
            </a:ext>
          </a:extLst>
        </xdr:cNvPr>
        <xdr:cNvCxnSpPr/>
      </xdr:nvCxnSpPr>
      <xdr:spPr>
        <a:xfrm flipV="1">
          <a:off x="6972300" y="632079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63BA4765-95C5-4002-9181-AC42BEB7F717}"/>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a:extLst>
            <a:ext uri="{FF2B5EF4-FFF2-40B4-BE49-F238E27FC236}">
              <a16:creationId xmlns:a16="http://schemas.microsoft.com/office/drawing/2014/main" id="{233FD5F6-A078-4EAE-94D6-6442C23AF479}"/>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3" name="n_3aveValue【図書館】&#10;一人当たり面積">
          <a:extLst>
            <a:ext uri="{FF2B5EF4-FFF2-40B4-BE49-F238E27FC236}">
              <a16:creationId xmlns:a16="http://schemas.microsoft.com/office/drawing/2014/main" id="{3D865F6F-91F4-45B4-8E69-C443CD9AE86C}"/>
            </a:ext>
          </a:extLst>
        </xdr:cNvPr>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4" name="n_4aveValue【図書館】&#10;一人当たり面積">
          <a:extLst>
            <a:ext uri="{FF2B5EF4-FFF2-40B4-BE49-F238E27FC236}">
              <a16:creationId xmlns:a16="http://schemas.microsoft.com/office/drawing/2014/main" id="{100741E4-F928-4D35-A3D7-58AAF61A8FF2}"/>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148607</xdr:rowOff>
    </xdr:from>
    <xdr:ext cx="469744" cy="259045"/>
    <xdr:sp macro="" textlink="">
      <xdr:nvSpPr>
        <xdr:cNvPr id="145" name="n_1mainValue【図書館】&#10;一人当たり面積">
          <a:extLst>
            <a:ext uri="{FF2B5EF4-FFF2-40B4-BE49-F238E27FC236}">
              <a16:creationId xmlns:a16="http://schemas.microsoft.com/office/drawing/2014/main" id="{B66401A0-B32E-446C-A38C-CB1DE57E5454}"/>
            </a:ext>
          </a:extLst>
        </xdr:cNvPr>
        <xdr:cNvSpPr txBox="1"/>
      </xdr:nvSpPr>
      <xdr:spPr>
        <a:xfrm>
          <a:off x="9391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152417</xdr:rowOff>
    </xdr:from>
    <xdr:ext cx="469744" cy="259045"/>
    <xdr:sp macro="" textlink="">
      <xdr:nvSpPr>
        <xdr:cNvPr id="146" name="n_2mainValue【図書館】&#10;一人当たり面積">
          <a:extLst>
            <a:ext uri="{FF2B5EF4-FFF2-40B4-BE49-F238E27FC236}">
              <a16:creationId xmlns:a16="http://schemas.microsoft.com/office/drawing/2014/main" id="{29A443D3-CD02-4908-B425-BFCEF758297A}"/>
            </a:ext>
          </a:extLst>
        </xdr:cNvPr>
        <xdr:cNvSpPr txBox="1"/>
      </xdr:nvSpPr>
      <xdr:spPr>
        <a:xfrm>
          <a:off x="8515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44467</xdr:rowOff>
    </xdr:from>
    <xdr:ext cx="469744" cy="259045"/>
    <xdr:sp macro="" textlink="">
      <xdr:nvSpPr>
        <xdr:cNvPr id="147" name="n_3mainValue【図書館】&#10;一人当たり面積">
          <a:extLst>
            <a:ext uri="{FF2B5EF4-FFF2-40B4-BE49-F238E27FC236}">
              <a16:creationId xmlns:a16="http://schemas.microsoft.com/office/drawing/2014/main" id="{243B7D61-BBAC-48DC-9B16-F536AC40F5DD}"/>
            </a:ext>
          </a:extLst>
        </xdr:cNvPr>
        <xdr:cNvSpPr txBox="1"/>
      </xdr:nvSpPr>
      <xdr:spPr>
        <a:xfrm>
          <a:off x="7626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160037</xdr:rowOff>
    </xdr:from>
    <xdr:ext cx="469744" cy="259045"/>
    <xdr:sp macro="" textlink="">
      <xdr:nvSpPr>
        <xdr:cNvPr id="148" name="n_4mainValue【図書館】&#10;一人当たり面積">
          <a:extLst>
            <a:ext uri="{FF2B5EF4-FFF2-40B4-BE49-F238E27FC236}">
              <a16:creationId xmlns:a16="http://schemas.microsoft.com/office/drawing/2014/main" id="{856D38D5-D91E-4561-843E-7191FB67046C}"/>
            </a:ext>
          </a:extLst>
        </xdr:cNvPr>
        <xdr:cNvSpPr txBox="1"/>
      </xdr:nvSpPr>
      <xdr:spPr>
        <a:xfrm>
          <a:off x="6737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190A859-4B50-4DEA-9840-7696116603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12B68F4-3EC3-40FA-9ECA-6D23EB40BB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C8686E-5480-45EC-9D5A-D2252E714D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7212203-A1B1-468F-B590-A309013048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E589A53-E0E9-414B-B028-111BF2E648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7D8C58A-FD23-42BB-BBF4-2D923DFF08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5556E12-B833-48D4-8F60-FEE78C883E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ECD23EF-15C4-46FD-B2BD-2AC3BE681C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CDA1BE9-64E5-459B-BA89-37023D0586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915A541-CE7C-4A7D-AF28-7BDC8AD9E41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ADF4142-44C6-4EA5-BC05-22BFC93939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8A30C4D-618C-42AB-968A-9CDBA507E47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3B67E7A-7C5B-4C8E-A406-6720D2D4C8A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5E0E349-8004-4BBE-8492-C83E84DA556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D5B138FA-AFA7-4570-BFA1-011A51929A2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12982D28-5B60-45EA-89CF-6F8B536F538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8DC924B-064C-46CB-AB90-A28058826F1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C6E3666-5870-4D20-A093-594278CFAC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1A73E1B-49E7-41C6-B06F-A5A1EED7A25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D25D2A6-A07C-4A2C-85C8-A7DD4CE46F3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43FDFAF-C0A6-43A2-9828-5BD2B90126C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4072692-ED21-457A-BD6A-113288AABC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F5A9093E-C6F1-4FB7-AA04-3B4AFE515A4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39061501-1A51-405C-93EC-BFA277C466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3BFEF626-DC4B-4C61-84F1-1630B4ED7044}"/>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377FC899-F088-4CDB-A36D-05756EF9E99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D06E5D02-CD7D-4219-91ED-7B1B5BEF9E7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BCCF065A-E679-444A-9C06-B5CE27704DAB}"/>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a:extLst>
            <a:ext uri="{FF2B5EF4-FFF2-40B4-BE49-F238E27FC236}">
              <a16:creationId xmlns:a16="http://schemas.microsoft.com/office/drawing/2014/main" id="{2210EBE3-29E9-44E3-88D3-1F6B7EBBFDC3}"/>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34B710E1-9E36-4344-9034-0C9975FC9FB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a:extLst>
            <a:ext uri="{FF2B5EF4-FFF2-40B4-BE49-F238E27FC236}">
              <a16:creationId xmlns:a16="http://schemas.microsoft.com/office/drawing/2014/main" id="{3EC1E8D6-36F5-4269-8342-4AA014772E24}"/>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a:extLst>
            <a:ext uri="{FF2B5EF4-FFF2-40B4-BE49-F238E27FC236}">
              <a16:creationId xmlns:a16="http://schemas.microsoft.com/office/drawing/2014/main" id="{DF99187D-E635-4A3F-8B5B-572CDA1FBE0C}"/>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36D62320-D20B-4805-BE00-F37E96BB327C}"/>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a:extLst>
            <a:ext uri="{FF2B5EF4-FFF2-40B4-BE49-F238E27FC236}">
              <a16:creationId xmlns:a16="http://schemas.microsoft.com/office/drawing/2014/main" id="{CC964BCA-7BC6-47D8-AF79-15A994131E5C}"/>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9D3687FA-F339-4A05-8737-819862BAD0EF}"/>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A5873B1-4D90-4696-B232-50105C4AB2F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B271910-CD77-4C9F-904F-A581968E02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F4EBB32-C94B-4345-8D21-840267F787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70F0CBE-427E-4802-94B7-98D6E33CAE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5025758-EFEE-4FFD-9EB8-73CA9DBBC3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189" name="楕円 188">
          <a:extLst>
            <a:ext uri="{FF2B5EF4-FFF2-40B4-BE49-F238E27FC236}">
              <a16:creationId xmlns:a16="http://schemas.microsoft.com/office/drawing/2014/main" id="{B8A26F9E-4BE7-4EAE-AF7D-905B54BF8239}"/>
            </a:ext>
          </a:extLst>
        </xdr:cNvPr>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72407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5939FD47-AD4A-47AC-9AC2-E905B9D7573A}"/>
            </a:ext>
          </a:extLst>
        </xdr:cNvPr>
        <xdr:cNvSpPr txBox="1"/>
      </xdr:nvSpPr>
      <xdr:spPr>
        <a:xfrm>
          <a:off x="4673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1" name="楕円 190">
          <a:extLst>
            <a:ext uri="{FF2B5EF4-FFF2-40B4-BE49-F238E27FC236}">
              <a16:creationId xmlns:a16="http://schemas.microsoft.com/office/drawing/2014/main" id="{DF958CA4-1533-457A-A36C-4C3194ACED76}"/>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144780</xdr:rowOff>
    </xdr:to>
    <xdr:cxnSp macro="">
      <xdr:nvCxnSpPr>
        <xdr:cNvPr id="192" name="直線コネクタ 191">
          <a:extLst>
            <a:ext uri="{FF2B5EF4-FFF2-40B4-BE49-F238E27FC236}">
              <a16:creationId xmlns:a16="http://schemas.microsoft.com/office/drawing/2014/main" id="{9A222C7A-6B3B-4FE6-8DE7-B5F3802D56EB}"/>
            </a:ext>
          </a:extLst>
        </xdr:cNvPr>
        <xdr:cNvCxnSpPr/>
      </xdr:nvCxnSpPr>
      <xdr:spPr>
        <a:xfrm>
          <a:off x="3797300" y="103898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93" name="楕円 192">
          <a:extLst>
            <a:ext uri="{FF2B5EF4-FFF2-40B4-BE49-F238E27FC236}">
              <a16:creationId xmlns:a16="http://schemas.microsoft.com/office/drawing/2014/main" id="{A80092C9-7CE4-4BAD-A8D6-377F96ABD90C}"/>
            </a:ext>
          </a:extLst>
        </xdr:cNvPr>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102870</xdr:rowOff>
    </xdr:to>
    <xdr:cxnSp macro="">
      <xdr:nvCxnSpPr>
        <xdr:cNvPr id="194" name="直線コネクタ 193">
          <a:extLst>
            <a:ext uri="{FF2B5EF4-FFF2-40B4-BE49-F238E27FC236}">
              <a16:creationId xmlns:a16="http://schemas.microsoft.com/office/drawing/2014/main" id="{75B7685B-C77B-46FB-AEE1-9E2ACC56D747}"/>
            </a:ext>
          </a:extLst>
        </xdr:cNvPr>
        <xdr:cNvCxnSpPr/>
      </xdr:nvCxnSpPr>
      <xdr:spPr>
        <a:xfrm>
          <a:off x="2908300" y="10380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5" name="楕円 194">
          <a:extLst>
            <a:ext uri="{FF2B5EF4-FFF2-40B4-BE49-F238E27FC236}">
              <a16:creationId xmlns:a16="http://schemas.microsoft.com/office/drawing/2014/main" id="{59E38F9F-72A9-4DD1-AD4D-66D0953FF639}"/>
            </a:ext>
          </a:extLst>
        </xdr:cNvPr>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93345</xdr:rowOff>
    </xdr:to>
    <xdr:cxnSp macro="">
      <xdr:nvCxnSpPr>
        <xdr:cNvPr id="196" name="直線コネクタ 195">
          <a:extLst>
            <a:ext uri="{FF2B5EF4-FFF2-40B4-BE49-F238E27FC236}">
              <a16:creationId xmlns:a16="http://schemas.microsoft.com/office/drawing/2014/main" id="{0336CAE7-80EB-4C55-91B9-DE6F5ECA8F72}"/>
            </a:ext>
          </a:extLst>
        </xdr:cNvPr>
        <xdr:cNvCxnSpPr/>
      </xdr:nvCxnSpPr>
      <xdr:spPr>
        <a:xfrm>
          <a:off x="2019300" y="10351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7" name="楕円 196">
          <a:extLst>
            <a:ext uri="{FF2B5EF4-FFF2-40B4-BE49-F238E27FC236}">
              <a16:creationId xmlns:a16="http://schemas.microsoft.com/office/drawing/2014/main" id="{992B06BF-9A0B-4D8D-BDF3-AA39B52DC3A2}"/>
            </a:ext>
          </a:extLst>
        </xdr:cNvPr>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64770</xdr:rowOff>
    </xdr:to>
    <xdr:cxnSp macro="">
      <xdr:nvCxnSpPr>
        <xdr:cNvPr id="198" name="直線コネクタ 197">
          <a:extLst>
            <a:ext uri="{FF2B5EF4-FFF2-40B4-BE49-F238E27FC236}">
              <a16:creationId xmlns:a16="http://schemas.microsoft.com/office/drawing/2014/main" id="{3856C566-0B96-438B-9427-8208AFECA246}"/>
            </a:ext>
          </a:extLst>
        </xdr:cNvPr>
        <xdr:cNvCxnSpPr/>
      </xdr:nvCxnSpPr>
      <xdr:spPr>
        <a:xfrm>
          <a:off x="1130300" y="10338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a:extLst>
            <a:ext uri="{FF2B5EF4-FFF2-40B4-BE49-F238E27FC236}">
              <a16:creationId xmlns:a16="http://schemas.microsoft.com/office/drawing/2014/main" id="{D39EB9C6-B2B1-4EC5-B297-9FADCA3B71E4}"/>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a:extLst>
            <a:ext uri="{FF2B5EF4-FFF2-40B4-BE49-F238E27FC236}">
              <a16:creationId xmlns:a16="http://schemas.microsoft.com/office/drawing/2014/main" id="{C229C929-8604-4E56-AD7D-1302C9C8692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a:extLst>
            <a:ext uri="{FF2B5EF4-FFF2-40B4-BE49-F238E27FC236}">
              <a16:creationId xmlns:a16="http://schemas.microsoft.com/office/drawing/2014/main" id="{DF2624E9-763A-4157-B6A0-401475A1B315}"/>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52B5E634-DD35-45D6-9D6C-AFC8C013F0D6}"/>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203" name="n_1mainValue【体育館・プール】&#10;有形固定資産減価償却率">
          <a:extLst>
            <a:ext uri="{FF2B5EF4-FFF2-40B4-BE49-F238E27FC236}">
              <a16:creationId xmlns:a16="http://schemas.microsoft.com/office/drawing/2014/main" id="{5E1C46E9-976B-4D27-9393-66912CC61C1F}"/>
            </a:ext>
          </a:extLst>
        </xdr:cNvPr>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204" name="n_2mainValue【体育館・プール】&#10;有形固定資産減価償却率">
          <a:extLst>
            <a:ext uri="{FF2B5EF4-FFF2-40B4-BE49-F238E27FC236}">
              <a16:creationId xmlns:a16="http://schemas.microsoft.com/office/drawing/2014/main" id="{703BB353-2348-42F0-BD45-F99E12A2D62B}"/>
            </a:ext>
          </a:extLst>
        </xdr:cNvPr>
        <xdr:cNvSpPr txBox="1"/>
      </xdr:nvSpPr>
      <xdr:spPr>
        <a:xfrm>
          <a:off x="2705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5" name="n_3mainValue【体育館・プール】&#10;有形固定資産減価償却率">
          <a:extLst>
            <a:ext uri="{FF2B5EF4-FFF2-40B4-BE49-F238E27FC236}">
              <a16:creationId xmlns:a16="http://schemas.microsoft.com/office/drawing/2014/main" id="{2FFC9194-DBD5-4455-BBF4-8024F678B14D}"/>
            </a:ext>
          </a:extLst>
        </xdr:cNvPr>
        <xdr:cNvSpPr txBox="1"/>
      </xdr:nvSpPr>
      <xdr:spPr>
        <a:xfrm>
          <a:off x="1816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93362</xdr:rowOff>
    </xdr:from>
    <xdr:ext cx="405111" cy="259045"/>
    <xdr:sp macro="" textlink="">
      <xdr:nvSpPr>
        <xdr:cNvPr id="206" name="n_4mainValue【体育館・プール】&#10;有形固定資産減価償却率">
          <a:extLst>
            <a:ext uri="{FF2B5EF4-FFF2-40B4-BE49-F238E27FC236}">
              <a16:creationId xmlns:a16="http://schemas.microsoft.com/office/drawing/2014/main" id="{061F4EA2-1E60-4A40-960C-A6C0E13938E0}"/>
            </a:ext>
          </a:extLst>
        </xdr:cNvPr>
        <xdr:cNvSpPr txBox="1"/>
      </xdr:nvSpPr>
      <xdr:spPr>
        <a:xfrm>
          <a:off x="927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F630364-C022-48C6-AF42-DB57DD8299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A184435-3E26-4568-AE3D-018EB05D30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61FAD4F-55F3-40CD-8780-6C7F341708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79220DF-C867-46F6-B666-3624ACC0BFB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22F1274-C036-47C9-851B-DF44ACBABBB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62F8AF1-A0D9-4237-9530-819BF7F9C0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DE3A78B-B539-4CD8-9EE2-385AA71FBD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0F50FD7-97CF-4C2F-85AB-F27081A6C9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DE4A1B-0BEF-4F6D-84FC-0C63F5C438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8C37F72-E83C-4B47-8457-81737BE2AF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349BDCA-1F11-4B8A-8E13-036FEF22836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5A783F0-34FD-4279-B641-750BC1EC957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6E88435-E4BB-4AEE-9B9F-DE29705EF3A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65E2C89B-B615-4A45-8BA8-17F51E011E3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AC5E71D-ABC9-46D9-A07F-A3772DF2EEC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D6DD79F3-4CC5-4A10-9AAA-A8E20C1B327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EBC0B5F4-CA32-4198-BF15-D0B204EB195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96A562BB-7446-4E6D-8EE5-51A3E2EB0A3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7D9A732C-E30E-457B-BEE7-90EC0A95ED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211F1AE0-0557-47FE-B7E7-1D161A88BBC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B4FF4DF2-67F2-4175-B31D-30A1F6F52F0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88C78FA1-90EA-4B60-897E-DA02ADA1555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E47A8B8-E6D8-4F90-94A3-52605E7809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C670635B-C5F4-4145-A87F-CFF1A2BEB15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AAB7CD9-4E0B-410A-9B80-1BAD2E70A0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a:extLst>
            <a:ext uri="{FF2B5EF4-FFF2-40B4-BE49-F238E27FC236}">
              <a16:creationId xmlns:a16="http://schemas.microsoft.com/office/drawing/2014/main" id="{BFEE0615-D8C6-4491-B31D-F502FA82BF9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a:extLst>
            <a:ext uri="{FF2B5EF4-FFF2-40B4-BE49-F238E27FC236}">
              <a16:creationId xmlns:a16="http://schemas.microsoft.com/office/drawing/2014/main" id="{19E0898B-13E2-4293-B4DC-0CD0F970BDAE}"/>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a:extLst>
            <a:ext uri="{FF2B5EF4-FFF2-40B4-BE49-F238E27FC236}">
              <a16:creationId xmlns:a16="http://schemas.microsoft.com/office/drawing/2014/main" id="{5BC44FB5-0F8C-4899-986B-0CD0DBA787A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a:extLst>
            <a:ext uri="{FF2B5EF4-FFF2-40B4-BE49-F238E27FC236}">
              <a16:creationId xmlns:a16="http://schemas.microsoft.com/office/drawing/2014/main" id="{393BED60-33FB-42ED-8273-19DBE2F3C16A}"/>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a:extLst>
            <a:ext uri="{FF2B5EF4-FFF2-40B4-BE49-F238E27FC236}">
              <a16:creationId xmlns:a16="http://schemas.microsoft.com/office/drawing/2014/main" id="{A7AA4239-2D71-438A-B26F-1562ABA7BCC4}"/>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37" name="【体育館・プール】&#10;一人当たり面積平均値テキスト">
          <a:extLst>
            <a:ext uri="{FF2B5EF4-FFF2-40B4-BE49-F238E27FC236}">
              <a16:creationId xmlns:a16="http://schemas.microsoft.com/office/drawing/2014/main" id="{9C42671B-6CCB-4DD9-94EF-9639CFC7A210}"/>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a:extLst>
            <a:ext uri="{FF2B5EF4-FFF2-40B4-BE49-F238E27FC236}">
              <a16:creationId xmlns:a16="http://schemas.microsoft.com/office/drawing/2014/main" id="{96195F83-A991-4418-9AEC-BDC4605D9A35}"/>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a:extLst>
            <a:ext uri="{FF2B5EF4-FFF2-40B4-BE49-F238E27FC236}">
              <a16:creationId xmlns:a16="http://schemas.microsoft.com/office/drawing/2014/main" id="{DBF281E3-E41E-48E0-A617-8AFEAB35AC87}"/>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a:extLst>
            <a:ext uri="{FF2B5EF4-FFF2-40B4-BE49-F238E27FC236}">
              <a16:creationId xmlns:a16="http://schemas.microsoft.com/office/drawing/2014/main" id="{050C15E3-0657-405C-ACAC-73FCEDC1AA59}"/>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a:extLst>
            <a:ext uri="{FF2B5EF4-FFF2-40B4-BE49-F238E27FC236}">
              <a16:creationId xmlns:a16="http://schemas.microsoft.com/office/drawing/2014/main" id="{D6A7947C-12F6-48CE-A202-2024EAE4F7B7}"/>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42" name="フローチャート: 判断 241">
          <a:extLst>
            <a:ext uri="{FF2B5EF4-FFF2-40B4-BE49-F238E27FC236}">
              <a16:creationId xmlns:a16="http://schemas.microsoft.com/office/drawing/2014/main" id="{975B9E76-E1D6-4557-BD83-9CAC5658AED5}"/>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1B26FB-298D-4EA7-9BF9-F88331235B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6D1792D-8F65-47AF-B22E-7F51CFDFA4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1563C42-4FD9-479E-B728-476C3E3139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42C5EC5-92C4-43C4-9AF8-4D6BED69B8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26D87B3-2331-45D6-9A5B-4EE35BDC66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76563</xdr:rowOff>
    </xdr:from>
    <xdr:to>
      <xdr:col>55</xdr:col>
      <xdr:colOff>50800</xdr:colOff>
      <xdr:row>61</xdr:row>
      <xdr:rowOff>6713</xdr:rowOff>
    </xdr:to>
    <xdr:sp macro="" textlink="">
      <xdr:nvSpPr>
        <xdr:cNvPr id="248" name="楕円 247">
          <a:extLst>
            <a:ext uri="{FF2B5EF4-FFF2-40B4-BE49-F238E27FC236}">
              <a16:creationId xmlns:a16="http://schemas.microsoft.com/office/drawing/2014/main" id="{6FA8E8AE-F70D-4AA0-860B-D9136420F0FF}"/>
            </a:ext>
          </a:extLst>
        </xdr:cNvPr>
        <xdr:cNvSpPr/>
      </xdr:nvSpPr>
      <xdr:spPr>
        <a:xfrm>
          <a:off x="10426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99440</xdr:rowOff>
    </xdr:from>
    <xdr:ext cx="469744" cy="259045"/>
    <xdr:sp macro="" textlink="">
      <xdr:nvSpPr>
        <xdr:cNvPr id="249" name="【体育館・プール】&#10;一人当たり面積該当値テキスト">
          <a:extLst>
            <a:ext uri="{FF2B5EF4-FFF2-40B4-BE49-F238E27FC236}">
              <a16:creationId xmlns:a16="http://schemas.microsoft.com/office/drawing/2014/main" id="{BB9104D6-5A7A-4C0C-8481-EDB18992211E}"/>
            </a:ext>
          </a:extLst>
        </xdr:cNvPr>
        <xdr:cNvSpPr txBox="1"/>
      </xdr:nvSpPr>
      <xdr:spPr>
        <a:xfrm>
          <a:off x="10515600"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87993</xdr:rowOff>
    </xdr:from>
    <xdr:to>
      <xdr:col>50</xdr:col>
      <xdr:colOff>165100</xdr:colOff>
      <xdr:row>61</xdr:row>
      <xdr:rowOff>18143</xdr:rowOff>
    </xdr:to>
    <xdr:sp macro="" textlink="">
      <xdr:nvSpPr>
        <xdr:cNvPr id="250" name="楕円 249">
          <a:extLst>
            <a:ext uri="{FF2B5EF4-FFF2-40B4-BE49-F238E27FC236}">
              <a16:creationId xmlns:a16="http://schemas.microsoft.com/office/drawing/2014/main" id="{A0BB1937-46BA-41A1-BDBC-37A9920118C7}"/>
            </a:ext>
          </a:extLst>
        </xdr:cNvPr>
        <xdr:cNvSpPr/>
      </xdr:nvSpPr>
      <xdr:spPr>
        <a:xfrm>
          <a:off x="958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127363</xdr:rowOff>
    </xdr:from>
    <xdr:to>
      <xdr:col>55</xdr:col>
      <xdr:colOff>0</xdr:colOff>
      <xdr:row>60</xdr:row>
      <xdr:rowOff>138793</xdr:rowOff>
    </xdr:to>
    <xdr:cxnSp macro="">
      <xdr:nvCxnSpPr>
        <xdr:cNvPr id="251" name="直線コネクタ 250">
          <a:extLst>
            <a:ext uri="{FF2B5EF4-FFF2-40B4-BE49-F238E27FC236}">
              <a16:creationId xmlns:a16="http://schemas.microsoft.com/office/drawing/2014/main" id="{F9CAA4F5-6E8C-456E-9098-608522B7D3CA}"/>
            </a:ext>
          </a:extLst>
        </xdr:cNvPr>
        <xdr:cNvCxnSpPr/>
      </xdr:nvCxnSpPr>
      <xdr:spPr>
        <a:xfrm flipV="1">
          <a:off x="9639300" y="104143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99423</xdr:rowOff>
    </xdr:from>
    <xdr:to>
      <xdr:col>46</xdr:col>
      <xdr:colOff>38100</xdr:colOff>
      <xdr:row>61</xdr:row>
      <xdr:rowOff>29573</xdr:rowOff>
    </xdr:to>
    <xdr:sp macro="" textlink="">
      <xdr:nvSpPr>
        <xdr:cNvPr id="252" name="楕円 251">
          <a:extLst>
            <a:ext uri="{FF2B5EF4-FFF2-40B4-BE49-F238E27FC236}">
              <a16:creationId xmlns:a16="http://schemas.microsoft.com/office/drawing/2014/main" id="{1908B3C0-CC31-4D86-BED7-8F4620E596F3}"/>
            </a:ext>
          </a:extLst>
        </xdr:cNvPr>
        <xdr:cNvSpPr/>
      </xdr:nvSpPr>
      <xdr:spPr>
        <a:xfrm>
          <a:off x="8699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138793</xdr:rowOff>
    </xdr:from>
    <xdr:to>
      <xdr:col>50</xdr:col>
      <xdr:colOff>114300</xdr:colOff>
      <xdr:row>60</xdr:row>
      <xdr:rowOff>150223</xdr:rowOff>
    </xdr:to>
    <xdr:cxnSp macro="">
      <xdr:nvCxnSpPr>
        <xdr:cNvPr id="253" name="直線コネクタ 252">
          <a:extLst>
            <a:ext uri="{FF2B5EF4-FFF2-40B4-BE49-F238E27FC236}">
              <a16:creationId xmlns:a16="http://schemas.microsoft.com/office/drawing/2014/main" id="{A0263ED8-7AC2-4599-9120-8B31F8A23A95}"/>
            </a:ext>
          </a:extLst>
        </xdr:cNvPr>
        <xdr:cNvCxnSpPr/>
      </xdr:nvCxnSpPr>
      <xdr:spPr>
        <a:xfrm flipV="1">
          <a:off x="8750300" y="104257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109220</xdr:rowOff>
    </xdr:from>
    <xdr:to>
      <xdr:col>41</xdr:col>
      <xdr:colOff>101600</xdr:colOff>
      <xdr:row>61</xdr:row>
      <xdr:rowOff>39370</xdr:rowOff>
    </xdr:to>
    <xdr:sp macro="" textlink="">
      <xdr:nvSpPr>
        <xdr:cNvPr id="254" name="楕円 253">
          <a:extLst>
            <a:ext uri="{FF2B5EF4-FFF2-40B4-BE49-F238E27FC236}">
              <a16:creationId xmlns:a16="http://schemas.microsoft.com/office/drawing/2014/main" id="{F1A39687-EA83-4509-B4EA-B1CA6572C715}"/>
            </a:ext>
          </a:extLst>
        </xdr:cNvPr>
        <xdr:cNvSpPr/>
      </xdr:nvSpPr>
      <xdr:spPr>
        <a:xfrm>
          <a:off x="781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150223</xdr:rowOff>
    </xdr:from>
    <xdr:to>
      <xdr:col>45</xdr:col>
      <xdr:colOff>177800</xdr:colOff>
      <xdr:row>60</xdr:row>
      <xdr:rowOff>160020</xdr:rowOff>
    </xdr:to>
    <xdr:cxnSp macro="">
      <xdr:nvCxnSpPr>
        <xdr:cNvPr id="255" name="直線コネクタ 254">
          <a:extLst>
            <a:ext uri="{FF2B5EF4-FFF2-40B4-BE49-F238E27FC236}">
              <a16:creationId xmlns:a16="http://schemas.microsoft.com/office/drawing/2014/main" id="{37D1B1B0-CE73-4A59-A5C8-1A552EA6E927}"/>
            </a:ext>
          </a:extLst>
        </xdr:cNvPr>
        <xdr:cNvCxnSpPr/>
      </xdr:nvCxnSpPr>
      <xdr:spPr>
        <a:xfrm flipV="1">
          <a:off x="7861300" y="1043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164737</xdr:rowOff>
    </xdr:from>
    <xdr:to>
      <xdr:col>36</xdr:col>
      <xdr:colOff>165100</xdr:colOff>
      <xdr:row>60</xdr:row>
      <xdr:rowOff>94887</xdr:rowOff>
    </xdr:to>
    <xdr:sp macro="" textlink="">
      <xdr:nvSpPr>
        <xdr:cNvPr id="256" name="楕円 255">
          <a:extLst>
            <a:ext uri="{FF2B5EF4-FFF2-40B4-BE49-F238E27FC236}">
              <a16:creationId xmlns:a16="http://schemas.microsoft.com/office/drawing/2014/main" id="{4E0CE24E-D7C5-4E75-AC8C-10E74FC36EF9}"/>
            </a:ext>
          </a:extLst>
        </xdr:cNvPr>
        <xdr:cNvSpPr/>
      </xdr:nvSpPr>
      <xdr:spPr>
        <a:xfrm>
          <a:off x="6921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44087</xdr:rowOff>
    </xdr:from>
    <xdr:to>
      <xdr:col>41</xdr:col>
      <xdr:colOff>50800</xdr:colOff>
      <xdr:row>60</xdr:row>
      <xdr:rowOff>160020</xdr:rowOff>
    </xdr:to>
    <xdr:cxnSp macro="">
      <xdr:nvCxnSpPr>
        <xdr:cNvPr id="257" name="直線コネクタ 256">
          <a:extLst>
            <a:ext uri="{FF2B5EF4-FFF2-40B4-BE49-F238E27FC236}">
              <a16:creationId xmlns:a16="http://schemas.microsoft.com/office/drawing/2014/main" id="{C4F7244A-B0B5-4A04-8C0C-3F7971277F57}"/>
            </a:ext>
          </a:extLst>
        </xdr:cNvPr>
        <xdr:cNvCxnSpPr/>
      </xdr:nvCxnSpPr>
      <xdr:spPr>
        <a:xfrm>
          <a:off x="6972300" y="1033108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58" name="n_1aveValue【体育館・プール】&#10;一人当たり面積">
          <a:extLst>
            <a:ext uri="{FF2B5EF4-FFF2-40B4-BE49-F238E27FC236}">
              <a16:creationId xmlns:a16="http://schemas.microsoft.com/office/drawing/2014/main" id="{A6F10FCE-5E64-4059-A42E-AD297D5EBF65}"/>
            </a:ext>
          </a:extLst>
        </xdr:cNvPr>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59" name="n_2aveValue【体育館・プール】&#10;一人当たり面積">
          <a:extLst>
            <a:ext uri="{FF2B5EF4-FFF2-40B4-BE49-F238E27FC236}">
              <a16:creationId xmlns:a16="http://schemas.microsoft.com/office/drawing/2014/main" id="{47B3E085-A12E-4DA6-8086-986C02A7BDCB}"/>
            </a:ext>
          </a:extLst>
        </xdr:cNvPr>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0" name="n_3aveValue【体育館・プール】&#10;一人当たり面積">
          <a:extLst>
            <a:ext uri="{FF2B5EF4-FFF2-40B4-BE49-F238E27FC236}">
              <a16:creationId xmlns:a16="http://schemas.microsoft.com/office/drawing/2014/main" id="{61FA6655-DDDA-4FEC-9FAD-DD813E6C9931}"/>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261" name="n_4aveValue【体育館・プール】&#10;一人当たり面積">
          <a:extLst>
            <a:ext uri="{FF2B5EF4-FFF2-40B4-BE49-F238E27FC236}">
              <a16:creationId xmlns:a16="http://schemas.microsoft.com/office/drawing/2014/main" id="{DF642A6A-5227-491A-87D2-695D1B60C945}"/>
            </a:ext>
          </a:extLst>
        </xdr:cNvPr>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34670</xdr:rowOff>
    </xdr:from>
    <xdr:ext cx="469744" cy="259045"/>
    <xdr:sp macro="" textlink="">
      <xdr:nvSpPr>
        <xdr:cNvPr id="262" name="n_1mainValue【体育館・プール】&#10;一人当たり面積">
          <a:extLst>
            <a:ext uri="{FF2B5EF4-FFF2-40B4-BE49-F238E27FC236}">
              <a16:creationId xmlns:a16="http://schemas.microsoft.com/office/drawing/2014/main" id="{AF14BD95-BD54-469E-AB87-A9F07E6FE9C1}"/>
            </a:ext>
          </a:extLst>
        </xdr:cNvPr>
        <xdr:cNvSpPr txBox="1"/>
      </xdr:nvSpPr>
      <xdr:spPr>
        <a:xfrm>
          <a:off x="9391727" y="101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46100</xdr:rowOff>
    </xdr:from>
    <xdr:ext cx="469744" cy="259045"/>
    <xdr:sp macro="" textlink="">
      <xdr:nvSpPr>
        <xdr:cNvPr id="263" name="n_2mainValue【体育館・プール】&#10;一人当たり面積">
          <a:extLst>
            <a:ext uri="{FF2B5EF4-FFF2-40B4-BE49-F238E27FC236}">
              <a16:creationId xmlns:a16="http://schemas.microsoft.com/office/drawing/2014/main" id="{C51C8626-415A-42EF-A965-AF74F8E4AE2E}"/>
            </a:ext>
          </a:extLst>
        </xdr:cNvPr>
        <xdr:cNvSpPr txBox="1"/>
      </xdr:nvSpPr>
      <xdr:spPr>
        <a:xfrm>
          <a:off x="85154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30497</xdr:rowOff>
    </xdr:from>
    <xdr:ext cx="469744" cy="259045"/>
    <xdr:sp macro="" textlink="">
      <xdr:nvSpPr>
        <xdr:cNvPr id="264" name="n_3mainValue【体育館・プール】&#10;一人当たり面積">
          <a:extLst>
            <a:ext uri="{FF2B5EF4-FFF2-40B4-BE49-F238E27FC236}">
              <a16:creationId xmlns:a16="http://schemas.microsoft.com/office/drawing/2014/main" id="{6A3FC59B-7537-48EB-90F4-1AD905495DE3}"/>
            </a:ext>
          </a:extLst>
        </xdr:cNvPr>
        <xdr:cNvSpPr txBox="1"/>
      </xdr:nvSpPr>
      <xdr:spPr>
        <a:xfrm>
          <a:off x="7626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111414</xdr:rowOff>
    </xdr:from>
    <xdr:ext cx="469744" cy="259045"/>
    <xdr:sp macro="" textlink="">
      <xdr:nvSpPr>
        <xdr:cNvPr id="265" name="n_4mainValue【体育館・プール】&#10;一人当たり面積">
          <a:extLst>
            <a:ext uri="{FF2B5EF4-FFF2-40B4-BE49-F238E27FC236}">
              <a16:creationId xmlns:a16="http://schemas.microsoft.com/office/drawing/2014/main" id="{8DA27B0B-49E1-4AF5-8E06-3CF7FEB55B42}"/>
            </a:ext>
          </a:extLst>
        </xdr:cNvPr>
        <xdr:cNvSpPr txBox="1"/>
      </xdr:nvSpPr>
      <xdr:spPr>
        <a:xfrm>
          <a:off x="6737427" y="100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F8200C6-DB67-45B2-8422-965C5259A19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901FC49-3D4A-4DBD-A6D9-3EBD2E02BD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6F0F173-DEA6-4897-BE09-DF68EC8C43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7F87E7C-0DFB-415C-912C-E4FF5E08A5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A14EDF4-C54A-451F-B22A-7224D4A57A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D40292C-08D5-4D94-817F-0BD567D96A2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41E12A6C-20CB-46C2-BA5E-95F07AC7A6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38C2BBE-C075-46CB-A62F-55FA8E14FEE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3C0162D9-59F6-4BD6-95CF-0D47710498A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F6CDB1A-748B-485C-BEF9-13AA2B65F9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35B68F3-404B-4831-8974-E76A072BBEF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884C52F3-DED8-4E96-A183-62B4A5D0AC0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2A6036CC-33ED-48D3-9A46-404F2E15883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AD74491D-BFD2-4082-BEF9-D3CC067DDAE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9B455058-B58E-46C6-8C90-87B0D26CD18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ABCAD8E8-D8D0-455C-B242-0D2BF2A34F3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BCC0D122-F0E5-43E8-83B4-0FBEE4F9EBA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AB5D7962-4720-4E7A-A3EC-117FEE3081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AECBA4AB-841F-42BB-A7E7-4EB72F4D34A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46C37C38-9B45-4525-B39D-CC5C0E24AD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7939DFCB-7F26-4328-8F17-1D354B51343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D41B492A-AF62-43B9-8C70-A87BABC63BB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50D2BCDD-C265-4403-9BBB-533D971BF81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FB91E44B-55BE-4AAF-BDC9-D8FB29C8E7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76B17A91-E778-4316-805D-CB204D7568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91" name="直線コネクタ 290">
          <a:extLst>
            <a:ext uri="{FF2B5EF4-FFF2-40B4-BE49-F238E27FC236}">
              <a16:creationId xmlns:a16="http://schemas.microsoft.com/office/drawing/2014/main" id="{E38662DC-4B50-4A6D-9764-C758F5CEE86D}"/>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C3E27777-22AE-42D2-86FC-2586FF880BB1}"/>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93" name="直線コネクタ 292">
          <a:extLst>
            <a:ext uri="{FF2B5EF4-FFF2-40B4-BE49-F238E27FC236}">
              <a16:creationId xmlns:a16="http://schemas.microsoft.com/office/drawing/2014/main" id="{495F5A45-3691-4338-8D1D-D83D5E9CB80A}"/>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E77B43A0-6738-41B5-8B0B-CCF20BEC3853}"/>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95" name="直線コネクタ 294">
          <a:extLst>
            <a:ext uri="{FF2B5EF4-FFF2-40B4-BE49-F238E27FC236}">
              <a16:creationId xmlns:a16="http://schemas.microsoft.com/office/drawing/2014/main" id="{004C310B-AE0E-4AC1-AF9F-4DA31869D5B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6ADAACAF-79D1-40BB-B369-8319CFB91FB2}"/>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7" name="フローチャート: 判断 296">
          <a:extLst>
            <a:ext uri="{FF2B5EF4-FFF2-40B4-BE49-F238E27FC236}">
              <a16:creationId xmlns:a16="http://schemas.microsoft.com/office/drawing/2014/main" id="{F1BE3795-5489-4D92-8A42-DEF52745F61C}"/>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8" name="フローチャート: 判断 297">
          <a:extLst>
            <a:ext uri="{FF2B5EF4-FFF2-40B4-BE49-F238E27FC236}">
              <a16:creationId xmlns:a16="http://schemas.microsoft.com/office/drawing/2014/main" id="{C76475D2-6F74-4522-B590-ECD4BD48F8C1}"/>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9" name="フローチャート: 判断 298">
          <a:extLst>
            <a:ext uri="{FF2B5EF4-FFF2-40B4-BE49-F238E27FC236}">
              <a16:creationId xmlns:a16="http://schemas.microsoft.com/office/drawing/2014/main" id="{E7A316F4-A9E4-4D67-8250-6F2D17C1C5D1}"/>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フローチャート: 判断 299">
          <a:extLst>
            <a:ext uri="{FF2B5EF4-FFF2-40B4-BE49-F238E27FC236}">
              <a16:creationId xmlns:a16="http://schemas.microsoft.com/office/drawing/2014/main" id="{F1FDB3F5-996F-4626-9162-9ACC42BAD996}"/>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301" name="フローチャート: 判断 300">
          <a:extLst>
            <a:ext uri="{FF2B5EF4-FFF2-40B4-BE49-F238E27FC236}">
              <a16:creationId xmlns:a16="http://schemas.microsoft.com/office/drawing/2014/main" id="{2B090B6C-3ED9-42F1-A811-1201A23B4ED1}"/>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F51484F-C574-4AD7-AD51-FBD559C3CA5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58D1DBF-28A1-4E9D-A782-E38D07EE1C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AB4846E-D994-419F-883F-7A6A5CAA01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79E8C56-5A75-4F55-A968-32F0042428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731369A-0569-4E97-BCCD-0EFEA193E3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7" name="楕円 306">
          <a:extLst>
            <a:ext uri="{FF2B5EF4-FFF2-40B4-BE49-F238E27FC236}">
              <a16:creationId xmlns:a16="http://schemas.microsoft.com/office/drawing/2014/main" id="{D590A600-D727-49C0-95DF-2956634525D6}"/>
            </a:ext>
          </a:extLst>
        </xdr:cNvPr>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81B13D45-99DC-4815-9301-C063EC793BBE}"/>
            </a:ext>
          </a:extLst>
        </xdr:cNvPr>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309" name="楕円 308">
          <a:extLst>
            <a:ext uri="{FF2B5EF4-FFF2-40B4-BE49-F238E27FC236}">
              <a16:creationId xmlns:a16="http://schemas.microsoft.com/office/drawing/2014/main" id="{1B8F2418-9A7D-4006-BA49-E3E87CFB1A86}"/>
            </a:ext>
          </a:extLst>
        </xdr:cNvPr>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87086</xdr:rowOff>
    </xdr:to>
    <xdr:cxnSp macro="">
      <xdr:nvCxnSpPr>
        <xdr:cNvPr id="310" name="直線コネクタ 309">
          <a:extLst>
            <a:ext uri="{FF2B5EF4-FFF2-40B4-BE49-F238E27FC236}">
              <a16:creationId xmlns:a16="http://schemas.microsoft.com/office/drawing/2014/main" id="{AB266F02-CADC-4C4C-BD4A-BF56DB6E08D1}"/>
            </a:ext>
          </a:extLst>
        </xdr:cNvPr>
        <xdr:cNvCxnSpPr/>
      </xdr:nvCxnSpPr>
      <xdr:spPr>
        <a:xfrm>
          <a:off x="3797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11" name="楕円 310">
          <a:extLst>
            <a:ext uri="{FF2B5EF4-FFF2-40B4-BE49-F238E27FC236}">
              <a16:creationId xmlns:a16="http://schemas.microsoft.com/office/drawing/2014/main" id="{71E4B9BD-4775-4CD5-9A89-3F9C816A7282}"/>
            </a:ext>
          </a:extLst>
        </xdr:cNvPr>
        <xdr:cNvSpPr/>
      </xdr:nvSpPr>
      <xdr:spPr>
        <a:xfrm>
          <a:off x="2857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21771</xdr:rowOff>
    </xdr:from>
    <xdr:to>
      <xdr:col>19</xdr:col>
      <xdr:colOff>177800</xdr:colOff>
      <xdr:row>84</xdr:row>
      <xdr:rowOff>54429</xdr:rowOff>
    </xdr:to>
    <xdr:cxnSp macro="">
      <xdr:nvCxnSpPr>
        <xdr:cNvPr id="312" name="直線コネクタ 311">
          <a:extLst>
            <a:ext uri="{FF2B5EF4-FFF2-40B4-BE49-F238E27FC236}">
              <a16:creationId xmlns:a16="http://schemas.microsoft.com/office/drawing/2014/main" id="{3D163D8C-B522-40DC-894D-12FDCB51FBC0}"/>
            </a:ext>
          </a:extLst>
        </xdr:cNvPr>
        <xdr:cNvCxnSpPr/>
      </xdr:nvCxnSpPr>
      <xdr:spPr>
        <a:xfrm>
          <a:off x="2908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109764</xdr:rowOff>
    </xdr:from>
    <xdr:to>
      <xdr:col>10</xdr:col>
      <xdr:colOff>165100</xdr:colOff>
      <xdr:row>84</xdr:row>
      <xdr:rowOff>39914</xdr:rowOff>
    </xdr:to>
    <xdr:sp macro="" textlink="">
      <xdr:nvSpPr>
        <xdr:cNvPr id="313" name="楕円 312">
          <a:extLst>
            <a:ext uri="{FF2B5EF4-FFF2-40B4-BE49-F238E27FC236}">
              <a16:creationId xmlns:a16="http://schemas.microsoft.com/office/drawing/2014/main" id="{3195292E-B601-498E-AE26-7C98F21C89CC}"/>
            </a:ext>
          </a:extLst>
        </xdr:cNvPr>
        <xdr:cNvSpPr/>
      </xdr:nvSpPr>
      <xdr:spPr>
        <a:xfrm>
          <a:off x="196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160564</xdr:rowOff>
    </xdr:from>
    <xdr:to>
      <xdr:col>15</xdr:col>
      <xdr:colOff>50800</xdr:colOff>
      <xdr:row>84</xdr:row>
      <xdr:rowOff>21771</xdr:rowOff>
    </xdr:to>
    <xdr:cxnSp macro="">
      <xdr:nvCxnSpPr>
        <xdr:cNvPr id="314" name="直線コネクタ 313">
          <a:extLst>
            <a:ext uri="{FF2B5EF4-FFF2-40B4-BE49-F238E27FC236}">
              <a16:creationId xmlns:a16="http://schemas.microsoft.com/office/drawing/2014/main" id="{A5DC6037-ABE5-4BA1-94AE-7D300CB3978A}"/>
            </a:ext>
          </a:extLst>
        </xdr:cNvPr>
        <xdr:cNvCxnSpPr/>
      </xdr:nvCxnSpPr>
      <xdr:spPr>
        <a:xfrm>
          <a:off x="2019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77107</xdr:rowOff>
    </xdr:from>
    <xdr:to>
      <xdr:col>6</xdr:col>
      <xdr:colOff>38100</xdr:colOff>
      <xdr:row>84</xdr:row>
      <xdr:rowOff>7257</xdr:rowOff>
    </xdr:to>
    <xdr:sp macro="" textlink="">
      <xdr:nvSpPr>
        <xdr:cNvPr id="315" name="楕円 314">
          <a:extLst>
            <a:ext uri="{FF2B5EF4-FFF2-40B4-BE49-F238E27FC236}">
              <a16:creationId xmlns:a16="http://schemas.microsoft.com/office/drawing/2014/main" id="{56222640-C069-422E-BAAB-0355DD3E3168}"/>
            </a:ext>
          </a:extLst>
        </xdr:cNvPr>
        <xdr:cNvSpPr/>
      </xdr:nvSpPr>
      <xdr:spPr>
        <a:xfrm>
          <a:off x="107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127907</xdr:rowOff>
    </xdr:from>
    <xdr:to>
      <xdr:col>10</xdr:col>
      <xdr:colOff>114300</xdr:colOff>
      <xdr:row>83</xdr:row>
      <xdr:rowOff>160564</xdr:rowOff>
    </xdr:to>
    <xdr:cxnSp macro="">
      <xdr:nvCxnSpPr>
        <xdr:cNvPr id="316" name="直線コネクタ 315">
          <a:extLst>
            <a:ext uri="{FF2B5EF4-FFF2-40B4-BE49-F238E27FC236}">
              <a16:creationId xmlns:a16="http://schemas.microsoft.com/office/drawing/2014/main" id="{05DF9999-14E7-477F-9951-21E3BEE7C211}"/>
            </a:ext>
          </a:extLst>
        </xdr:cNvPr>
        <xdr:cNvCxnSpPr/>
      </xdr:nvCxnSpPr>
      <xdr:spPr>
        <a:xfrm>
          <a:off x="1130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17" name="n_1aveValue【福祉施設】&#10;有形固定資産減価償却率">
          <a:extLst>
            <a:ext uri="{FF2B5EF4-FFF2-40B4-BE49-F238E27FC236}">
              <a16:creationId xmlns:a16="http://schemas.microsoft.com/office/drawing/2014/main" id="{02146B34-1ECF-4B9F-9DC9-325CC8C7FD7B}"/>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18" name="n_2aveValue【福祉施設】&#10;有形固定資産減価償却率">
          <a:extLst>
            <a:ext uri="{FF2B5EF4-FFF2-40B4-BE49-F238E27FC236}">
              <a16:creationId xmlns:a16="http://schemas.microsoft.com/office/drawing/2014/main" id="{84252557-2704-42D9-AD1B-44F59EBC03E4}"/>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19" name="n_3aveValue【福祉施設】&#10;有形固定資産減価償却率">
          <a:extLst>
            <a:ext uri="{FF2B5EF4-FFF2-40B4-BE49-F238E27FC236}">
              <a16:creationId xmlns:a16="http://schemas.microsoft.com/office/drawing/2014/main" id="{19D71BB3-37CE-4E61-BCDF-3AD0AD0C9608}"/>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20" name="n_4aveValue【福祉施設】&#10;有形固定資産減価償却率">
          <a:extLst>
            <a:ext uri="{FF2B5EF4-FFF2-40B4-BE49-F238E27FC236}">
              <a16:creationId xmlns:a16="http://schemas.microsoft.com/office/drawing/2014/main" id="{58C39B8A-4DA2-4FEB-8717-33D76AB75059}"/>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21" name="n_1mainValue【福祉施設】&#10;有形固定資産減価償却率">
          <a:extLst>
            <a:ext uri="{FF2B5EF4-FFF2-40B4-BE49-F238E27FC236}">
              <a16:creationId xmlns:a16="http://schemas.microsoft.com/office/drawing/2014/main" id="{A9E7F8F8-6996-4CAA-AC5B-F35BC34A7DE9}"/>
            </a:ext>
          </a:extLst>
        </xdr:cNvPr>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22" name="n_2mainValue【福祉施設】&#10;有形固定資産減価償却率">
          <a:extLst>
            <a:ext uri="{FF2B5EF4-FFF2-40B4-BE49-F238E27FC236}">
              <a16:creationId xmlns:a16="http://schemas.microsoft.com/office/drawing/2014/main" id="{19736D89-6DD3-4507-ABAD-CEF5D4A08F65}"/>
            </a:ext>
          </a:extLst>
        </xdr:cNvPr>
        <xdr:cNvSpPr txBox="1"/>
      </xdr:nvSpPr>
      <xdr:spPr>
        <a:xfrm>
          <a:off x="2705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31041</xdr:rowOff>
    </xdr:from>
    <xdr:ext cx="405111" cy="259045"/>
    <xdr:sp macro="" textlink="">
      <xdr:nvSpPr>
        <xdr:cNvPr id="323" name="n_3mainValue【福祉施設】&#10;有形固定資産減価償却率">
          <a:extLst>
            <a:ext uri="{FF2B5EF4-FFF2-40B4-BE49-F238E27FC236}">
              <a16:creationId xmlns:a16="http://schemas.microsoft.com/office/drawing/2014/main" id="{6812194A-91A4-4199-A711-F23FD38A2FEF}"/>
            </a:ext>
          </a:extLst>
        </xdr:cNvPr>
        <xdr:cNvSpPr txBox="1"/>
      </xdr:nvSpPr>
      <xdr:spPr>
        <a:xfrm>
          <a:off x="1816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169834</xdr:rowOff>
    </xdr:from>
    <xdr:ext cx="405111" cy="259045"/>
    <xdr:sp macro="" textlink="">
      <xdr:nvSpPr>
        <xdr:cNvPr id="324" name="n_4mainValue【福祉施設】&#10;有形固定資産減価償却率">
          <a:extLst>
            <a:ext uri="{FF2B5EF4-FFF2-40B4-BE49-F238E27FC236}">
              <a16:creationId xmlns:a16="http://schemas.microsoft.com/office/drawing/2014/main" id="{CF965103-1FA1-46B5-BF48-1E573A50A4AC}"/>
            </a:ext>
          </a:extLst>
        </xdr:cNvPr>
        <xdr:cNvSpPr txBox="1"/>
      </xdr:nvSpPr>
      <xdr:spPr>
        <a:xfrm>
          <a:off x="927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C17A6EE9-2415-442F-B5E0-9C823F09D5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C9E2666B-8934-462C-B5EC-05C747410F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72517E03-587F-437E-B49E-86E3FB464D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97F942DE-5F0A-44D4-AB29-8B0257D28A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FED7050-4770-4CDE-BBF3-B8E9F43507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951A886F-4F0C-41C4-B5B1-81E01A4834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FA1B59A4-5697-4539-8B9B-30B504F20A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9F6F8C8F-7E15-4C13-9764-369765D323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BABAAD9-476F-4BC3-B397-B7B96163AC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D56D9876-CA2B-4D13-B1C3-300A619AB6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E0554453-0BCA-45EA-ABFC-8AB9C17DFEB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FF1F1B53-18BC-4FEE-B5F5-40F10BA0EF1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7B56B66F-8D40-4CD4-9443-CA2FFCE49AE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46561E-E951-4EE2-BB4C-7A9403A6FB5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72D5B5A-EF57-4FD7-B688-3D9769FCB9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F706615F-E8FA-415C-B9EF-D4036334EE9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327F2C75-219E-4E64-8C57-C28EE93556B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F5C2AB1C-7BBE-497B-AADD-7E780EB2A6C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72E06430-0B91-4DAE-8676-F5A75551CF5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DC48A844-35D5-4F69-9457-4D8B95E1C01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FC6FB0CA-456F-40B3-896B-FEFE807A06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76D7E2CF-EF15-4E5E-A12C-940EAA1ED4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1A1ABDC8-DCD8-4886-8794-BC2A612DBC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48" name="直線コネクタ 347">
          <a:extLst>
            <a:ext uri="{FF2B5EF4-FFF2-40B4-BE49-F238E27FC236}">
              <a16:creationId xmlns:a16="http://schemas.microsoft.com/office/drawing/2014/main" id="{EE164090-C075-410A-97E1-7342F831C771}"/>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福祉施設】&#10;一人当たり面積最小値テキスト">
          <a:extLst>
            <a:ext uri="{FF2B5EF4-FFF2-40B4-BE49-F238E27FC236}">
              <a16:creationId xmlns:a16="http://schemas.microsoft.com/office/drawing/2014/main" id="{C01217FC-2610-4CFC-A7F1-9CAA040A3F8D}"/>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a:extLst>
            <a:ext uri="{FF2B5EF4-FFF2-40B4-BE49-F238E27FC236}">
              <a16:creationId xmlns:a16="http://schemas.microsoft.com/office/drawing/2014/main" id="{C4DAC443-13A9-4DAD-92B8-1BEDBCF35599}"/>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51" name="【福祉施設】&#10;一人当たり面積最大値テキスト">
          <a:extLst>
            <a:ext uri="{FF2B5EF4-FFF2-40B4-BE49-F238E27FC236}">
              <a16:creationId xmlns:a16="http://schemas.microsoft.com/office/drawing/2014/main" id="{5461A198-4561-4B9D-ADE7-A5B60A6ADF96}"/>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52" name="直線コネクタ 351">
          <a:extLst>
            <a:ext uri="{FF2B5EF4-FFF2-40B4-BE49-F238E27FC236}">
              <a16:creationId xmlns:a16="http://schemas.microsoft.com/office/drawing/2014/main" id="{DF564C41-7B22-4421-8332-F6A3DE0AFFB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53" name="【福祉施設】&#10;一人当たり面積平均値テキスト">
          <a:extLst>
            <a:ext uri="{FF2B5EF4-FFF2-40B4-BE49-F238E27FC236}">
              <a16:creationId xmlns:a16="http://schemas.microsoft.com/office/drawing/2014/main" id="{381B10B6-594F-4DF1-B692-41A227A8D70F}"/>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54" name="フローチャート: 判断 353">
          <a:extLst>
            <a:ext uri="{FF2B5EF4-FFF2-40B4-BE49-F238E27FC236}">
              <a16:creationId xmlns:a16="http://schemas.microsoft.com/office/drawing/2014/main" id="{027AB585-1703-40BD-B3A3-7EC00D657D7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55" name="フローチャート: 判断 354">
          <a:extLst>
            <a:ext uri="{FF2B5EF4-FFF2-40B4-BE49-F238E27FC236}">
              <a16:creationId xmlns:a16="http://schemas.microsoft.com/office/drawing/2014/main" id="{F7A8E55F-8F5B-4A93-BE3A-20B707CB3A1C}"/>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56" name="フローチャート: 判断 355">
          <a:extLst>
            <a:ext uri="{FF2B5EF4-FFF2-40B4-BE49-F238E27FC236}">
              <a16:creationId xmlns:a16="http://schemas.microsoft.com/office/drawing/2014/main" id="{234C68FD-610B-4E4D-9AB8-CE978CE9DBA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57" name="フローチャート: 判断 356">
          <a:extLst>
            <a:ext uri="{FF2B5EF4-FFF2-40B4-BE49-F238E27FC236}">
              <a16:creationId xmlns:a16="http://schemas.microsoft.com/office/drawing/2014/main" id="{8648E37F-2509-4F9E-9069-080E4D8A621A}"/>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58" name="フローチャート: 判断 357">
          <a:extLst>
            <a:ext uri="{FF2B5EF4-FFF2-40B4-BE49-F238E27FC236}">
              <a16:creationId xmlns:a16="http://schemas.microsoft.com/office/drawing/2014/main" id="{45573598-EB46-4EF2-A42E-935C6239BCD8}"/>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C7B4D40-289C-4A9C-A169-2724F2AD04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81CA6DA-DF38-4967-B8D9-F2FE4830C3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B6A1C00-1859-4247-AB99-3E2E0ABFFD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DDDB684-B654-4D5B-B586-B8FAC34A9CD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F881669-5A10-4272-A552-52B82CFBFC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64" name="楕円 363">
          <a:extLst>
            <a:ext uri="{FF2B5EF4-FFF2-40B4-BE49-F238E27FC236}">
              <a16:creationId xmlns:a16="http://schemas.microsoft.com/office/drawing/2014/main" id="{900D5063-041D-4F8C-9023-B31A9D61C67E}"/>
            </a:ext>
          </a:extLst>
        </xdr:cNvPr>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65" name="【福祉施設】&#10;一人当たり面積該当値テキスト">
          <a:extLst>
            <a:ext uri="{FF2B5EF4-FFF2-40B4-BE49-F238E27FC236}">
              <a16:creationId xmlns:a16="http://schemas.microsoft.com/office/drawing/2014/main" id="{33394102-11E7-4973-953F-787F94CE06D1}"/>
            </a:ext>
          </a:extLst>
        </xdr:cNvPr>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122555</xdr:rowOff>
    </xdr:from>
    <xdr:to>
      <xdr:col>50</xdr:col>
      <xdr:colOff>165100</xdr:colOff>
      <xdr:row>86</xdr:row>
      <xdr:rowOff>52705</xdr:rowOff>
    </xdr:to>
    <xdr:sp macro="" textlink="">
      <xdr:nvSpPr>
        <xdr:cNvPr id="366" name="楕円 365">
          <a:extLst>
            <a:ext uri="{FF2B5EF4-FFF2-40B4-BE49-F238E27FC236}">
              <a16:creationId xmlns:a16="http://schemas.microsoft.com/office/drawing/2014/main" id="{603F7E44-EEDE-4B91-92DD-D508866D0ABB}"/>
            </a:ext>
          </a:extLst>
        </xdr:cNvPr>
        <xdr:cNvSpPr/>
      </xdr:nvSpPr>
      <xdr:spPr>
        <a:xfrm>
          <a:off x="9588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1905</xdr:rowOff>
    </xdr:to>
    <xdr:cxnSp macro="">
      <xdr:nvCxnSpPr>
        <xdr:cNvPr id="367" name="直線コネクタ 366">
          <a:extLst>
            <a:ext uri="{FF2B5EF4-FFF2-40B4-BE49-F238E27FC236}">
              <a16:creationId xmlns:a16="http://schemas.microsoft.com/office/drawing/2014/main" id="{F4AEC382-BC34-49AF-9D6F-F44698890A4E}"/>
            </a:ext>
          </a:extLst>
        </xdr:cNvPr>
        <xdr:cNvCxnSpPr/>
      </xdr:nvCxnSpPr>
      <xdr:spPr>
        <a:xfrm flipV="1">
          <a:off x="9639300" y="147447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68" name="楕円 367">
          <a:extLst>
            <a:ext uri="{FF2B5EF4-FFF2-40B4-BE49-F238E27FC236}">
              <a16:creationId xmlns:a16="http://schemas.microsoft.com/office/drawing/2014/main" id="{73C0FC43-5B50-4DD3-99B3-FC2309FD32E8}"/>
            </a:ext>
          </a:extLst>
        </xdr:cNvPr>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xdr:rowOff>
    </xdr:from>
    <xdr:to>
      <xdr:col>50</xdr:col>
      <xdr:colOff>114300</xdr:colOff>
      <xdr:row>86</xdr:row>
      <xdr:rowOff>3811</xdr:rowOff>
    </xdr:to>
    <xdr:cxnSp macro="">
      <xdr:nvCxnSpPr>
        <xdr:cNvPr id="369" name="直線コネクタ 368">
          <a:extLst>
            <a:ext uri="{FF2B5EF4-FFF2-40B4-BE49-F238E27FC236}">
              <a16:creationId xmlns:a16="http://schemas.microsoft.com/office/drawing/2014/main" id="{A1E4DA84-3187-4066-B897-C502CE7841BA}"/>
            </a:ext>
          </a:extLst>
        </xdr:cNvPr>
        <xdr:cNvCxnSpPr/>
      </xdr:nvCxnSpPr>
      <xdr:spPr>
        <a:xfrm flipV="1">
          <a:off x="8750300" y="147466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126364</xdr:rowOff>
    </xdr:from>
    <xdr:to>
      <xdr:col>41</xdr:col>
      <xdr:colOff>101600</xdr:colOff>
      <xdr:row>86</xdr:row>
      <xdr:rowOff>56514</xdr:rowOff>
    </xdr:to>
    <xdr:sp macro="" textlink="">
      <xdr:nvSpPr>
        <xdr:cNvPr id="370" name="楕円 369">
          <a:extLst>
            <a:ext uri="{FF2B5EF4-FFF2-40B4-BE49-F238E27FC236}">
              <a16:creationId xmlns:a16="http://schemas.microsoft.com/office/drawing/2014/main" id="{213BEF38-D129-41D2-809C-FF88C424DEDE}"/>
            </a:ext>
          </a:extLst>
        </xdr:cNvPr>
        <xdr:cNvSpPr/>
      </xdr:nvSpPr>
      <xdr:spPr>
        <a:xfrm>
          <a:off x="7810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5714</xdr:rowOff>
    </xdr:to>
    <xdr:cxnSp macro="">
      <xdr:nvCxnSpPr>
        <xdr:cNvPr id="371" name="直線コネクタ 370">
          <a:extLst>
            <a:ext uri="{FF2B5EF4-FFF2-40B4-BE49-F238E27FC236}">
              <a16:creationId xmlns:a16="http://schemas.microsoft.com/office/drawing/2014/main" id="{754EE170-D05E-4353-95A6-769F5452AEDA}"/>
            </a:ext>
          </a:extLst>
        </xdr:cNvPr>
        <xdr:cNvCxnSpPr/>
      </xdr:nvCxnSpPr>
      <xdr:spPr>
        <a:xfrm flipV="1">
          <a:off x="7861300" y="147485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126364</xdr:rowOff>
    </xdr:from>
    <xdr:to>
      <xdr:col>36</xdr:col>
      <xdr:colOff>165100</xdr:colOff>
      <xdr:row>86</xdr:row>
      <xdr:rowOff>56514</xdr:rowOff>
    </xdr:to>
    <xdr:sp macro="" textlink="">
      <xdr:nvSpPr>
        <xdr:cNvPr id="372" name="楕円 371">
          <a:extLst>
            <a:ext uri="{FF2B5EF4-FFF2-40B4-BE49-F238E27FC236}">
              <a16:creationId xmlns:a16="http://schemas.microsoft.com/office/drawing/2014/main" id="{AB697326-0494-40AB-9BF4-8AAF75B2ACD9}"/>
            </a:ext>
          </a:extLst>
        </xdr:cNvPr>
        <xdr:cNvSpPr/>
      </xdr:nvSpPr>
      <xdr:spPr>
        <a:xfrm>
          <a:off x="6921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5714</xdr:rowOff>
    </xdr:from>
    <xdr:to>
      <xdr:col>41</xdr:col>
      <xdr:colOff>50800</xdr:colOff>
      <xdr:row>86</xdr:row>
      <xdr:rowOff>5714</xdr:rowOff>
    </xdr:to>
    <xdr:cxnSp macro="">
      <xdr:nvCxnSpPr>
        <xdr:cNvPr id="373" name="直線コネクタ 372">
          <a:extLst>
            <a:ext uri="{FF2B5EF4-FFF2-40B4-BE49-F238E27FC236}">
              <a16:creationId xmlns:a16="http://schemas.microsoft.com/office/drawing/2014/main" id="{EFDADF2E-80B8-4795-A7CD-0DE5065B9EF3}"/>
            </a:ext>
          </a:extLst>
        </xdr:cNvPr>
        <xdr:cNvCxnSpPr/>
      </xdr:nvCxnSpPr>
      <xdr:spPr>
        <a:xfrm>
          <a:off x="6972300" y="1475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74" name="n_1aveValue【福祉施設】&#10;一人当たり面積">
          <a:extLst>
            <a:ext uri="{FF2B5EF4-FFF2-40B4-BE49-F238E27FC236}">
              <a16:creationId xmlns:a16="http://schemas.microsoft.com/office/drawing/2014/main" id="{0156DBFB-992F-4A3C-AF36-8C372E76BFF0}"/>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75" name="n_2aveValue【福祉施設】&#10;一人当たり面積">
          <a:extLst>
            <a:ext uri="{FF2B5EF4-FFF2-40B4-BE49-F238E27FC236}">
              <a16:creationId xmlns:a16="http://schemas.microsoft.com/office/drawing/2014/main" id="{B65B3713-45E6-47BF-8429-F18F2B0AAA98}"/>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6" name="n_3aveValue【福祉施設】&#10;一人当たり面積">
          <a:extLst>
            <a:ext uri="{FF2B5EF4-FFF2-40B4-BE49-F238E27FC236}">
              <a16:creationId xmlns:a16="http://schemas.microsoft.com/office/drawing/2014/main" id="{5292B917-9245-4A6D-8259-2189B0EF6D4B}"/>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77" name="n_4aveValue【福祉施設】&#10;一人当たり面積">
          <a:extLst>
            <a:ext uri="{FF2B5EF4-FFF2-40B4-BE49-F238E27FC236}">
              <a16:creationId xmlns:a16="http://schemas.microsoft.com/office/drawing/2014/main" id="{88CFF5F7-710A-494B-8226-ADEC142276F3}"/>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43832</xdr:rowOff>
    </xdr:from>
    <xdr:ext cx="469744" cy="259045"/>
    <xdr:sp macro="" textlink="">
      <xdr:nvSpPr>
        <xdr:cNvPr id="378" name="n_1mainValue【福祉施設】&#10;一人当たり面積">
          <a:extLst>
            <a:ext uri="{FF2B5EF4-FFF2-40B4-BE49-F238E27FC236}">
              <a16:creationId xmlns:a16="http://schemas.microsoft.com/office/drawing/2014/main" id="{34440307-D9FF-4BE7-A850-5771965147D3}"/>
            </a:ext>
          </a:extLst>
        </xdr:cNvPr>
        <xdr:cNvSpPr txBox="1"/>
      </xdr:nvSpPr>
      <xdr:spPr>
        <a:xfrm>
          <a:off x="9391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79" name="n_2mainValue【福祉施設】&#10;一人当たり面積">
          <a:extLst>
            <a:ext uri="{FF2B5EF4-FFF2-40B4-BE49-F238E27FC236}">
              <a16:creationId xmlns:a16="http://schemas.microsoft.com/office/drawing/2014/main" id="{8E8450EA-9877-4E55-A924-3C3C0F798F3C}"/>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47641</xdr:rowOff>
    </xdr:from>
    <xdr:ext cx="469744" cy="259045"/>
    <xdr:sp macro="" textlink="">
      <xdr:nvSpPr>
        <xdr:cNvPr id="380" name="n_3mainValue【福祉施設】&#10;一人当たり面積">
          <a:extLst>
            <a:ext uri="{FF2B5EF4-FFF2-40B4-BE49-F238E27FC236}">
              <a16:creationId xmlns:a16="http://schemas.microsoft.com/office/drawing/2014/main" id="{8C02D60A-0FE0-4CF9-81D3-DCD9E6A42009}"/>
            </a:ext>
          </a:extLst>
        </xdr:cNvPr>
        <xdr:cNvSpPr txBox="1"/>
      </xdr:nvSpPr>
      <xdr:spPr>
        <a:xfrm>
          <a:off x="7626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47641</xdr:rowOff>
    </xdr:from>
    <xdr:ext cx="469744" cy="259045"/>
    <xdr:sp macro="" textlink="">
      <xdr:nvSpPr>
        <xdr:cNvPr id="381" name="n_4mainValue【福祉施設】&#10;一人当たり面積">
          <a:extLst>
            <a:ext uri="{FF2B5EF4-FFF2-40B4-BE49-F238E27FC236}">
              <a16:creationId xmlns:a16="http://schemas.microsoft.com/office/drawing/2014/main" id="{02BDE146-D6B0-43BC-AB94-C636F46F63EC}"/>
            </a:ext>
          </a:extLst>
        </xdr:cNvPr>
        <xdr:cNvSpPr txBox="1"/>
      </xdr:nvSpPr>
      <xdr:spPr>
        <a:xfrm>
          <a:off x="6737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C437BE11-247D-406D-AC0D-26BADFD0F1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110AD870-23C1-48A7-A665-E613018BF1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4AA5B4DE-495C-44F5-967B-B40E830B08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6F795066-87F1-4B65-AEB9-5F4DF443E7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DE47A763-7BBD-4591-A66C-D6F844CFD3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7DD74D74-609D-47EA-988C-527538D3BB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FB7ED6B9-AC0E-401E-A1CE-271EBDB893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CBC276F5-F396-421C-9920-E5715970E1B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4D3F738D-5E40-47D6-9217-D73A1C43DD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5162312-F6E2-4AFA-BF6A-237B0CF7AF9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222A280A-23BC-4998-8E27-1C70B85CFA9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11B8B5D-DB8D-444B-A139-D8016BBB1AC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A63DFE2F-A18E-46B5-9A03-CFAF0398228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582D210A-C5E4-4593-B2A9-A8250771993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EB411509-69A6-4C0A-85AE-21D8B9F900C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DB6FEFE-2CA9-4897-8080-F83C5251EB2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2A74E970-C6B6-4C12-9014-4E16E55217B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D931345-0ACF-457B-8DD1-261AAF3EF0D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37637F0D-479A-480D-B54A-384FED7F6BA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C79E098B-3416-4F7B-8CD8-BE892C902E6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36594DA3-BEDC-4FB2-97A3-F737A708D06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EE80945-0586-44FC-99CD-FB328A364E3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E548BBCA-E917-4207-AA84-BACDBED3532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26B47571-342A-4B6D-A915-C6974A62AA4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406" name="直線コネクタ 405">
          <a:extLst>
            <a:ext uri="{FF2B5EF4-FFF2-40B4-BE49-F238E27FC236}">
              <a16:creationId xmlns:a16="http://schemas.microsoft.com/office/drawing/2014/main" id="{73F28D75-E5B6-4B16-9319-823160BBEE8D}"/>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48C8FFCC-F77C-42D2-9DA2-C1B4F2DB4238}"/>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408" name="直線コネクタ 407">
          <a:extLst>
            <a:ext uri="{FF2B5EF4-FFF2-40B4-BE49-F238E27FC236}">
              <a16:creationId xmlns:a16="http://schemas.microsoft.com/office/drawing/2014/main" id="{B748B8E6-E63E-4148-AE9D-002BCD431AA2}"/>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AE4A55F5-BEB9-449A-B6E3-8CCC635F88EB}"/>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410" name="直線コネクタ 409">
          <a:extLst>
            <a:ext uri="{FF2B5EF4-FFF2-40B4-BE49-F238E27FC236}">
              <a16:creationId xmlns:a16="http://schemas.microsoft.com/office/drawing/2014/main" id="{15EB3E9E-6071-4D84-85BE-D96890E65A39}"/>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EAB7E254-ED77-4C85-B2C1-F348B20D0D13}"/>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12" name="フローチャート: 判断 411">
          <a:extLst>
            <a:ext uri="{FF2B5EF4-FFF2-40B4-BE49-F238E27FC236}">
              <a16:creationId xmlns:a16="http://schemas.microsoft.com/office/drawing/2014/main" id="{0F0F6108-56BB-41D9-9FE7-E6A24DCD87D9}"/>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413" name="フローチャート: 判断 412">
          <a:extLst>
            <a:ext uri="{FF2B5EF4-FFF2-40B4-BE49-F238E27FC236}">
              <a16:creationId xmlns:a16="http://schemas.microsoft.com/office/drawing/2014/main" id="{7ED57307-360C-4C0F-B31D-37D1B8CE1721}"/>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414" name="フローチャート: 判断 413">
          <a:extLst>
            <a:ext uri="{FF2B5EF4-FFF2-40B4-BE49-F238E27FC236}">
              <a16:creationId xmlns:a16="http://schemas.microsoft.com/office/drawing/2014/main" id="{56D14487-EF1E-4A12-82C3-1398FAC6D326}"/>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15" name="フローチャート: 判断 414">
          <a:extLst>
            <a:ext uri="{FF2B5EF4-FFF2-40B4-BE49-F238E27FC236}">
              <a16:creationId xmlns:a16="http://schemas.microsoft.com/office/drawing/2014/main" id="{C7061208-A624-4931-9D41-07C0F44CEBAF}"/>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16" name="フローチャート: 判断 415">
          <a:extLst>
            <a:ext uri="{FF2B5EF4-FFF2-40B4-BE49-F238E27FC236}">
              <a16:creationId xmlns:a16="http://schemas.microsoft.com/office/drawing/2014/main" id="{79D70362-52CD-45B9-A439-E0E0C3C4C5A1}"/>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66FC057-FF0C-4C6A-A470-D1454C1D8DA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6B172FB-7C93-4253-B805-0B74F1FFB9C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3B93A71-AFE9-4A09-B94C-4453B24D061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5A62582-21D5-4EF5-B20C-244277FB773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3DF5CBF-8DA5-4E82-99FE-D3F80C4747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97789</xdr:rowOff>
    </xdr:from>
    <xdr:to>
      <xdr:col>10</xdr:col>
      <xdr:colOff>165100</xdr:colOff>
      <xdr:row>108</xdr:row>
      <xdr:rowOff>27939</xdr:rowOff>
    </xdr:to>
    <xdr:sp macro="" textlink="">
      <xdr:nvSpPr>
        <xdr:cNvPr id="422" name="楕円 421">
          <a:extLst>
            <a:ext uri="{FF2B5EF4-FFF2-40B4-BE49-F238E27FC236}">
              <a16:creationId xmlns:a16="http://schemas.microsoft.com/office/drawing/2014/main" id="{368C7084-D853-4E6D-B00A-26C7FB078545}"/>
            </a:ext>
          </a:extLst>
        </xdr:cNvPr>
        <xdr:cNvSpPr/>
      </xdr:nvSpPr>
      <xdr:spPr>
        <a:xfrm>
          <a:off x="196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67311</xdr:rowOff>
    </xdr:from>
    <xdr:to>
      <xdr:col>6</xdr:col>
      <xdr:colOff>38100</xdr:colOff>
      <xdr:row>107</xdr:row>
      <xdr:rowOff>168911</xdr:rowOff>
    </xdr:to>
    <xdr:sp macro="" textlink="">
      <xdr:nvSpPr>
        <xdr:cNvPr id="423" name="楕円 422">
          <a:extLst>
            <a:ext uri="{FF2B5EF4-FFF2-40B4-BE49-F238E27FC236}">
              <a16:creationId xmlns:a16="http://schemas.microsoft.com/office/drawing/2014/main" id="{8A15A382-C7F7-438F-AFAA-DFD7160C7200}"/>
            </a:ext>
          </a:extLst>
        </xdr:cNvPr>
        <xdr:cNvSpPr/>
      </xdr:nvSpPr>
      <xdr:spPr>
        <a:xfrm>
          <a:off x="107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118111</xdr:rowOff>
    </xdr:from>
    <xdr:to>
      <xdr:col>10</xdr:col>
      <xdr:colOff>114300</xdr:colOff>
      <xdr:row>107</xdr:row>
      <xdr:rowOff>148589</xdr:rowOff>
    </xdr:to>
    <xdr:cxnSp macro="">
      <xdr:nvCxnSpPr>
        <xdr:cNvPr id="424" name="直線コネクタ 423">
          <a:extLst>
            <a:ext uri="{FF2B5EF4-FFF2-40B4-BE49-F238E27FC236}">
              <a16:creationId xmlns:a16="http://schemas.microsoft.com/office/drawing/2014/main" id="{0AA70873-E7E4-4DE7-B0A1-2EEB336AB7AE}"/>
            </a:ext>
          </a:extLst>
        </xdr:cNvPr>
        <xdr:cNvCxnSpPr/>
      </xdr:nvCxnSpPr>
      <xdr:spPr>
        <a:xfrm>
          <a:off x="1130300" y="18463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25" name="n_1aveValue【市民会館】&#10;有形固定資産減価償却率">
          <a:extLst>
            <a:ext uri="{FF2B5EF4-FFF2-40B4-BE49-F238E27FC236}">
              <a16:creationId xmlns:a16="http://schemas.microsoft.com/office/drawing/2014/main" id="{134CA6A4-B11E-40BF-9D29-47F7A1E38F93}"/>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26" name="n_2aveValue【市民会館】&#10;有形固定資産減価償却率">
          <a:extLst>
            <a:ext uri="{FF2B5EF4-FFF2-40B4-BE49-F238E27FC236}">
              <a16:creationId xmlns:a16="http://schemas.microsoft.com/office/drawing/2014/main" id="{E8811772-746F-4F07-91BA-4CE779BDD7F4}"/>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7" name="n_3aveValue【市民会館】&#10;有形固定資産減価償却率">
          <a:extLst>
            <a:ext uri="{FF2B5EF4-FFF2-40B4-BE49-F238E27FC236}">
              <a16:creationId xmlns:a16="http://schemas.microsoft.com/office/drawing/2014/main" id="{BC442676-4A6A-4D59-8C3B-E38A89EA9F96}"/>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28" name="n_4aveValue【市民会館】&#10;有形固定資産減価償却率">
          <a:extLst>
            <a:ext uri="{FF2B5EF4-FFF2-40B4-BE49-F238E27FC236}">
              <a16:creationId xmlns:a16="http://schemas.microsoft.com/office/drawing/2014/main" id="{638C11B2-B147-4AE7-B03A-C3BE9DDB0BAC}"/>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19066</xdr:rowOff>
    </xdr:from>
    <xdr:ext cx="405111" cy="259045"/>
    <xdr:sp macro="" textlink="">
      <xdr:nvSpPr>
        <xdr:cNvPr id="429" name="n_3mainValue【市民会館】&#10;有形固定資産減価償却率">
          <a:extLst>
            <a:ext uri="{FF2B5EF4-FFF2-40B4-BE49-F238E27FC236}">
              <a16:creationId xmlns:a16="http://schemas.microsoft.com/office/drawing/2014/main" id="{F058BC28-BE9B-4D97-B1DC-A3CE3A4FEBD3}"/>
            </a:ext>
          </a:extLst>
        </xdr:cNvPr>
        <xdr:cNvSpPr txBox="1"/>
      </xdr:nvSpPr>
      <xdr:spPr>
        <a:xfrm>
          <a:off x="1816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160038</xdr:rowOff>
    </xdr:from>
    <xdr:ext cx="405111" cy="259045"/>
    <xdr:sp macro="" textlink="">
      <xdr:nvSpPr>
        <xdr:cNvPr id="430" name="n_4mainValue【市民会館】&#10;有形固定資産減価償却率">
          <a:extLst>
            <a:ext uri="{FF2B5EF4-FFF2-40B4-BE49-F238E27FC236}">
              <a16:creationId xmlns:a16="http://schemas.microsoft.com/office/drawing/2014/main" id="{BF612616-2BCE-46E9-90AC-24E4CF24698B}"/>
            </a:ext>
          </a:extLst>
        </xdr:cNvPr>
        <xdr:cNvSpPr txBox="1"/>
      </xdr:nvSpPr>
      <xdr:spPr>
        <a:xfrm>
          <a:off x="927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35B973C-A588-4E66-83C8-C6FCD827FD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8A227413-5891-4242-8959-6C91C6B4CA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440EDB8D-7952-4886-B38F-1D6821FEDC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B8AD8E8E-D5CB-4D06-8E8F-23CDE59EAD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AB6827CE-9550-4BF2-BD0A-78B4ED81D0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8BA15D53-3268-465D-954C-05E6C77369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4A47CBA1-79B1-4737-8559-D411AF53D0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CBBFD270-A1FC-4F5C-9D4F-203AA5CFFD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E492FDFD-E5A0-4785-94AE-EEE520279ED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5BD745F6-3223-474C-B063-8AE89957ED5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65268E20-8D78-40C5-823D-D20448DF454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id="{F44B6AF5-DF77-4F4B-BB1A-17C0AD034FFB}"/>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04806481-7021-40B3-837C-740F954CB9F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4" name="テキスト ボックス 443">
          <a:extLst>
            <a:ext uri="{FF2B5EF4-FFF2-40B4-BE49-F238E27FC236}">
              <a16:creationId xmlns:a16="http://schemas.microsoft.com/office/drawing/2014/main" id="{2A94B51D-684F-4F05-8CED-111DC9758FC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E701E42D-5EBE-417E-8CE7-7C11A37C1C9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6" name="テキスト ボックス 445">
          <a:extLst>
            <a:ext uri="{FF2B5EF4-FFF2-40B4-BE49-F238E27FC236}">
              <a16:creationId xmlns:a16="http://schemas.microsoft.com/office/drawing/2014/main" id="{B8119A2B-C6E2-406C-950B-2872FFAA7481}"/>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2E4E4F13-B28E-42B6-B509-CAB7A3DDF83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8" name="テキスト ボックス 447">
          <a:extLst>
            <a:ext uri="{FF2B5EF4-FFF2-40B4-BE49-F238E27FC236}">
              <a16:creationId xmlns:a16="http://schemas.microsoft.com/office/drawing/2014/main" id="{AFC982E0-730A-4EB6-BA4D-5A12B99D8DD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77CC1F74-C1DD-4CDE-9497-30E5941C834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0" name="テキスト ボックス 449">
          <a:extLst>
            <a:ext uri="{FF2B5EF4-FFF2-40B4-BE49-F238E27FC236}">
              <a16:creationId xmlns:a16="http://schemas.microsoft.com/office/drawing/2014/main" id="{2F5FFEF4-B7AE-4C8B-B5E8-EEEE23C07AE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92B648CE-C30E-4FE1-BD9A-A2937E2EB11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2" name="テキスト ボックス 451">
          <a:extLst>
            <a:ext uri="{FF2B5EF4-FFF2-40B4-BE49-F238E27FC236}">
              <a16:creationId xmlns:a16="http://schemas.microsoft.com/office/drawing/2014/main" id="{17D0970C-0C53-4FF4-83C7-5647313E9126}"/>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42DC02C7-0CBA-4AB8-AEA4-C1CB7D4574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52868E60-59EE-4B21-9832-FB2B69ECE28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49166CB6-5E3C-4920-AC0A-CADC2E84D97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56" name="直線コネクタ 455">
          <a:extLst>
            <a:ext uri="{FF2B5EF4-FFF2-40B4-BE49-F238E27FC236}">
              <a16:creationId xmlns:a16="http://schemas.microsoft.com/office/drawing/2014/main" id="{1DBC9B18-7D4D-4295-AAE4-31C99A86935E}"/>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57" name="【市民会館】&#10;一人当たり面積最小値テキスト">
          <a:extLst>
            <a:ext uri="{FF2B5EF4-FFF2-40B4-BE49-F238E27FC236}">
              <a16:creationId xmlns:a16="http://schemas.microsoft.com/office/drawing/2014/main" id="{13D15D66-8C72-4004-B4FD-5A6F32FCE247}"/>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58" name="直線コネクタ 457">
          <a:extLst>
            <a:ext uri="{FF2B5EF4-FFF2-40B4-BE49-F238E27FC236}">
              <a16:creationId xmlns:a16="http://schemas.microsoft.com/office/drawing/2014/main" id="{0474FB01-D693-44AB-BAF5-63877D6EEC89}"/>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59" name="【市民会館】&#10;一人当たり面積最大値テキスト">
          <a:extLst>
            <a:ext uri="{FF2B5EF4-FFF2-40B4-BE49-F238E27FC236}">
              <a16:creationId xmlns:a16="http://schemas.microsoft.com/office/drawing/2014/main" id="{AC342B4E-7809-47D8-8148-9EE46B70D1F3}"/>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0" name="直線コネクタ 459">
          <a:extLst>
            <a:ext uri="{FF2B5EF4-FFF2-40B4-BE49-F238E27FC236}">
              <a16:creationId xmlns:a16="http://schemas.microsoft.com/office/drawing/2014/main" id="{E8FE68AD-6A99-4F59-B1C4-B7F9687E7F57}"/>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461" name="【市民会館】&#10;一人当たり面積平均値テキスト">
          <a:extLst>
            <a:ext uri="{FF2B5EF4-FFF2-40B4-BE49-F238E27FC236}">
              <a16:creationId xmlns:a16="http://schemas.microsoft.com/office/drawing/2014/main" id="{B5E66E5F-956E-46F6-987B-1861D009803E}"/>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62" name="フローチャート: 判断 461">
          <a:extLst>
            <a:ext uri="{FF2B5EF4-FFF2-40B4-BE49-F238E27FC236}">
              <a16:creationId xmlns:a16="http://schemas.microsoft.com/office/drawing/2014/main" id="{623C06D6-42F8-443A-9773-3F02894E538D}"/>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63" name="フローチャート: 判断 462">
          <a:extLst>
            <a:ext uri="{FF2B5EF4-FFF2-40B4-BE49-F238E27FC236}">
              <a16:creationId xmlns:a16="http://schemas.microsoft.com/office/drawing/2014/main" id="{231676A3-C69A-4340-ABF5-1B3799937AED}"/>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64" name="フローチャート: 判断 463">
          <a:extLst>
            <a:ext uri="{FF2B5EF4-FFF2-40B4-BE49-F238E27FC236}">
              <a16:creationId xmlns:a16="http://schemas.microsoft.com/office/drawing/2014/main" id="{024BC85D-B0C7-400B-90A5-6466FF39BBFE}"/>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65" name="フローチャート: 判断 464">
          <a:extLst>
            <a:ext uri="{FF2B5EF4-FFF2-40B4-BE49-F238E27FC236}">
              <a16:creationId xmlns:a16="http://schemas.microsoft.com/office/drawing/2014/main" id="{BD968D25-2F5C-4FE6-A677-6EEEE040B96F}"/>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66" name="フローチャート: 判断 465">
          <a:extLst>
            <a:ext uri="{FF2B5EF4-FFF2-40B4-BE49-F238E27FC236}">
              <a16:creationId xmlns:a16="http://schemas.microsoft.com/office/drawing/2014/main" id="{A8820424-F3F7-4FAE-90B5-1FDCD30A6997}"/>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76FF1AB-37CA-4EB4-9DED-F7DB0460839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3C34141-73ED-407F-B86F-E05217B6D95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50E32442-C12B-4D9D-A9C3-4BBDBD21FB0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4CEBDE5-051B-4847-B158-6613B3101FA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9C3CC9B-5E36-475A-B3B5-B644C146765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69487</xdr:rowOff>
    </xdr:from>
    <xdr:to>
      <xdr:col>41</xdr:col>
      <xdr:colOff>101600</xdr:colOff>
      <xdr:row>105</xdr:row>
      <xdr:rowOff>171087</xdr:rowOff>
    </xdr:to>
    <xdr:sp macro="" textlink="">
      <xdr:nvSpPr>
        <xdr:cNvPr id="472" name="楕円 471">
          <a:extLst>
            <a:ext uri="{FF2B5EF4-FFF2-40B4-BE49-F238E27FC236}">
              <a16:creationId xmlns:a16="http://schemas.microsoft.com/office/drawing/2014/main" id="{102AB5C5-88EB-4766-B7EF-4AF6954A4C56}"/>
            </a:ext>
          </a:extLst>
        </xdr:cNvPr>
        <xdr:cNvSpPr/>
      </xdr:nvSpPr>
      <xdr:spPr>
        <a:xfrm>
          <a:off x="781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79284</xdr:rowOff>
    </xdr:from>
    <xdr:to>
      <xdr:col>36</xdr:col>
      <xdr:colOff>165100</xdr:colOff>
      <xdr:row>106</xdr:row>
      <xdr:rowOff>9434</xdr:rowOff>
    </xdr:to>
    <xdr:sp macro="" textlink="">
      <xdr:nvSpPr>
        <xdr:cNvPr id="473" name="楕円 472">
          <a:extLst>
            <a:ext uri="{FF2B5EF4-FFF2-40B4-BE49-F238E27FC236}">
              <a16:creationId xmlns:a16="http://schemas.microsoft.com/office/drawing/2014/main" id="{32DFF97E-4CE5-472B-97B0-91B904C7848F}"/>
            </a:ext>
          </a:extLst>
        </xdr:cNvPr>
        <xdr:cNvSpPr/>
      </xdr:nvSpPr>
      <xdr:spPr>
        <a:xfrm>
          <a:off x="692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120287</xdr:rowOff>
    </xdr:from>
    <xdr:to>
      <xdr:col>41</xdr:col>
      <xdr:colOff>50800</xdr:colOff>
      <xdr:row>105</xdr:row>
      <xdr:rowOff>130084</xdr:rowOff>
    </xdr:to>
    <xdr:cxnSp macro="">
      <xdr:nvCxnSpPr>
        <xdr:cNvPr id="474" name="直線コネクタ 473">
          <a:extLst>
            <a:ext uri="{FF2B5EF4-FFF2-40B4-BE49-F238E27FC236}">
              <a16:creationId xmlns:a16="http://schemas.microsoft.com/office/drawing/2014/main" id="{29A89DFC-A29C-4D87-9AF3-F9697A61DCD3}"/>
            </a:ext>
          </a:extLst>
        </xdr:cNvPr>
        <xdr:cNvCxnSpPr/>
      </xdr:nvCxnSpPr>
      <xdr:spPr>
        <a:xfrm flipV="1">
          <a:off x="6972300" y="181225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75" name="n_1aveValue【市民会館】&#10;一人当たり面積">
          <a:extLst>
            <a:ext uri="{FF2B5EF4-FFF2-40B4-BE49-F238E27FC236}">
              <a16:creationId xmlns:a16="http://schemas.microsoft.com/office/drawing/2014/main" id="{53DC5407-D463-4D14-8886-E6FB86F66C80}"/>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76" name="n_2aveValue【市民会館】&#10;一人当たり面積">
          <a:extLst>
            <a:ext uri="{FF2B5EF4-FFF2-40B4-BE49-F238E27FC236}">
              <a16:creationId xmlns:a16="http://schemas.microsoft.com/office/drawing/2014/main" id="{C7F37D9F-D3AA-4C1A-AE36-B30AA3260904}"/>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77" name="n_3aveValue【市民会館】&#10;一人当たり面積">
          <a:extLst>
            <a:ext uri="{FF2B5EF4-FFF2-40B4-BE49-F238E27FC236}">
              <a16:creationId xmlns:a16="http://schemas.microsoft.com/office/drawing/2014/main" id="{8AEFBAAE-82C7-4016-88D8-D4F791F60F14}"/>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54446</xdr:rowOff>
    </xdr:from>
    <xdr:ext cx="469744" cy="259045"/>
    <xdr:sp macro="" textlink="">
      <xdr:nvSpPr>
        <xdr:cNvPr id="478" name="n_4aveValue【市民会館】&#10;一人当たり面積">
          <a:extLst>
            <a:ext uri="{FF2B5EF4-FFF2-40B4-BE49-F238E27FC236}">
              <a16:creationId xmlns:a16="http://schemas.microsoft.com/office/drawing/2014/main" id="{9B7B487F-E82A-4F9A-BEFB-C47D16A34C49}"/>
            </a:ext>
          </a:extLst>
        </xdr:cNvPr>
        <xdr:cNvSpPr txBox="1"/>
      </xdr:nvSpPr>
      <xdr:spPr>
        <a:xfrm>
          <a:off x="67374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16164</xdr:rowOff>
    </xdr:from>
    <xdr:ext cx="469744" cy="259045"/>
    <xdr:sp macro="" textlink="">
      <xdr:nvSpPr>
        <xdr:cNvPr id="479" name="n_3mainValue【市民会館】&#10;一人当たり面積">
          <a:extLst>
            <a:ext uri="{FF2B5EF4-FFF2-40B4-BE49-F238E27FC236}">
              <a16:creationId xmlns:a16="http://schemas.microsoft.com/office/drawing/2014/main" id="{DE91901F-B570-49B2-B7CA-39BD94DBC3B1}"/>
            </a:ext>
          </a:extLst>
        </xdr:cNvPr>
        <xdr:cNvSpPr txBox="1"/>
      </xdr:nvSpPr>
      <xdr:spPr>
        <a:xfrm>
          <a:off x="7626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25961</xdr:rowOff>
    </xdr:from>
    <xdr:ext cx="469744" cy="259045"/>
    <xdr:sp macro="" textlink="">
      <xdr:nvSpPr>
        <xdr:cNvPr id="480" name="n_4mainValue【市民会館】&#10;一人当たり面積">
          <a:extLst>
            <a:ext uri="{FF2B5EF4-FFF2-40B4-BE49-F238E27FC236}">
              <a16:creationId xmlns:a16="http://schemas.microsoft.com/office/drawing/2014/main" id="{8C6C3AF3-771A-4F2E-8DBF-F609A4D6ECEA}"/>
            </a:ext>
          </a:extLst>
        </xdr:cNvPr>
        <xdr:cNvSpPr txBox="1"/>
      </xdr:nvSpPr>
      <xdr:spPr>
        <a:xfrm>
          <a:off x="6737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a:extLst>
            <a:ext uri="{FF2B5EF4-FFF2-40B4-BE49-F238E27FC236}">
              <a16:creationId xmlns:a16="http://schemas.microsoft.com/office/drawing/2014/main" id="{411D439A-785B-4694-9624-B9E2EE1EBF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a:extLst>
            <a:ext uri="{FF2B5EF4-FFF2-40B4-BE49-F238E27FC236}">
              <a16:creationId xmlns:a16="http://schemas.microsoft.com/office/drawing/2014/main" id="{7F3E4D1F-8D55-4EA2-B3A6-D0202EC8CC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a:extLst>
            <a:ext uri="{FF2B5EF4-FFF2-40B4-BE49-F238E27FC236}">
              <a16:creationId xmlns:a16="http://schemas.microsoft.com/office/drawing/2014/main" id="{CFFEF329-1D91-4AB9-A979-12033B9769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a:extLst>
            <a:ext uri="{FF2B5EF4-FFF2-40B4-BE49-F238E27FC236}">
              <a16:creationId xmlns:a16="http://schemas.microsoft.com/office/drawing/2014/main" id="{734B34B0-42B7-4B93-8C95-7763A3376F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a:extLst>
            <a:ext uri="{FF2B5EF4-FFF2-40B4-BE49-F238E27FC236}">
              <a16:creationId xmlns:a16="http://schemas.microsoft.com/office/drawing/2014/main" id="{5C5821AA-268E-4F35-97A4-A3E1987305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a:extLst>
            <a:ext uri="{FF2B5EF4-FFF2-40B4-BE49-F238E27FC236}">
              <a16:creationId xmlns:a16="http://schemas.microsoft.com/office/drawing/2014/main" id="{9F545DC8-14A3-4ACA-8FC7-2E476DDDF3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a:extLst>
            <a:ext uri="{FF2B5EF4-FFF2-40B4-BE49-F238E27FC236}">
              <a16:creationId xmlns:a16="http://schemas.microsoft.com/office/drawing/2014/main" id="{DC8814F1-50CC-4679-BEB0-A749441A557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a:extLst>
            <a:ext uri="{FF2B5EF4-FFF2-40B4-BE49-F238E27FC236}">
              <a16:creationId xmlns:a16="http://schemas.microsoft.com/office/drawing/2014/main" id="{CA4D990F-DDC5-4E43-A362-21A0F670DF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a:extLst>
            <a:ext uri="{FF2B5EF4-FFF2-40B4-BE49-F238E27FC236}">
              <a16:creationId xmlns:a16="http://schemas.microsoft.com/office/drawing/2014/main" id="{89C08E36-4159-4924-B2F3-E086163B88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a:extLst>
            <a:ext uri="{FF2B5EF4-FFF2-40B4-BE49-F238E27FC236}">
              <a16:creationId xmlns:a16="http://schemas.microsoft.com/office/drawing/2014/main" id="{82261951-964F-4B79-9AF2-D56E85D62F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a:extLst>
            <a:ext uri="{FF2B5EF4-FFF2-40B4-BE49-F238E27FC236}">
              <a16:creationId xmlns:a16="http://schemas.microsoft.com/office/drawing/2014/main" id="{18DDA7E2-9D22-4024-9F0F-3BA3C1D5AD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2" name="直線コネクタ 491">
          <a:extLst>
            <a:ext uri="{FF2B5EF4-FFF2-40B4-BE49-F238E27FC236}">
              <a16:creationId xmlns:a16="http://schemas.microsoft.com/office/drawing/2014/main" id="{EF65FCE9-FFEB-45AE-94AE-D2B18B9DF0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3" name="テキスト ボックス 492">
          <a:extLst>
            <a:ext uri="{FF2B5EF4-FFF2-40B4-BE49-F238E27FC236}">
              <a16:creationId xmlns:a16="http://schemas.microsoft.com/office/drawing/2014/main" id="{EF769D16-193A-4DA5-8C3E-1FB9BFC81B8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4" name="直線コネクタ 493">
          <a:extLst>
            <a:ext uri="{FF2B5EF4-FFF2-40B4-BE49-F238E27FC236}">
              <a16:creationId xmlns:a16="http://schemas.microsoft.com/office/drawing/2014/main" id="{53067FA5-D711-4CE0-AB7C-8FB0257647C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5" name="テキスト ボックス 494">
          <a:extLst>
            <a:ext uri="{FF2B5EF4-FFF2-40B4-BE49-F238E27FC236}">
              <a16:creationId xmlns:a16="http://schemas.microsoft.com/office/drawing/2014/main" id="{732E9C9D-80A3-4094-A128-A48712937DC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6" name="直線コネクタ 495">
          <a:extLst>
            <a:ext uri="{FF2B5EF4-FFF2-40B4-BE49-F238E27FC236}">
              <a16:creationId xmlns:a16="http://schemas.microsoft.com/office/drawing/2014/main" id="{397D614D-20F6-466B-9A30-E7B59946E47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7" name="テキスト ボックス 496">
          <a:extLst>
            <a:ext uri="{FF2B5EF4-FFF2-40B4-BE49-F238E27FC236}">
              <a16:creationId xmlns:a16="http://schemas.microsoft.com/office/drawing/2014/main" id="{E612DC25-56EF-4014-8E0E-E0172E0709A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8" name="直線コネクタ 497">
          <a:extLst>
            <a:ext uri="{FF2B5EF4-FFF2-40B4-BE49-F238E27FC236}">
              <a16:creationId xmlns:a16="http://schemas.microsoft.com/office/drawing/2014/main" id="{5C6A7AB7-8C35-4904-9851-AEDC8B69934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9" name="テキスト ボックス 498">
          <a:extLst>
            <a:ext uri="{FF2B5EF4-FFF2-40B4-BE49-F238E27FC236}">
              <a16:creationId xmlns:a16="http://schemas.microsoft.com/office/drawing/2014/main" id="{72F6B66A-20A1-4E76-AE5E-6288C43C129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0" name="直線コネクタ 499">
          <a:extLst>
            <a:ext uri="{FF2B5EF4-FFF2-40B4-BE49-F238E27FC236}">
              <a16:creationId xmlns:a16="http://schemas.microsoft.com/office/drawing/2014/main" id="{516F0AFF-1218-41DE-AED8-E1D6F55FFB2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1" name="テキスト ボックス 500">
          <a:extLst>
            <a:ext uri="{FF2B5EF4-FFF2-40B4-BE49-F238E27FC236}">
              <a16:creationId xmlns:a16="http://schemas.microsoft.com/office/drawing/2014/main" id="{78F81DEF-9EF0-4F4B-B2D2-1529A249EBD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3AAA4246-EDC0-4AF9-925E-1D7AC38451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3" name="テキスト ボックス 502">
          <a:extLst>
            <a:ext uri="{FF2B5EF4-FFF2-40B4-BE49-F238E27FC236}">
              <a16:creationId xmlns:a16="http://schemas.microsoft.com/office/drawing/2014/main" id="{F9DBA890-D8DF-4ED4-A294-00C6C3A1E2D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一般廃棄物処理施設】&#10;有形固定資産減価償却率グラフ枠">
          <a:extLst>
            <a:ext uri="{FF2B5EF4-FFF2-40B4-BE49-F238E27FC236}">
              <a16:creationId xmlns:a16="http://schemas.microsoft.com/office/drawing/2014/main" id="{A292EFF9-4FD9-45A3-B514-A1E03A0E49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05" name="直線コネクタ 504">
          <a:extLst>
            <a:ext uri="{FF2B5EF4-FFF2-40B4-BE49-F238E27FC236}">
              <a16:creationId xmlns:a16="http://schemas.microsoft.com/office/drawing/2014/main" id="{A95DDDD1-52ED-40DB-9BB7-9EEB4AD153FE}"/>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6" name="【一般廃棄物処理施設】&#10;有形固定資産減価償却率最小値テキスト">
          <a:extLst>
            <a:ext uri="{FF2B5EF4-FFF2-40B4-BE49-F238E27FC236}">
              <a16:creationId xmlns:a16="http://schemas.microsoft.com/office/drawing/2014/main" id="{DCC3677D-1E56-482D-BDCA-AEBDD6C502C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7" name="直線コネクタ 506">
          <a:extLst>
            <a:ext uri="{FF2B5EF4-FFF2-40B4-BE49-F238E27FC236}">
              <a16:creationId xmlns:a16="http://schemas.microsoft.com/office/drawing/2014/main" id="{F359AF45-C636-45EE-87F5-B17C4F8F6EA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08" name="【一般廃棄物処理施設】&#10;有形固定資産減価償却率最大値テキスト">
          <a:extLst>
            <a:ext uri="{FF2B5EF4-FFF2-40B4-BE49-F238E27FC236}">
              <a16:creationId xmlns:a16="http://schemas.microsoft.com/office/drawing/2014/main" id="{7C20047A-E2C2-464F-920C-1A6742F4AA9B}"/>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09" name="直線コネクタ 508">
          <a:extLst>
            <a:ext uri="{FF2B5EF4-FFF2-40B4-BE49-F238E27FC236}">
              <a16:creationId xmlns:a16="http://schemas.microsoft.com/office/drawing/2014/main" id="{4C0885BB-EC27-4D3E-87B0-A63BEFF00ED5}"/>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510" name="【一般廃棄物処理施設】&#10;有形固定資産減価償却率平均値テキスト">
          <a:extLst>
            <a:ext uri="{FF2B5EF4-FFF2-40B4-BE49-F238E27FC236}">
              <a16:creationId xmlns:a16="http://schemas.microsoft.com/office/drawing/2014/main" id="{3C48A52F-120F-41FA-A1F8-A6293C62BCAC}"/>
            </a:ext>
          </a:extLst>
        </xdr:cNvPr>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11" name="フローチャート: 判断 510">
          <a:extLst>
            <a:ext uri="{FF2B5EF4-FFF2-40B4-BE49-F238E27FC236}">
              <a16:creationId xmlns:a16="http://schemas.microsoft.com/office/drawing/2014/main" id="{AFABE556-C8F6-49C0-BD82-CE2221612A14}"/>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12" name="フローチャート: 判断 511">
          <a:extLst>
            <a:ext uri="{FF2B5EF4-FFF2-40B4-BE49-F238E27FC236}">
              <a16:creationId xmlns:a16="http://schemas.microsoft.com/office/drawing/2014/main" id="{E37D76EA-AF45-4324-A677-F221ACB9396F}"/>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13" name="フローチャート: 判断 512">
          <a:extLst>
            <a:ext uri="{FF2B5EF4-FFF2-40B4-BE49-F238E27FC236}">
              <a16:creationId xmlns:a16="http://schemas.microsoft.com/office/drawing/2014/main" id="{514364A8-C49A-4B95-A701-6574CFE60EBE}"/>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14" name="フローチャート: 判断 513">
          <a:extLst>
            <a:ext uri="{FF2B5EF4-FFF2-40B4-BE49-F238E27FC236}">
              <a16:creationId xmlns:a16="http://schemas.microsoft.com/office/drawing/2014/main" id="{886CD589-3250-4D40-A418-C6D9AFE8DB34}"/>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15" name="フローチャート: 判断 514">
          <a:extLst>
            <a:ext uri="{FF2B5EF4-FFF2-40B4-BE49-F238E27FC236}">
              <a16:creationId xmlns:a16="http://schemas.microsoft.com/office/drawing/2014/main" id="{C8BF2E81-F509-4CED-BB75-16A82A4E9878}"/>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DA276FDA-70D5-4ABF-87FB-799151649B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F9306C98-C5B6-47DE-8E21-C99BF94782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2F8BAF64-9D43-4B51-9B37-5F90E76D19D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E98EDB48-5D06-4DF4-8428-ECA73C09C5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71C18DBF-F942-4787-AB6F-4D796895E8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1" name="楕円 520">
          <a:extLst>
            <a:ext uri="{FF2B5EF4-FFF2-40B4-BE49-F238E27FC236}">
              <a16:creationId xmlns:a16="http://schemas.microsoft.com/office/drawing/2014/main" id="{D6BC930B-323E-4D35-8BFD-1F89625E4D80}"/>
            </a:ext>
          </a:extLst>
        </xdr:cNvPr>
        <xdr:cNvSpPr/>
      </xdr:nvSpPr>
      <xdr:spPr>
        <a:xfrm>
          <a:off x="16268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143527</xdr:rowOff>
    </xdr:from>
    <xdr:ext cx="405111" cy="259045"/>
    <xdr:sp macro="" textlink="">
      <xdr:nvSpPr>
        <xdr:cNvPr id="522" name="【一般廃棄物処理施設】&#10;有形固定資産減価償却率該当値テキスト">
          <a:extLst>
            <a:ext uri="{FF2B5EF4-FFF2-40B4-BE49-F238E27FC236}">
              <a16:creationId xmlns:a16="http://schemas.microsoft.com/office/drawing/2014/main" id="{5CDB111B-4318-4386-B203-59C31FCE976D}"/>
            </a:ext>
          </a:extLst>
        </xdr:cNvPr>
        <xdr:cNvSpPr txBox="1"/>
      </xdr:nvSpPr>
      <xdr:spPr>
        <a:xfrm>
          <a:off x="16357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523" name="楕円 522">
          <a:extLst>
            <a:ext uri="{FF2B5EF4-FFF2-40B4-BE49-F238E27FC236}">
              <a16:creationId xmlns:a16="http://schemas.microsoft.com/office/drawing/2014/main" id="{AFC28E26-268D-4F5A-A18A-AAADD0C589BB}"/>
            </a:ext>
          </a:extLst>
        </xdr:cNvPr>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37</xdr:row>
      <xdr:rowOff>0</xdr:rowOff>
    </xdr:to>
    <xdr:cxnSp macro="">
      <xdr:nvCxnSpPr>
        <xdr:cNvPr id="524" name="直線コネクタ 523">
          <a:extLst>
            <a:ext uri="{FF2B5EF4-FFF2-40B4-BE49-F238E27FC236}">
              <a16:creationId xmlns:a16="http://schemas.microsoft.com/office/drawing/2014/main" id="{27E5CF3A-2144-48C8-9ADD-9E10C9802777}"/>
            </a:ext>
          </a:extLst>
        </xdr:cNvPr>
        <xdr:cNvCxnSpPr/>
      </xdr:nvCxnSpPr>
      <xdr:spPr>
        <a:xfrm>
          <a:off x="15481300" y="6297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27305</xdr:rowOff>
    </xdr:from>
    <xdr:to>
      <xdr:col>76</xdr:col>
      <xdr:colOff>165100</xdr:colOff>
      <xdr:row>36</xdr:row>
      <xdr:rowOff>128905</xdr:rowOff>
    </xdr:to>
    <xdr:sp macro="" textlink="">
      <xdr:nvSpPr>
        <xdr:cNvPr id="525" name="楕円 524">
          <a:extLst>
            <a:ext uri="{FF2B5EF4-FFF2-40B4-BE49-F238E27FC236}">
              <a16:creationId xmlns:a16="http://schemas.microsoft.com/office/drawing/2014/main" id="{C33BB391-D7B2-458A-B686-5648B7963E20}"/>
            </a:ext>
          </a:extLst>
        </xdr:cNvPr>
        <xdr:cNvSpPr/>
      </xdr:nvSpPr>
      <xdr:spPr>
        <a:xfrm>
          <a:off x="14541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36</xdr:row>
      <xdr:rowOff>125730</xdr:rowOff>
    </xdr:to>
    <xdr:cxnSp macro="">
      <xdr:nvCxnSpPr>
        <xdr:cNvPr id="526" name="直線コネクタ 525">
          <a:extLst>
            <a:ext uri="{FF2B5EF4-FFF2-40B4-BE49-F238E27FC236}">
              <a16:creationId xmlns:a16="http://schemas.microsoft.com/office/drawing/2014/main" id="{506CDD62-7FBB-4BDC-BFC0-408F77119061}"/>
            </a:ext>
          </a:extLst>
        </xdr:cNvPr>
        <xdr:cNvCxnSpPr/>
      </xdr:nvCxnSpPr>
      <xdr:spPr>
        <a:xfrm>
          <a:off x="14592300" y="62503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149225</xdr:rowOff>
    </xdr:from>
    <xdr:to>
      <xdr:col>72</xdr:col>
      <xdr:colOff>38100</xdr:colOff>
      <xdr:row>36</xdr:row>
      <xdr:rowOff>79375</xdr:rowOff>
    </xdr:to>
    <xdr:sp macro="" textlink="">
      <xdr:nvSpPr>
        <xdr:cNvPr id="527" name="楕円 526">
          <a:extLst>
            <a:ext uri="{FF2B5EF4-FFF2-40B4-BE49-F238E27FC236}">
              <a16:creationId xmlns:a16="http://schemas.microsoft.com/office/drawing/2014/main" id="{4F3D88B8-E141-43B0-A210-1E7B01C061FC}"/>
            </a:ext>
          </a:extLst>
        </xdr:cNvPr>
        <xdr:cNvSpPr/>
      </xdr:nvSpPr>
      <xdr:spPr>
        <a:xfrm>
          <a:off x="13652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28575</xdr:rowOff>
    </xdr:from>
    <xdr:to>
      <xdr:col>76</xdr:col>
      <xdr:colOff>114300</xdr:colOff>
      <xdr:row>36</xdr:row>
      <xdr:rowOff>78105</xdr:rowOff>
    </xdr:to>
    <xdr:cxnSp macro="">
      <xdr:nvCxnSpPr>
        <xdr:cNvPr id="528" name="直線コネクタ 527">
          <a:extLst>
            <a:ext uri="{FF2B5EF4-FFF2-40B4-BE49-F238E27FC236}">
              <a16:creationId xmlns:a16="http://schemas.microsoft.com/office/drawing/2014/main" id="{0010A9AA-8679-40B8-AA54-B68B46F94CF9}"/>
            </a:ext>
          </a:extLst>
        </xdr:cNvPr>
        <xdr:cNvCxnSpPr/>
      </xdr:nvCxnSpPr>
      <xdr:spPr>
        <a:xfrm>
          <a:off x="13703300" y="6200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529" name="楕円 528">
          <a:extLst>
            <a:ext uri="{FF2B5EF4-FFF2-40B4-BE49-F238E27FC236}">
              <a16:creationId xmlns:a16="http://schemas.microsoft.com/office/drawing/2014/main" id="{895FB609-5BE5-412B-AD3B-1473ACF5CD53}"/>
            </a:ext>
          </a:extLst>
        </xdr:cNvPr>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28575</xdr:rowOff>
    </xdr:from>
    <xdr:to>
      <xdr:col>71</xdr:col>
      <xdr:colOff>177800</xdr:colOff>
      <xdr:row>38</xdr:row>
      <xdr:rowOff>106680</xdr:rowOff>
    </xdr:to>
    <xdr:cxnSp macro="">
      <xdr:nvCxnSpPr>
        <xdr:cNvPr id="530" name="直線コネクタ 529">
          <a:extLst>
            <a:ext uri="{FF2B5EF4-FFF2-40B4-BE49-F238E27FC236}">
              <a16:creationId xmlns:a16="http://schemas.microsoft.com/office/drawing/2014/main" id="{5B756D5D-D621-4727-B930-F76E787E169B}"/>
            </a:ext>
          </a:extLst>
        </xdr:cNvPr>
        <xdr:cNvCxnSpPr/>
      </xdr:nvCxnSpPr>
      <xdr:spPr>
        <a:xfrm flipV="1">
          <a:off x="12814300" y="6200775"/>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531" name="n_1aveValue【一般廃棄物処理施設】&#10;有形固定資産減価償却率">
          <a:extLst>
            <a:ext uri="{FF2B5EF4-FFF2-40B4-BE49-F238E27FC236}">
              <a16:creationId xmlns:a16="http://schemas.microsoft.com/office/drawing/2014/main" id="{1FB8CFF5-E109-421B-84AD-E1ECBB9D94C0}"/>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532" name="n_2aveValue【一般廃棄物処理施設】&#10;有形固定資産減価償却率">
          <a:extLst>
            <a:ext uri="{FF2B5EF4-FFF2-40B4-BE49-F238E27FC236}">
              <a16:creationId xmlns:a16="http://schemas.microsoft.com/office/drawing/2014/main" id="{3EAF46AF-3947-49AD-A8C2-36F51824E1AA}"/>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533" name="n_3aveValue【一般廃棄物処理施設】&#10;有形固定資産減価償却率">
          <a:extLst>
            <a:ext uri="{FF2B5EF4-FFF2-40B4-BE49-F238E27FC236}">
              <a16:creationId xmlns:a16="http://schemas.microsoft.com/office/drawing/2014/main" id="{EE5F5B81-F165-47BB-8379-49024E6A45E7}"/>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34" name="n_4aveValue【一般廃棄物処理施設】&#10;有形固定資産減価償却率">
          <a:extLst>
            <a:ext uri="{FF2B5EF4-FFF2-40B4-BE49-F238E27FC236}">
              <a16:creationId xmlns:a16="http://schemas.microsoft.com/office/drawing/2014/main" id="{C4BC86FE-D356-4DB5-BE09-AD884B9627D5}"/>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535" name="n_1mainValue【一般廃棄物処理施設】&#10;有形固定資産減価償却率">
          <a:extLst>
            <a:ext uri="{FF2B5EF4-FFF2-40B4-BE49-F238E27FC236}">
              <a16:creationId xmlns:a16="http://schemas.microsoft.com/office/drawing/2014/main" id="{C00E8418-02B0-4DEB-B5FA-9AC3FAA84C5A}"/>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145432</xdr:rowOff>
    </xdr:from>
    <xdr:ext cx="405111" cy="259045"/>
    <xdr:sp macro="" textlink="">
      <xdr:nvSpPr>
        <xdr:cNvPr id="536" name="n_2mainValue【一般廃棄物処理施設】&#10;有形固定資産減価償却率">
          <a:extLst>
            <a:ext uri="{FF2B5EF4-FFF2-40B4-BE49-F238E27FC236}">
              <a16:creationId xmlns:a16="http://schemas.microsoft.com/office/drawing/2014/main" id="{73F6D1AB-1EAC-46D9-A8B2-8A5A545B55F8}"/>
            </a:ext>
          </a:extLst>
        </xdr:cNvPr>
        <xdr:cNvSpPr txBox="1"/>
      </xdr:nvSpPr>
      <xdr:spPr>
        <a:xfrm>
          <a:off x="14389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95902</xdr:rowOff>
    </xdr:from>
    <xdr:ext cx="405111" cy="259045"/>
    <xdr:sp macro="" textlink="">
      <xdr:nvSpPr>
        <xdr:cNvPr id="537" name="n_3mainValue【一般廃棄物処理施設】&#10;有形固定資産減価償却率">
          <a:extLst>
            <a:ext uri="{FF2B5EF4-FFF2-40B4-BE49-F238E27FC236}">
              <a16:creationId xmlns:a16="http://schemas.microsoft.com/office/drawing/2014/main" id="{532F34D6-1A21-4592-BBCB-70F7F3CAD243}"/>
            </a:ext>
          </a:extLst>
        </xdr:cNvPr>
        <xdr:cNvSpPr txBox="1"/>
      </xdr:nvSpPr>
      <xdr:spPr>
        <a:xfrm>
          <a:off x="13500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538" name="n_4mainValue【一般廃棄物処理施設】&#10;有形固定資産減価償却率">
          <a:extLst>
            <a:ext uri="{FF2B5EF4-FFF2-40B4-BE49-F238E27FC236}">
              <a16:creationId xmlns:a16="http://schemas.microsoft.com/office/drawing/2014/main" id="{FD434AB5-D87F-41CD-BCA8-5FE15AF6FB27}"/>
            </a:ext>
          </a:extLst>
        </xdr:cNvPr>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30251CEE-7E49-453A-AB95-8B89D66B1C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93988584-C06D-4814-B214-3CBE389E94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F9F5B2E6-205F-4CA9-9C0B-A148E6DEAC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3F93FDF0-BCD2-4A42-9EA4-C8C175DC6E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9E731F8C-B31A-40E4-ACA9-271D6A5101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2E6A77BD-C5F2-472F-9E05-CF6DB8EC38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8B12151E-6737-4D79-9604-D5B7D305B5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CAE73304-AE92-4579-BF3A-732B6B797A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96F3A6D1-D5D6-40AA-9AB8-33B405D9F3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3010287D-DC77-44EA-B168-6992CD16E5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9" name="直線コネクタ 548">
          <a:extLst>
            <a:ext uri="{FF2B5EF4-FFF2-40B4-BE49-F238E27FC236}">
              <a16:creationId xmlns:a16="http://schemas.microsoft.com/office/drawing/2014/main" id="{E29B2E23-4238-4AFF-8D8A-B8CBFB5EB87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0" name="テキスト ボックス 549">
          <a:extLst>
            <a:ext uri="{FF2B5EF4-FFF2-40B4-BE49-F238E27FC236}">
              <a16:creationId xmlns:a16="http://schemas.microsoft.com/office/drawing/2014/main" id="{5DE321BB-5658-4F19-93ED-E6964D09E9D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1" name="直線コネクタ 550">
          <a:extLst>
            <a:ext uri="{FF2B5EF4-FFF2-40B4-BE49-F238E27FC236}">
              <a16:creationId xmlns:a16="http://schemas.microsoft.com/office/drawing/2014/main" id="{8DBCF315-C4C2-4BF4-9D21-B8A17AC7EC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2" name="テキスト ボックス 551">
          <a:extLst>
            <a:ext uri="{FF2B5EF4-FFF2-40B4-BE49-F238E27FC236}">
              <a16:creationId xmlns:a16="http://schemas.microsoft.com/office/drawing/2014/main" id="{D7B1F3CA-2330-4A74-83FA-881E9E9439F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3" name="直線コネクタ 552">
          <a:extLst>
            <a:ext uri="{FF2B5EF4-FFF2-40B4-BE49-F238E27FC236}">
              <a16:creationId xmlns:a16="http://schemas.microsoft.com/office/drawing/2014/main" id="{97C54A0B-44BF-467A-B23C-2CA4A926016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4" name="テキスト ボックス 553">
          <a:extLst>
            <a:ext uri="{FF2B5EF4-FFF2-40B4-BE49-F238E27FC236}">
              <a16:creationId xmlns:a16="http://schemas.microsoft.com/office/drawing/2014/main" id="{564408B3-3ACC-451D-98B7-87AF5CC5A1F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5" name="直線コネクタ 554">
          <a:extLst>
            <a:ext uri="{FF2B5EF4-FFF2-40B4-BE49-F238E27FC236}">
              <a16:creationId xmlns:a16="http://schemas.microsoft.com/office/drawing/2014/main" id="{E681008E-B2B4-4B60-84A0-701EA75BCFE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6" name="テキスト ボックス 555">
          <a:extLst>
            <a:ext uri="{FF2B5EF4-FFF2-40B4-BE49-F238E27FC236}">
              <a16:creationId xmlns:a16="http://schemas.microsoft.com/office/drawing/2014/main" id="{7DC4D9CC-0F19-48A6-B99B-62658601D29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a:extLst>
            <a:ext uri="{FF2B5EF4-FFF2-40B4-BE49-F238E27FC236}">
              <a16:creationId xmlns:a16="http://schemas.microsoft.com/office/drawing/2014/main" id="{50FBF13D-5470-4557-B9E5-B1868223F87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a:extLst>
            <a:ext uri="{FF2B5EF4-FFF2-40B4-BE49-F238E27FC236}">
              <a16:creationId xmlns:a16="http://schemas.microsoft.com/office/drawing/2014/main" id="{F74EDABA-8BE5-4C6E-8633-5F4B5425D48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a:extLst>
            <a:ext uri="{FF2B5EF4-FFF2-40B4-BE49-F238E27FC236}">
              <a16:creationId xmlns:a16="http://schemas.microsoft.com/office/drawing/2014/main" id="{29BDB36E-1C6A-46E7-89D4-49220C4BAD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60" name="直線コネクタ 559">
          <a:extLst>
            <a:ext uri="{FF2B5EF4-FFF2-40B4-BE49-F238E27FC236}">
              <a16:creationId xmlns:a16="http://schemas.microsoft.com/office/drawing/2014/main" id="{1087A75C-2465-431E-9CD8-304B5CD96457}"/>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61" name="【一般廃棄物処理施設】&#10;一人当たり有形固定資産（償却資産）額最小値テキスト">
          <a:extLst>
            <a:ext uri="{FF2B5EF4-FFF2-40B4-BE49-F238E27FC236}">
              <a16:creationId xmlns:a16="http://schemas.microsoft.com/office/drawing/2014/main" id="{779F5657-73FB-4538-B474-FE176BC3F227}"/>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62" name="直線コネクタ 561">
          <a:extLst>
            <a:ext uri="{FF2B5EF4-FFF2-40B4-BE49-F238E27FC236}">
              <a16:creationId xmlns:a16="http://schemas.microsoft.com/office/drawing/2014/main" id="{8D7D13D4-6AEE-418F-AC48-743F712BA847}"/>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63" name="【一般廃棄物処理施設】&#10;一人当たり有形固定資産（償却資産）額最大値テキスト">
          <a:extLst>
            <a:ext uri="{FF2B5EF4-FFF2-40B4-BE49-F238E27FC236}">
              <a16:creationId xmlns:a16="http://schemas.microsoft.com/office/drawing/2014/main" id="{D011EB53-EBC5-44B8-9754-E9CB883734FE}"/>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64" name="直線コネクタ 563">
          <a:extLst>
            <a:ext uri="{FF2B5EF4-FFF2-40B4-BE49-F238E27FC236}">
              <a16:creationId xmlns:a16="http://schemas.microsoft.com/office/drawing/2014/main" id="{0A8EA49D-3E07-411F-8CCE-EE6F2003F47B}"/>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65" name="【一般廃棄物処理施設】&#10;一人当たり有形固定資産（償却資産）額平均値テキスト">
          <a:extLst>
            <a:ext uri="{FF2B5EF4-FFF2-40B4-BE49-F238E27FC236}">
              <a16:creationId xmlns:a16="http://schemas.microsoft.com/office/drawing/2014/main" id="{3AA8417A-D793-4857-996C-FAB690FE6EF1}"/>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66" name="フローチャート: 判断 565">
          <a:extLst>
            <a:ext uri="{FF2B5EF4-FFF2-40B4-BE49-F238E27FC236}">
              <a16:creationId xmlns:a16="http://schemas.microsoft.com/office/drawing/2014/main" id="{080365E0-FB5A-4316-99C8-0DD05949E232}"/>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67" name="フローチャート: 判断 566">
          <a:extLst>
            <a:ext uri="{FF2B5EF4-FFF2-40B4-BE49-F238E27FC236}">
              <a16:creationId xmlns:a16="http://schemas.microsoft.com/office/drawing/2014/main" id="{465DB776-A84E-4FA5-BB48-F76AE81C18A8}"/>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68" name="フローチャート: 判断 567">
          <a:extLst>
            <a:ext uri="{FF2B5EF4-FFF2-40B4-BE49-F238E27FC236}">
              <a16:creationId xmlns:a16="http://schemas.microsoft.com/office/drawing/2014/main" id="{0EC298F5-C8F3-4419-957D-46F1979B915A}"/>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69" name="フローチャート: 判断 568">
          <a:extLst>
            <a:ext uri="{FF2B5EF4-FFF2-40B4-BE49-F238E27FC236}">
              <a16:creationId xmlns:a16="http://schemas.microsoft.com/office/drawing/2014/main" id="{31405605-A1BD-450E-A810-DCB3B6996DFA}"/>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70" name="フローチャート: 判断 569">
          <a:extLst>
            <a:ext uri="{FF2B5EF4-FFF2-40B4-BE49-F238E27FC236}">
              <a16:creationId xmlns:a16="http://schemas.microsoft.com/office/drawing/2014/main" id="{BB7CAA61-523A-47C3-990B-B6BB6BF14974}"/>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6200907E-C88C-4D68-9102-5225C25B9C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D2AA8F9E-BCAA-40FB-93DC-2E4B5E7D35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55AD316C-F38E-420E-A921-D6A6936CB1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2F366532-51EA-48BA-9DE1-3C1CB63C4A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C55E8672-8F19-4347-B1A4-3B25B6DD68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136934</xdr:rowOff>
    </xdr:from>
    <xdr:to>
      <xdr:col>116</xdr:col>
      <xdr:colOff>114300</xdr:colOff>
      <xdr:row>41</xdr:row>
      <xdr:rowOff>67084</xdr:rowOff>
    </xdr:to>
    <xdr:sp macro="" textlink="">
      <xdr:nvSpPr>
        <xdr:cNvPr id="576" name="楕円 575">
          <a:extLst>
            <a:ext uri="{FF2B5EF4-FFF2-40B4-BE49-F238E27FC236}">
              <a16:creationId xmlns:a16="http://schemas.microsoft.com/office/drawing/2014/main" id="{228F7F99-18AC-47F4-826C-6D8F4EAE19F5}"/>
            </a:ext>
          </a:extLst>
        </xdr:cNvPr>
        <xdr:cNvSpPr/>
      </xdr:nvSpPr>
      <xdr:spPr>
        <a:xfrm>
          <a:off x="22110700" y="69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51861</xdr:rowOff>
    </xdr:from>
    <xdr:ext cx="534377" cy="259045"/>
    <xdr:sp macro="" textlink="">
      <xdr:nvSpPr>
        <xdr:cNvPr id="577" name="【一般廃棄物処理施設】&#10;一人当たり有形固定資産（償却資産）額該当値テキスト">
          <a:extLst>
            <a:ext uri="{FF2B5EF4-FFF2-40B4-BE49-F238E27FC236}">
              <a16:creationId xmlns:a16="http://schemas.microsoft.com/office/drawing/2014/main" id="{B91E2DC9-17ED-4963-9945-9348EF3501CB}"/>
            </a:ext>
          </a:extLst>
        </xdr:cNvPr>
        <xdr:cNvSpPr txBox="1"/>
      </xdr:nvSpPr>
      <xdr:spPr>
        <a:xfrm>
          <a:off x="22199600" y="69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138004</xdr:rowOff>
    </xdr:from>
    <xdr:to>
      <xdr:col>112</xdr:col>
      <xdr:colOff>38100</xdr:colOff>
      <xdr:row>41</xdr:row>
      <xdr:rowOff>68154</xdr:rowOff>
    </xdr:to>
    <xdr:sp macro="" textlink="">
      <xdr:nvSpPr>
        <xdr:cNvPr id="578" name="楕円 577">
          <a:extLst>
            <a:ext uri="{FF2B5EF4-FFF2-40B4-BE49-F238E27FC236}">
              <a16:creationId xmlns:a16="http://schemas.microsoft.com/office/drawing/2014/main" id="{CFDF648E-9FED-4B56-BFA9-08F84B8865F3}"/>
            </a:ext>
          </a:extLst>
        </xdr:cNvPr>
        <xdr:cNvSpPr/>
      </xdr:nvSpPr>
      <xdr:spPr>
        <a:xfrm>
          <a:off x="21272500" y="69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16284</xdr:rowOff>
    </xdr:from>
    <xdr:to>
      <xdr:col>116</xdr:col>
      <xdr:colOff>63500</xdr:colOff>
      <xdr:row>41</xdr:row>
      <xdr:rowOff>17354</xdr:rowOff>
    </xdr:to>
    <xdr:cxnSp macro="">
      <xdr:nvCxnSpPr>
        <xdr:cNvPr id="579" name="直線コネクタ 578">
          <a:extLst>
            <a:ext uri="{FF2B5EF4-FFF2-40B4-BE49-F238E27FC236}">
              <a16:creationId xmlns:a16="http://schemas.microsoft.com/office/drawing/2014/main" id="{7603F22B-3C03-4C93-8515-84DFC0AC8E4A}"/>
            </a:ext>
          </a:extLst>
        </xdr:cNvPr>
        <xdr:cNvCxnSpPr/>
      </xdr:nvCxnSpPr>
      <xdr:spPr>
        <a:xfrm flipV="1">
          <a:off x="21323300" y="7045734"/>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139602</xdr:rowOff>
    </xdr:from>
    <xdr:to>
      <xdr:col>107</xdr:col>
      <xdr:colOff>101600</xdr:colOff>
      <xdr:row>41</xdr:row>
      <xdr:rowOff>69752</xdr:rowOff>
    </xdr:to>
    <xdr:sp macro="" textlink="">
      <xdr:nvSpPr>
        <xdr:cNvPr id="580" name="楕円 579">
          <a:extLst>
            <a:ext uri="{FF2B5EF4-FFF2-40B4-BE49-F238E27FC236}">
              <a16:creationId xmlns:a16="http://schemas.microsoft.com/office/drawing/2014/main" id="{01EF49D7-4068-4734-86D2-11C7CEE5253A}"/>
            </a:ext>
          </a:extLst>
        </xdr:cNvPr>
        <xdr:cNvSpPr/>
      </xdr:nvSpPr>
      <xdr:spPr>
        <a:xfrm>
          <a:off x="20383500" y="699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17354</xdr:rowOff>
    </xdr:from>
    <xdr:to>
      <xdr:col>111</xdr:col>
      <xdr:colOff>177800</xdr:colOff>
      <xdr:row>41</xdr:row>
      <xdr:rowOff>18952</xdr:rowOff>
    </xdr:to>
    <xdr:cxnSp macro="">
      <xdr:nvCxnSpPr>
        <xdr:cNvPr id="581" name="直線コネクタ 580">
          <a:extLst>
            <a:ext uri="{FF2B5EF4-FFF2-40B4-BE49-F238E27FC236}">
              <a16:creationId xmlns:a16="http://schemas.microsoft.com/office/drawing/2014/main" id="{72C0ACEA-288A-4D62-8A4F-88336590C9A9}"/>
            </a:ext>
          </a:extLst>
        </xdr:cNvPr>
        <xdr:cNvCxnSpPr/>
      </xdr:nvCxnSpPr>
      <xdr:spPr>
        <a:xfrm flipV="1">
          <a:off x="20434300" y="7046804"/>
          <a:ext cx="8890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140793</xdr:rowOff>
    </xdr:from>
    <xdr:to>
      <xdr:col>102</xdr:col>
      <xdr:colOff>165100</xdr:colOff>
      <xdr:row>41</xdr:row>
      <xdr:rowOff>70943</xdr:rowOff>
    </xdr:to>
    <xdr:sp macro="" textlink="">
      <xdr:nvSpPr>
        <xdr:cNvPr id="582" name="楕円 581">
          <a:extLst>
            <a:ext uri="{FF2B5EF4-FFF2-40B4-BE49-F238E27FC236}">
              <a16:creationId xmlns:a16="http://schemas.microsoft.com/office/drawing/2014/main" id="{32963524-5503-49B1-90E9-212A2B9C8120}"/>
            </a:ext>
          </a:extLst>
        </xdr:cNvPr>
        <xdr:cNvSpPr/>
      </xdr:nvSpPr>
      <xdr:spPr>
        <a:xfrm>
          <a:off x="19494500" y="69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18952</xdr:rowOff>
    </xdr:from>
    <xdr:to>
      <xdr:col>107</xdr:col>
      <xdr:colOff>50800</xdr:colOff>
      <xdr:row>41</xdr:row>
      <xdr:rowOff>20143</xdr:rowOff>
    </xdr:to>
    <xdr:cxnSp macro="">
      <xdr:nvCxnSpPr>
        <xdr:cNvPr id="583" name="直線コネクタ 582">
          <a:extLst>
            <a:ext uri="{FF2B5EF4-FFF2-40B4-BE49-F238E27FC236}">
              <a16:creationId xmlns:a16="http://schemas.microsoft.com/office/drawing/2014/main" id="{4D31D867-572E-4EA1-A820-BA85BCF8BBDC}"/>
            </a:ext>
          </a:extLst>
        </xdr:cNvPr>
        <xdr:cNvCxnSpPr/>
      </xdr:nvCxnSpPr>
      <xdr:spPr>
        <a:xfrm flipV="1">
          <a:off x="19545300" y="7048402"/>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76165</xdr:rowOff>
    </xdr:from>
    <xdr:to>
      <xdr:col>98</xdr:col>
      <xdr:colOff>38100</xdr:colOff>
      <xdr:row>41</xdr:row>
      <xdr:rowOff>6315</xdr:rowOff>
    </xdr:to>
    <xdr:sp macro="" textlink="">
      <xdr:nvSpPr>
        <xdr:cNvPr id="584" name="楕円 583">
          <a:extLst>
            <a:ext uri="{FF2B5EF4-FFF2-40B4-BE49-F238E27FC236}">
              <a16:creationId xmlns:a16="http://schemas.microsoft.com/office/drawing/2014/main" id="{79D810B3-16CC-49BC-B318-58B5B326B43B}"/>
            </a:ext>
          </a:extLst>
        </xdr:cNvPr>
        <xdr:cNvSpPr/>
      </xdr:nvSpPr>
      <xdr:spPr>
        <a:xfrm>
          <a:off x="18605500" y="69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126965</xdr:rowOff>
    </xdr:from>
    <xdr:to>
      <xdr:col>102</xdr:col>
      <xdr:colOff>114300</xdr:colOff>
      <xdr:row>41</xdr:row>
      <xdr:rowOff>20143</xdr:rowOff>
    </xdr:to>
    <xdr:cxnSp macro="">
      <xdr:nvCxnSpPr>
        <xdr:cNvPr id="585" name="直線コネクタ 584">
          <a:extLst>
            <a:ext uri="{FF2B5EF4-FFF2-40B4-BE49-F238E27FC236}">
              <a16:creationId xmlns:a16="http://schemas.microsoft.com/office/drawing/2014/main" id="{AF057B9F-0B4D-4287-A65F-42147AE654F2}"/>
            </a:ext>
          </a:extLst>
        </xdr:cNvPr>
        <xdr:cNvCxnSpPr/>
      </xdr:nvCxnSpPr>
      <xdr:spPr>
        <a:xfrm>
          <a:off x="18656300" y="6984965"/>
          <a:ext cx="889000" cy="6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86" name="n_1aveValue【一般廃棄物処理施設】&#10;一人当たり有形固定資産（償却資産）額">
          <a:extLst>
            <a:ext uri="{FF2B5EF4-FFF2-40B4-BE49-F238E27FC236}">
              <a16:creationId xmlns:a16="http://schemas.microsoft.com/office/drawing/2014/main" id="{32BCF63E-8C83-4E2D-AD1A-826437B15FC1}"/>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87" name="n_2aveValue【一般廃棄物処理施設】&#10;一人当たり有形固定資産（償却資産）額">
          <a:extLst>
            <a:ext uri="{FF2B5EF4-FFF2-40B4-BE49-F238E27FC236}">
              <a16:creationId xmlns:a16="http://schemas.microsoft.com/office/drawing/2014/main" id="{C91B3221-1122-4627-8A81-C51209CFDBC7}"/>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88" name="n_3aveValue【一般廃棄物処理施設】&#10;一人当たり有形固定資産（償却資産）額">
          <a:extLst>
            <a:ext uri="{FF2B5EF4-FFF2-40B4-BE49-F238E27FC236}">
              <a16:creationId xmlns:a16="http://schemas.microsoft.com/office/drawing/2014/main" id="{2B132DFC-69AD-46FF-8978-FD08180DB044}"/>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89" name="n_4aveValue【一般廃棄物処理施設】&#10;一人当たり有形固定資産（償却資産）額">
          <a:extLst>
            <a:ext uri="{FF2B5EF4-FFF2-40B4-BE49-F238E27FC236}">
              <a16:creationId xmlns:a16="http://schemas.microsoft.com/office/drawing/2014/main" id="{7C1DCA4F-21C7-4A2D-8C71-7BEFDBB85F38}"/>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59281</xdr:rowOff>
    </xdr:from>
    <xdr:ext cx="534377" cy="259045"/>
    <xdr:sp macro="" textlink="">
      <xdr:nvSpPr>
        <xdr:cNvPr id="590" name="n_1mainValue【一般廃棄物処理施設】&#10;一人当たり有形固定資産（償却資産）額">
          <a:extLst>
            <a:ext uri="{FF2B5EF4-FFF2-40B4-BE49-F238E27FC236}">
              <a16:creationId xmlns:a16="http://schemas.microsoft.com/office/drawing/2014/main" id="{3581A190-C82C-4F12-B023-06FD7FDC31F0}"/>
            </a:ext>
          </a:extLst>
        </xdr:cNvPr>
        <xdr:cNvSpPr txBox="1"/>
      </xdr:nvSpPr>
      <xdr:spPr>
        <a:xfrm>
          <a:off x="21043411" y="70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60879</xdr:rowOff>
    </xdr:from>
    <xdr:ext cx="534377" cy="259045"/>
    <xdr:sp macro="" textlink="">
      <xdr:nvSpPr>
        <xdr:cNvPr id="591" name="n_2mainValue【一般廃棄物処理施設】&#10;一人当たり有形固定資産（償却資産）額">
          <a:extLst>
            <a:ext uri="{FF2B5EF4-FFF2-40B4-BE49-F238E27FC236}">
              <a16:creationId xmlns:a16="http://schemas.microsoft.com/office/drawing/2014/main" id="{42764C35-E95E-4D2B-8F73-98ED79BA1838}"/>
            </a:ext>
          </a:extLst>
        </xdr:cNvPr>
        <xdr:cNvSpPr txBox="1"/>
      </xdr:nvSpPr>
      <xdr:spPr>
        <a:xfrm>
          <a:off x="20167111" y="70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62070</xdr:rowOff>
    </xdr:from>
    <xdr:ext cx="534377" cy="259045"/>
    <xdr:sp macro="" textlink="">
      <xdr:nvSpPr>
        <xdr:cNvPr id="592" name="n_3mainValue【一般廃棄物処理施設】&#10;一人当たり有形固定資産（償却資産）額">
          <a:extLst>
            <a:ext uri="{FF2B5EF4-FFF2-40B4-BE49-F238E27FC236}">
              <a16:creationId xmlns:a16="http://schemas.microsoft.com/office/drawing/2014/main" id="{CD77AD53-E086-4226-ABA5-72505788EAE3}"/>
            </a:ext>
          </a:extLst>
        </xdr:cNvPr>
        <xdr:cNvSpPr txBox="1"/>
      </xdr:nvSpPr>
      <xdr:spPr>
        <a:xfrm>
          <a:off x="19278111" y="70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168892</xdr:rowOff>
    </xdr:from>
    <xdr:ext cx="534377" cy="259045"/>
    <xdr:sp macro="" textlink="">
      <xdr:nvSpPr>
        <xdr:cNvPr id="593" name="n_4mainValue【一般廃棄物処理施設】&#10;一人当たり有形固定資産（償却資産）額">
          <a:extLst>
            <a:ext uri="{FF2B5EF4-FFF2-40B4-BE49-F238E27FC236}">
              <a16:creationId xmlns:a16="http://schemas.microsoft.com/office/drawing/2014/main" id="{7F469D1E-3651-4F44-8B30-06C90DC953E7}"/>
            </a:ext>
          </a:extLst>
        </xdr:cNvPr>
        <xdr:cNvSpPr txBox="1"/>
      </xdr:nvSpPr>
      <xdr:spPr>
        <a:xfrm>
          <a:off x="18389111" y="70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a:extLst>
            <a:ext uri="{FF2B5EF4-FFF2-40B4-BE49-F238E27FC236}">
              <a16:creationId xmlns:a16="http://schemas.microsoft.com/office/drawing/2014/main" id="{EEF5BB39-6417-458E-9AB3-96E0C51049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a:extLst>
            <a:ext uri="{FF2B5EF4-FFF2-40B4-BE49-F238E27FC236}">
              <a16:creationId xmlns:a16="http://schemas.microsoft.com/office/drawing/2014/main" id="{6815482B-923D-46BF-9201-C897607615B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a:extLst>
            <a:ext uri="{FF2B5EF4-FFF2-40B4-BE49-F238E27FC236}">
              <a16:creationId xmlns:a16="http://schemas.microsoft.com/office/drawing/2014/main" id="{E5176D82-7D8F-4C78-835E-9BCF5D81B3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a:extLst>
            <a:ext uri="{FF2B5EF4-FFF2-40B4-BE49-F238E27FC236}">
              <a16:creationId xmlns:a16="http://schemas.microsoft.com/office/drawing/2014/main" id="{9CAE1DF2-090F-4375-AE53-1D479A0C60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a:extLst>
            <a:ext uri="{FF2B5EF4-FFF2-40B4-BE49-F238E27FC236}">
              <a16:creationId xmlns:a16="http://schemas.microsoft.com/office/drawing/2014/main" id="{CA0E3BF7-0CEF-4624-B19D-59983006C6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a:extLst>
            <a:ext uri="{FF2B5EF4-FFF2-40B4-BE49-F238E27FC236}">
              <a16:creationId xmlns:a16="http://schemas.microsoft.com/office/drawing/2014/main" id="{C6957F56-FAD2-425C-B90B-6ACA2D4D6D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a:extLst>
            <a:ext uri="{FF2B5EF4-FFF2-40B4-BE49-F238E27FC236}">
              <a16:creationId xmlns:a16="http://schemas.microsoft.com/office/drawing/2014/main" id="{26542EEC-F2C2-4ABC-831B-0B26CF069A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a:extLst>
            <a:ext uri="{FF2B5EF4-FFF2-40B4-BE49-F238E27FC236}">
              <a16:creationId xmlns:a16="http://schemas.microsoft.com/office/drawing/2014/main" id="{47C3C488-003B-4157-B460-75C9D11F97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a:extLst>
            <a:ext uri="{FF2B5EF4-FFF2-40B4-BE49-F238E27FC236}">
              <a16:creationId xmlns:a16="http://schemas.microsoft.com/office/drawing/2014/main" id="{D8723388-B3DA-4C95-A044-E8954B55CF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a:extLst>
            <a:ext uri="{FF2B5EF4-FFF2-40B4-BE49-F238E27FC236}">
              <a16:creationId xmlns:a16="http://schemas.microsoft.com/office/drawing/2014/main" id="{11209D7B-1C50-446B-A558-788BECE457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a:extLst>
            <a:ext uri="{FF2B5EF4-FFF2-40B4-BE49-F238E27FC236}">
              <a16:creationId xmlns:a16="http://schemas.microsoft.com/office/drawing/2014/main" id="{EA0D6999-018B-48F8-A1E1-19AFDB5D5B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5" name="直線コネクタ 604">
          <a:extLst>
            <a:ext uri="{FF2B5EF4-FFF2-40B4-BE49-F238E27FC236}">
              <a16:creationId xmlns:a16="http://schemas.microsoft.com/office/drawing/2014/main" id="{1A4ACFC7-4693-45C6-A983-60AF79C2AA3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6" name="テキスト ボックス 605">
          <a:extLst>
            <a:ext uri="{FF2B5EF4-FFF2-40B4-BE49-F238E27FC236}">
              <a16:creationId xmlns:a16="http://schemas.microsoft.com/office/drawing/2014/main" id="{F452D7D9-9BB1-4EC2-852E-690F1DA7DCBD}"/>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7" name="直線コネクタ 606">
          <a:extLst>
            <a:ext uri="{FF2B5EF4-FFF2-40B4-BE49-F238E27FC236}">
              <a16:creationId xmlns:a16="http://schemas.microsoft.com/office/drawing/2014/main" id="{79DB8A05-80C3-49D5-86DC-32F556721F1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8" name="テキスト ボックス 607">
          <a:extLst>
            <a:ext uri="{FF2B5EF4-FFF2-40B4-BE49-F238E27FC236}">
              <a16:creationId xmlns:a16="http://schemas.microsoft.com/office/drawing/2014/main" id="{B12289C4-B2A4-4FE6-9DB2-F56BA259464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9" name="直線コネクタ 608">
          <a:extLst>
            <a:ext uri="{FF2B5EF4-FFF2-40B4-BE49-F238E27FC236}">
              <a16:creationId xmlns:a16="http://schemas.microsoft.com/office/drawing/2014/main" id="{919B9AAA-7A5B-466F-9348-14D613519A9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0" name="テキスト ボックス 609">
          <a:extLst>
            <a:ext uri="{FF2B5EF4-FFF2-40B4-BE49-F238E27FC236}">
              <a16:creationId xmlns:a16="http://schemas.microsoft.com/office/drawing/2014/main" id="{B4C2CB6C-C5EC-4A77-9EC4-A1FF95ACBF2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1" name="直線コネクタ 610">
          <a:extLst>
            <a:ext uri="{FF2B5EF4-FFF2-40B4-BE49-F238E27FC236}">
              <a16:creationId xmlns:a16="http://schemas.microsoft.com/office/drawing/2014/main" id="{E3E00A2D-F270-4C4D-89ED-B50082655E1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2" name="テキスト ボックス 611">
          <a:extLst>
            <a:ext uri="{FF2B5EF4-FFF2-40B4-BE49-F238E27FC236}">
              <a16:creationId xmlns:a16="http://schemas.microsoft.com/office/drawing/2014/main" id="{E527946C-5A38-43C2-AA10-436151615B1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a:extLst>
            <a:ext uri="{FF2B5EF4-FFF2-40B4-BE49-F238E27FC236}">
              <a16:creationId xmlns:a16="http://schemas.microsoft.com/office/drawing/2014/main" id="{264910E9-4D7D-4991-999A-98EE20FFA8D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4" name="テキスト ボックス 613">
          <a:extLst>
            <a:ext uri="{FF2B5EF4-FFF2-40B4-BE49-F238E27FC236}">
              <a16:creationId xmlns:a16="http://schemas.microsoft.com/office/drawing/2014/main" id="{1780D07A-7138-4412-9847-6A9DE8D0790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a:extLst>
            <a:ext uri="{FF2B5EF4-FFF2-40B4-BE49-F238E27FC236}">
              <a16:creationId xmlns:a16="http://schemas.microsoft.com/office/drawing/2014/main" id="{10A20D73-B3C3-44FB-B13B-6408A9867C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616" name="直線コネクタ 615">
          <a:extLst>
            <a:ext uri="{FF2B5EF4-FFF2-40B4-BE49-F238E27FC236}">
              <a16:creationId xmlns:a16="http://schemas.microsoft.com/office/drawing/2014/main" id="{E8B98322-6102-47DA-8EF1-F5B85B23AC93}"/>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617" name="【保健センター・保健所】&#10;有形固定資産減価償却率最小値テキスト">
          <a:extLst>
            <a:ext uri="{FF2B5EF4-FFF2-40B4-BE49-F238E27FC236}">
              <a16:creationId xmlns:a16="http://schemas.microsoft.com/office/drawing/2014/main" id="{64F6CACF-DF1A-4D09-A39F-C53876CE1B88}"/>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18" name="直線コネクタ 617">
          <a:extLst>
            <a:ext uri="{FF2B5EF4-FFF2-40B4-BE49-F238E27FC236}">
              <a16:creationId xmlns:a16="http://schemas.microsoft.com/office/drawing/2014/main" id="{111C6598-B216-408D-935A-BF010240CA65}"/>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19" name="【保健センター・保健所】&#10;有形固定資産減価償却率最大値テキスト">
          <a:extLst>
            <a:ext uri="{FF2B5EF4-FFF2-40B4-BE49-F238E27FC236}">
              <a16:creationId xmlns:a16="http://schemas.microsoft.com/office/drawing/2014/main" id="{57884812-623B-4E68-AC79-8236E37225A2}"/>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20" name="直線コネクタ 619">
          <a:extLst>
            <a:ext uri="{FF2B5EF4-FFF2-40B4-BE49-F238E27FC236}">
              <a16:creationId xmlns:a16="http://schemas.microsoft.com/office/drawing/2014/main" id="{F5163F23-21D0-4A98-A706-63CC5615D4D6}"/>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621" name="【保健センター・保健所】&#10;有形固定資産減価償却率平均値テキスト">
          <a:extLst>
            <a:ext uri="{FF2B5EF4-FFF2-40B4-BE49-F238E27FC236}">
              <a16:creationId xmlns:a16="http://schemas.microsoft.com/office/drawing/2014/main" id="{36808683-1E21-4FA5-AE9D-130E41B557F7}"/>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22" name="フローチャート: 判断 621">
          <a:extLst>
            <a:ext uri="{FF2B5EF4-FFF2-40B4-BE49-F238E27FC236}">
              <a16:creationId xmlns:a16="http://schemas.microsoft.com/office/drawing/2014/main" id="{82CEF6E5-F843-420C-B072-40917363CCBB}"/>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23" name="フローチャート: 判断 622">
          <a:extLst>
            <a:ext uri="{FF2B5EF4-FFF2-40B4-BE49-F238E27FC236}">
              <a16:creationId xmlns:a16="http://schemas.microsoft.com/office/drawing/2014/main" id="{BA34D1C7-5E64-4750-8DC5-9769A67D0116}"/>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24" name="フローチャート: 判断 623">
          <a:extLst>
            <a:ext uri="{FF2B5EF4-FFF2-40B4-BE49-F238E27FC236}">
              <a16:creationId xmlns:a16="http://schemas.microsoft.com/office/drawing/2014/main" id="{0B255B91-9AD2-4017-B3FB-1314DA91F018}"/>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25" name="フローチャート: 判断 624">
          <a:extLst>
            <a:ext uri="{FF2B5EF4-FFF2-40B4-BE49-F238E27FC236}">
              <a16:creationId xmlns:a16="http://schemas.microsoft.com/office/drawing/2014/main" id="{2912C862-B631-4980-A918-6C3AC88D7495}"/>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26" name="フローチャート: 判断 625">
          <a:extLst>
            <a:ext uri="{FF2B5EF4-FFF2-40B4-BE49-F238E27FC236}">
              <a16:creationId xmlns:a16="http://schemas.microsoft.com/office/drawing/2014/main" id="{7A95509E-417F-4798-9ADE-64899FBA904D}"/>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B5DC4D24-0CDE-49E9-B3F4-B0AC102A21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E9EB6623-7907-462C-BEAD-D5DC64FB54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6028BA15-CE0D-4579-8F0A-75CB247CA7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3924EA56-FECD-40A6-BA43-B30D2B1B82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820E93EB-189D-46DB-84E2-D9947A7F15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26924</xdr:rowOff>
    </xdr:from>
    <xdr:to>
      <xdr:col>85</xdr:col>
      <xdr:colOff>177800</xdr:colOff>
      <xdr:row>58</xdr:row>
      <xdr:rowOff>128524</xdr:rowOff>
    </xdr:to>
    <xdr:sp macro="" textlink="">
      <xdr:nvSpPr>
        <xdr:cNvPr id="632" name="楕円 631">
          <a:extLst>
            <a:ext uri="{FF2B5EF4-FFF2-40B4-BE49-F238E27FC236}">
              <a16:creationId xmlns:a16="http://schemas.microsoft.com/office/drawing/2014/main" id="{F9016559-B78E-4C8A-9A03-61B61DC7BB53}"/>
            </a:ext>
          </a:extLst>
        </xdr:cNvPr>
        <xdr:cNvSpPr/>
      </xdr:nvSpPr>
      <xdr:spPr>
        <a:xfrm>
          <a:off x="162687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5351</xdr:rowOff>
    </xdr:from>
    <xdr:ext cx="405111" cy="259045"/>
    <xdr:sp macro="" textlink="">
      <xdr:nvSpPr>
        <xdr:cNvPr id="633" name="【保健センター・保健所】&#10;有形固定資産減価償却率該当値テキスト">
          <a:extLst>
            <a:ext uri="{FF2B5EF4-FFF2-40B4-BE49-F238E27FC236}">
              <a16:creationId xmlns:a16="http://schemas.microsoft.com/office/drawing/2014/main" id="{CA480558-D2A0-440F-A6EB-63DC604F39CF}"/>
            </a:ext>
          </a:extLst>
        </xdr:cNvPr>
        <xdr:cNvSpPr txBox="1"/>
      </xdr:nvSpPr>
      <xdr:spPr>
        <a:xfrm>
          <a:off x="16357600" y="994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634" name="楕円 633">
          <a:extLst>
            <a:ext uri="{FF2B5EF4-FFF2-40B4-BE49-F238E27FC236}">
              <a16:creationId xmlns:a16="http://schemas.microsoft.com/office/drawing/2014/main" id="{F6FBB88F-C4E9-4C37-98BD-A495AC48CD13}"/>
            </a:ext>
          </a:extLst>
        </xdr:cNvPr>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77724</xdr:rowOff>
    </xdr:to>
    <xdr:cxnSp macro="">
      <xdr:nvCxnSpPr>
        <xdr:cNvPr id="635" name="直線コネクタ 634">
          <a:extLst>
            <a:ext uri="{FF2B5EF4-FFF2-40B4-BE49-F238E27FC236}">
              <a16:creationId xmlns:a16="http://schemas.microsoft.com/office/drawing/2014/main" id="{29956B72-77AC-4449-9508-62CC395C1172}"/>
            </a:ext>
          </a:extLst>
        </xdr:cNvPr>
        <xdr:cNvCxnSpPr/>
      </xdr:nvCxnSpPr>
      <xdr:spPr>
        <a:xfrm>
          <a:off x="15481300" y="98983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40640</xdr:rowOff>
    </xdr:from>
    <xdr:to>
      <xdr:col>76</xdr:col>
      <xdr:colOff>165100</xdr:colOff>
      <xdr:row>57</xdr:row>
      <xdr:rowOff>142240</xdr:rowOff>
    </xdr:to>
    <xdr:sp macro="" textlink="">
      <xdr:nvSpPr>
        <xdr:cNvPr id="636" name="楕円 635">
          <a:extLst>
            <a:ext uri="{FF2B5EF4-FFF2-40B4-BE49-F238E27FC236}">
              <a16:creationId xmlns:a16="http://schemas.microsoft.com/office/drawing/2014/main" id="{1C02E522-01F1-4877-8D45-8AD927AAEAB4}"/>
            </a:ext>
          </a:extLst>
        </xdr:cNvPr>
        <xdr:cNvSpPr/>
      </xdr:nvSpPr>
      <xdr:spPr>
        <a:xfrm>
          <a:off x="14541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125730</xdr:rowOff>
    </xdr:to>
    <xdr:cxnSp macro="">
      <xdr:nvCxnSpPr>
        <xdr:cNvPr id="637" name="直線コネクタ 636">
          <a:extLst>
            <a:ext uri="{FF2B5EF4-FFF2-40B4-BE49-F238E27FC236}">
              <a16:creationId xmlns:a16="http://schemas.microsoft.com/office/drawing/2014/main" id="{1182E806-3131-4C8D-A675-A55EEC1916F4}"/>
            </a:ext>
          </a:extLst>
        </xdr:cNvPr>
        <xdr:cNvCxnSpPr/>
      </xdr:nvCxnSpPr>
      <xdr:spPr>
        <a:xfrm>
          <a:off x="14592300" y="9864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638" name="楕円 637">
          <a:extLst>
            <a:ext uri="{FF2B5EF4-FFF2-40B4-BE49-F238E27FC236}">
              <a16:creationId xmlns:a16="http://schemas.microsoft.com/office/drawing/2014/main" id="{1434664E-BC0D-45E7-9553-A6E28FEBB383}"/>
            </a:ext>
          </a:extLst>
        </xdr:cNvPr>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145051</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B643EC3A-DF72-441C-9F72-671F1A266449}"/>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370EE111-F82F-4425-8A96-6D5ED182498E}"/>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AB85E342-DC89-47DA-A4D6-CB0E482DB4C3}"/>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950FA81F-1A59-41CA-A90F-AAED083ADE2B}"/>
            </a:ext>
          </a:extLst>
        </xdr:cNvPr>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167657</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12575946-6B83-4ADC-8556-454BE1E4B187}"/>
            </a:ext>
          </a:extLst>
        </xdr:cNvPr>
        <xdr:cNvSpPr txBox="1"/>
      </xdr:nvSpPr>
      <xdr:spPr>
        <a:xfrm>
          <a:off x="152660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133367</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3EFA08A3-AB20-4209-8906-74B010F45724}"/>
            </a:ext>
          </a:extLst>
        </xdr:cNvPr>
        <xdr:cNvSpPr txBox="1"/>
      </xdr:nvSpPr>
      <xdr:spPr>
        <a:xfrm>
          <a:off x="14389744"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167657</xdr:rowOff>
    </xdr:from>
    <xdr:ext cx="405111" cy="259045"/>
    <xdr:sp macro="" textlink="">
      <xdr:nvSpPr>
        <xdr:cNvPr id="645" name="n_4mainValue【保健センター・保健所】&#10;有形固定資産減価償却率">
          <a:extLst>
            <a:ext uri="{FF2B5EF4-FFF2-40B4-BE49-F238E27FC236}">
              <a16:creationId xmlns:a16="http://schemas.microsoft.com/office/drawing/2014/main" id="{5296F0DB-6361-43D6-BB02-B25FDDB76BD2}"/>
            </a:ext>
          </a:extLst>
        </xdr:cNvPr>
        <xdr:cNvSpPr txBox="1"/>
      </xdr:nvSpPr>
      <xdr:spPr>
        <a:xfrm>
          <a:off x="12611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6" name="正方形/長方形 645">
          <a:extLst>
            <a:ext uri="{FF2B5EF4-FFF2-40B4-BE49-F238E27FC236}">
              <a16:creationId xmlns:a16="http://schemas.microsoft.com/office/drawing/2014/main" id="{4BFD8F92-3361-4309-82A3-42E793D86D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7" name="正方形/長方形 646">
          <a:extLst>
            <a:ext uri="{FF2B5EF4-FFF2-40B4-BE49-F238E27FC236}">
              <a16:creationId xmlns:a16="http://schemas.microsoft.com/office/drawing/2014/main" id="{521B4C41-1B42-4DB3-AA25-945EDAAB4E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8" name="正方形/長方形 647">
          <a:extLst>
            <a:ext uri="{FF2B5EF4-FFF2-40B4-BE49-F238E27FC236}">
              <a16:creationId xmlns:a16="http://schemas.microsoft.com/office/drawing/2014/main" id="{037328B3-0773-41A4-A707-4A12273D1F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9" name="正方形/長方形 648">
          <a:extLst>
            <a:ext uri="{FF2B5EF4-FFF2-40B4-BE49-F238E27FC236}">
              <a16:creationId xmlns:a16="http://schemas.microsoft.com/office/drawing/2014/main" id="{77B027C7-D01A-4FE8-9A3F-96EEE140E1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0" name="正方形/長方形 649">
          <a:extLst>
            <a:ext uri="{FF2B5EF4-FFF2-40B4-BE49-F238E27FC236}">
              <a16:creationId xmlns:a16="http://schemas.microsoft.com/office/drawing/2014/main" id="{3DB68C38-4E89-41BD-8D22-0219FE8C65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1" name="正方形/長方形 650">
          <a:extLst>
            <a:ext uri="{FF2B5EF4-FFF2-40B4-BE49-F238E27FC236}">
              <a16:creationId xmlns:a16="http://schemas.microsoft.com/office/drawing/2014/main" id="{CA02F7E8-95D2-457B-96E7-19955E7068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2" name="正方形/長方形 651">
          <a:extLst>
            <a:ext uri="{FF2B5EF4-FFF2-40B4-BE49-F238E27FC236}">
              <a16:creationId xmlns:a16="http://schemas.microsoft.com/office/drawing/2014/main" id="{B502ED14-4B6D-418F-9662-A959CC829F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3" name="正方形/長方形 652">
          <a:extLst>
            <a:ext uri="{FF2B5EF4-FFF2-40B4-BE49-F238E27FC236}">
              <a16:creationId xmlns:a16="http://schemas.microsoft.com/office/drawing/2014/main" id="{C749D724-8E1A-48D8-A704-1D592C363D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4" name="テキスト ボックス 653">
          <a:extLst>
            <a:ext uri="{FF2B5EF4-FFF2-40B4-BE49-F238E27FC236}">
              <a16:creationId xmlns:a16="http://schemas.microsoft.com/office/drawing/2014/main" id="{4194F908-0AD8-48FF-8DC3-2C9668D528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5" name="直線コネクタ 654">
          <a:extLst>
            <a:ext uri="{FF2B5EF4-FFF2-40B4-BE49-F238E27FC236}">
              <a16:creationId xmlns:a16="http://schemas.microsoft.com/office/drawing/2014/main" id="{68B03AFA-2F1C-437E-A837-FAB56482FB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6" name="直線コネクタ 655">
          <a:extLst>
            <a:ext uri="{FF2B5EF4-FFF2-40B4-BE49-F238E27FC236}">
              <a16:creationId xmlns:a16="http://schemas.microsoft.com/office/drawing/2014/main" id="{15F2B6CC-9F42-48EA-9ED1-4B57BFD44D2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7" name="テキスト ボックス 656">
          <a:extLst>
            <a:ext uri="{FF2B5EF4-FFF2-40B4-BE49-F238E27FC236}">
              <a16:creationId xmlns:a16="http://schemas.microsoft.com/office/drawing/2014/main" id="{CC295BF5-D3E4-4BB4-80F1-9F51D972F7B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8" name="直線コネクタ 657">
          <a:extLst>
            <a:ext uri="{FF2B5EF4-FFF2-40B4-BE49-F238E27FC236}">
              <a16:creationId xmlns:a16="http://schemas.microsoft.com/office/drawing/2014/main" id="{5AB14CE2-F07C-495B-B4FB-2FBE189CFDB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9" name="テキスト ボックス 658">
          <a:extLst>
            <a:ext uri="{FF2B5EF4-FFF2-40B4-BE49-F238E27FC236}">
              <a16:creationId xmlns:a16="http://schemas.microsoft.com/office/drawing/2014/main" id="{D5738192-5BBB-4D07-A5F5-7B49CA7970B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0" name="直線コネクタ 659">
          <a:extLst>
            <a:ext uri="{FF2B5EF4-FFF2-40B4-BE49-F238E27FC236}">
              <a16:creationId xmlns:a16="http://schemas.microsoft.com/office/drawing/2014/main" id="{92EF25E6-1574-42B1-9A00-92598D12D6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1" name="テキスト ボックス 660">
          <a:extLst>
            <a:ext uri="{FF2B5EF4-FFF2-40B4-BE49-F238E27FC236}">
              <a16:creationId xmlns:a16="http://schemas.microsoft.com/office/drawing/2014/main" id="{845752B4-369D-441A-852D-4E6BCD2E624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2" name="直線コネクタ 661">
          <a:extLst>
            <a:ext uri="{FF2B5EF4-FFF2-40B4-BE49-F238E27FC236}">
              <a16:creationId xmlns:a16="http://schemas.microsoft.com/office/drawing/2014/main" id="{F1EDDD51-5B6F-47D3-A719-FFB8B001A6C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3" name="テキスト ボックス 662">
          <a:extLst>
            <a:ext uri="{FF2B5EF4-FFF2-40B4-BE49-F238E27FC236}">
              <a16:creationId xmlns:a16="http://schemas.microsoft.com/office/drawing/2014/main" id="{996D652F-7418-4381-8014-4470629C320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4" name="直線コネクタ 663">
          <a:extLst>
            <a:ext uri="{FF2B5EF4-FFF2-40B4-BE49-F238E27FC236}">
              <a16:creationId xmlns:a16="http://schemas.microsoft.com/office/drawing/2014/main" id="{7902D1FA-CDFE-44AE-B343-2A6F06D91DB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5" name="テキスト ボックス 664">
          <a:extLst>
            <a:ext uri="{FF2B5EF4-FFF2-40B4-BE49-F238E27FC236}">
              <a16:creationId xmlns:a16="http://schemas.microsoft.com/office/drawing/2014/main" id="{E30358EF-811F-4739-AAE1-6898669EDE9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6" name="直線コネクタ 665">
          <a:extLst>
            <a:ext uri="{FF2B5EF4-FFF2-40B4-BE49-F238E27FC236}">
              <a16:creationId xmlns:a16="http://schemas.microsoft.com/office/drawing/2014/main" id="{AA137A71-7ADF-4163-9050-0F5137C527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7" name="テキスト ボックス 666">
          <a:extLst>
            <a:ext uri="{FF2B5EF4-FFF2-40B4-BE49-F238E27FC236}">
              <a16:creationId xmlns:a16="http://schemas.microsoft.com/office/drawing/2014/main" id="{F2FF1C8E-43DC-40DF-8764-C3E62E0E98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8" name="【保健センター・保健所】&#10;一人当たり面積グラフ枠">
          <a:extLst>
            <a:ext uri="{FF2B5EF4-FFF2-40B4-BE49-F238E27FC236}">
              <a16:creationId xmlns:a16="http://schemas.microsoft.com/office/drawing/2014/main" id="{4AF9E81C-A0BC-4D17-B760-766C7245D7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69" name="直線コネクタ 668">
          <a:extLst>
            <a:ext uri="{FF2B5EF4-FFF2-40B4-BE49-F238E27FC236}">
              <a16:creationId xmlns:a16="http://schemas.microsoft.com/office/drawing/2014/main" id="{2FACDB81-4667-43F3-BF05-56FC138906E6}"/>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70" name="【保健センター・保健所】&#10;一人当たり面積最小値テキスト">
          <a:extLst>
            <a:ext uri="{FF2B5EF4-FFF2-40B4-BE49-F238E27FC236}">
              <a16:creationId xmlns:a16="http://schemas.microsoft.com/office/drawing/2014/main" id="{E1EA0ECA-C029-401D-8F48-2C7F59167D32}"/>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71" name="直線コネクタ 670">
          <a:extLst>
            <a:ext uri="{FF2B5EF4-FFF2-40B4-BE49-F238E27FC236}">
              <a16:creationId xmlns:a16="http://schemas.microsoft.com/office/drawing/2014/main" id="{CFA977DA-07D5-4667-B667-00CB8784DDB7}"/>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72" name="【保健センター・保健所】&#10;一人当たり面積最大値テキスト">
          <a:extLst>
            <a:ext uri="{FF2B5EF4-FFF2-40B4-BE49-F238E27FC236}">
              <a16:creationId xmlns:a16="http://schemas.microsoft.com/office/drawing/2014/main" id="{D17CAC01-BB60-44A3-805B-3E0F58A78152}"/>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73" name="直線コネクタ 672">
          <a:extLst>
            <a:ext uri="{FF2B5EF4-FFF2-40B4-BE49-F238E27FC236}">
              <a16:creationId xmlns:a16="http://schemas.microsoft.com/office/drawing/2014/main" id="{184D2DC6-D1A2-4F76-9D19-75CEC4D5D83B}"/>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74" name="【保健センター・保健所】&#10;一人当たり面積平均値テキスト">
          <a:extLst>
            <a:ext uri="{FF2B5EF4-FFF2-40B4-BE49-F238E27FC236}">
              <a16:creationId xmlns:a16="http://schemas.microsoft.com/office/drawing/2014/main" id="{98267B2C-584C-4B0A-AECD-081160882AB3}"/>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75" name="フローチャート: 判断 674">
          <a:extLst>
            <a:ext uri="{FF2B5EF4-FFF2-40B4-BE49-F238E27FC236}">
              <a16:creationId xmlns:a16="http://schemas.microsoft.com/office/drawing/2014/main" id="{C6E7F394-8CFF-4038-8340-A8F314510BAD}"/>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76" name="フローチャート: 判断 675">
          <a:extLst>
            <a:ext uri="{FF2B5EF4-FFF2-40B4-BE49-F238E27FC236}">
              <a16:creationId xmlns:a16="http://schemas.microsoft.com/office/drawing/2014/main" id="{34A472D8-DC1A-4164-A0A5-0910C8E72859}"/>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77" name="フローチャート: 判断 676">
          <a:extLst>
            <a:ext uri="{FF2B5EF4-FFF2-40B4-BE49-F238E27FC236}">
              <a16:creationId xmlns:a16="http://schemas.microsoft.com/office/drawing/2014/main" id="{D8747B76-DE9C-4AF9-B8D9-0BF9ED8EB883}"/>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78" name="フローチャート: 判断 677">
          <a:extLst>
            <a:ext uri="{FF2B5EF4-FFF2-40B4-BE49-F238E27FC236}">
              <a16:creationId xmlns:a16="http://schemas.microsoft.com/office/drawing/2014/main" id="{EB355E4B-9707-48B8-969A-0F23652A4B4D}"/>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79" name="フローチャート: 判断 678">
          <a:extLst>
            <a:ext uri="{FF2B5EF4-FFF2-40B4-BE49-F238E27FC236}">
              <a16:creationId xmlns:a16="http://schemas.microsoft.com/office/drawing/2014/main" id="{1BBDA30B-E08B-4DA6-972F-BD9501311168}"/>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D2FCBC9E-2D85-49DD-90FD-0E2AE74964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74B38268-CC1D-41CE-8A58-C353A82A9B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43FAAFF7-3CF9-47FE-97E7-C395AE3D60C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EF05897E-BC44-45B3-9929-F129F22696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D3DE8715-8624-4ADC-943F-4F146C80DB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85" name="楕円 684">
          <a:extLst>
            <a:ext uri="{FF2B5EF4-FFF2-40B4-BE49-F238E27FC236}">
              <a16:creationId xmlns:a16="http://schemas.microsoft.com/office/drawing/2014/main" id="{428B7BD7-3726-47F5-AE95-E2CDAEFE457A}"/>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86" name="【保健センター・保健所】&#10;一人当たり面積該当値テキスト">
          <a:extLst>
            <a:ext uri="{FF2B5EF4-FFF2-40B4-BE49-F238E27FC236}">
              <a16:creationId xmlns:a16="http://schemas.microsoft.com/office/drawing/2014/main" id="{7E381FA8-846D-4230-BA8F-875294069AC6}"/>
            </a:ext>
          </a:extLst>
        </xdr:cNvPr>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687" name="楕円 686">
          <a:extLst>
            <a:ext uri="{FF2B5EF4-FFF2-40B4-BE49-F238E27FC236}">
              <a16:creationId xmlns:a16="http://schemas.microsoft.com/office/drawing/2014/main" id="{13527811-D369-449A-8271-F68B04AE7CE0}"/>
            </a:ext>
          </a:extLst>
        </xdr:cNvPr>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99060</xdr:rowOff>
    </xdr:to>
    <xdr:cxnSp macro="">
      <xdr:nvCxnSpPr>
        <xdr:cNvPr id="688" name="直線コネクタ 687">
          <a:extLst>
            <a:ext uri="{FF2B5EF4-FFF2-40B4-BE49-F238E27FC236}">
              <a16:creationId xmlns:a16="http://schemas.microsoft.com/office/drawing/2014/main" id="{7782E086-D705-4A04-9B1F-B2ADC558CEE6}"/>
            </a:ext>
          </a:extLst>
        </xdr:cNvPr>
        <xdr:cNvCxnSpPr/>
      </xdr:nvCxnSpPr>
      <xdr:spPr>
        <a:xfrm flipV="1">
          <a:off x="21323300" y="10721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689" name="楕円 688">
          <a:extLst>
            <a:ext uri="{FF2B5EF4-FFF2-40B4-BE49-F238E27FC236}">
              <a16:creationId xmlns:a16="http://schemas.microsoft.com/office/drawing/2014/main" id="{2E1F4904-6ABF-4FEE-9F42-636A82543D71}"/>
            </a:ext>
          </a:extLst>
        </xdr:cNvPr>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99060</xdr:rowOff>
    </xdr:from>
    <xdr:to>
      <xdr:col>111</xdr:col>
      <xdr:colOff>177800</xdr:colOff>
      <xdr:row>62</xdr:row>
      <xdr:rowOff>102870</xdr:rowOff>
    </xdr:to>
    <xdr:cxnSp macro="">
      <xdr:nvCxnSpPr>
        <xdr:cNvPr id="690" name="直線コネクタ 689">
          <a:extLst>
            <a:ext uri="{FF2B5EF4-FFF2-40B4-BE49-F238E27FC236}">
              <a16:creationId xmlns:a16="http://schemas.microsoft.com/office/drawing/2014/main" id="{AB7497F7-0521-4519-8797-8EA272427C9F}"/>
            </a:ext>
          </a:extLst>
        </xdr:cNvPr>
        <xdr:cNvCxnSpPr/>
      </xdr:nvCxnSpPr>
      <xdr:spPr>
        <a:xfrm flipV="1">
          <a:off x="20434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91" name="楕円 690">
          <a:extLst>
            <a:ext uri="{FF2B5EF4-FFF2-40B4-BE49-F238E27FC236}">
              <a16:creationId xmlns:a16="http://schemas.microsoft.com/office/drawing/2014/main" id="{0E0D5D54-2240-473D-B820-1F2C6C9DE110}"/>
            </a:ext>
          </a:extLst>
        </xdr:cNvPr>
        <xdr:cNvSpPr/>
      </xdr:nvSpPr>
      <xdr:spPr>
        <a:xfrm>
          <a:off x="18605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162577</xdr:rowOff>
    </xdr:from>
    <xdr:ext cx="469744" cy="259045"/>
    <xdr:sp macro="" textlink="">
      <xdr:nvSpPr>
        <xdr:cNvPr id="692" name="n_1aveValue【保健センター・保健所】&#10;一人当たり面積">
          <a:extLst>
            <a:ext uri="{FF2B5EF4-FFF2-40B4-BE49-F238E27FC236}">
              <a16:creationId xmlns:a16="http://schemas.microsoft.com/office/drawing/2014/main" id="{3CCE826B-92D3-4D94-BE31-8383862367AD}"/>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93" name="n_2aveValue【保健センター・保健所】&#10;一人当たり面積">
          <a:extLst>
            <a:ext uri="{FF2B5EF4-FFF2-40B4-BE49-F238E27FC236}">
              <a16:creationId xmlns:a16="http://schemas.microsoft.com/office/drawing/2014/main" id="{1C77A875-EBDD-46EE-BFB8-5F35A8034E00}"/>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94" name="n_3aveValue【保健センター・保健所】&#10;一人当たり面積">
          <a:extLst>
            <a:ext uri="{FF2B5EF4-FFF2-40B4-BE49-F238E27FC236}">
              <a16:creationId xmlns:a16="http://schemas.microsoft.com/office/drawing/2014/main" id="{DCFAD865-54DA-43F2-88FF-56D4002D74FA}"/>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83837</xdr:rowOff>
    </xdr:from>
    <xdr:ext cx="469744" cy="259045"/>
    <xdr:sp macro="" textlink="">
      <xdr:nvSpPr>
        <xdr:cNvPr id="695" name="n_4aveValue【保健センター・保健所】&#10;一人当たり面積">
          <a:extLst>
            <a:ext uri="{FF2B5EF4-FFF2-40B4-BE49-F238E27FC236}">
              <a16:creationId xmlns:a16="http://schemas.microsoft.com/office/drawing/2014/main" id="{78BBC406-863B-48EC-9587-136685EA7430}"/>
            </a:ext>
          </a:extLst>
        </xdr:cNvPr>
        <xdr:cNvSpPr txBox="1"/>
      </xdr:nvSpPr>
      <xdr:spPr>
        <a:xfrm>
          <a:off x="18421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140987</xdr:rowOff>
    </xdr:from>
    <xdr:ext cx="469744" cy="259045"/>
    <xdr:sp macro="" textlink="">
      <xdr:nvSpPr>
        <xdr:cNvPr id="696" name="n_1mainValue【保健センター・保健所】&#10;一人当たり面積">
          <a:extLst>
            <a:ext uri="{FF2B5EF4-FFF2-40B4-BE49-F238E27FC236}">
              <a16:creationId xmlns:a16="http://schemas.microsoft.com/office/drawing/2014/main" id="{CAB87D3C-1F34-4254-BD6F-62F5D01C262E}"/>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697" name="n_2mainValue【保健センター・保健所】&#10;一人当たり面積">
          <a:extLst>
            <a:ext uri="{FF2B5EF4-FFF2-40B4-BE49-F238E27FC236}">
              <a16:creationId xmlns:a16="http://schemas.microsoft.com/office/drawing/2014/main" id="{D134BFCB-69F3-4608-808D-923A13D80AA7}"/>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98" name="n_4mainValue【保健センター・保健所】&#10;一人当たり面積">
          <a:extLst>
            <a:ext uri="{FF2B5EF4-FFF2-40B4-BE49-F238E27FC236}">
              <a16:creationId xmlns:a16="http://schemas.microsoft.com/office/drawing/2014/main" id="{F458EC74-5862-4B46-9775-8BEC6A646F9A}"/>
            </a:ext>
          </a:extLst>
        </xdr:cNvPr>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a:extLst>
            <a:ext uri="{FF2B5EF4-FFF2-40B4-BE49-F238E27FC236}">
              <a16:creationId xmlns:a16="http://schemas.microsoft.com/office/drawing/2014/main" id="{650EBABC-BF3A-405C-A56F-C6DF80C1C2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0" name="正方形/長方形 699">
          <a:extLst>
            <a:ext uri="{FF2B5EF4-FFF2-40B4-BE49-F238E27FC236}">
              <a16:creationId xmlns:a16="http://schemas.microsoft.com/office/drawing/2014/main" id="{59E5A863-394B-436F-8822-A2DB0D226A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1" name="正方形/長方形 700">
          <a:extLst>
            <a:ext uri="{FF2B5EF4-FFF2-40B4-BE49-F238E27FC236}">
              <a16:creationId xmlns:a16="http://schemas.microsoft.com/office/drawing/2014/main" id="{222C7A5B-6FDD-4707-BD04-D8B6F3BA37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2" name="正方形/長方形 701">
          <a:extLst>
            <a:ext uri="{FF2B5EF4-FFF2-40B4-BE49-F238E27FC236}">
              <a16:creationId xmlns:a16="http://schemas.microsoft.com/office/drawing/2014/main" id="{C739326D-EB71-4369-8D68-5BE2A679F5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3" name="正方形/長方形 702">
          <a:extLst>
            <a:ext uri="{FF2B5EF4-FFF2-40B4-BE49-F238E27FC236}">
              <a16:creationId xmlns:a16="http://schemas.microsoft.com/office/drawing/2014/main" id="{29C89526-304F-4CA6-AD83-6516E8019E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4" name="正方形/長方形 703">
          <a:extLst>
            <a:ext uri="{FF2B5EF4-FFF2-40B4-BE49-F238E27FC236}">
              <a16:creationId xmlns:a16="http://schemas.microsoft.com/office/drawing/2014/main" id="{CE211F5D-C765-4194-8384-F19009E839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5" name="正方形/長方形 704">
          <a:extLst>
            <a:ext uri="{FF2B5EF4-FFF2-40B4-BE49-F238E27FC236}">
              <a16:creationId xmlns:a16="http://schemas.microsoft.com/office/drawing/2014/main" id="{06C28F78-5E9E-478B-9DE6-73221995A54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正方形/長方形 705">
          <a:extLst>
            <a:ext uri="{FF2B5EF4-FFF2-40B4-BE49-F238E27FC236}">
              <a16:creationId xmlns:a16="http://schemas.microsoft.com/office/drawing/2014/main" id="{9E2C82F3-3D6D-4090-B802-285DB913AB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7" name="テキスト ボックス 706">
          <a:extLst>
            <a:ext uri="{FF2B5EF4-FFF2-40B4-BE49-F238E27FC236}">
              <a16:creationId xmlns:a16="http://schemas.microsoft.com/office/drawing/2014/main" id="{30E5351E-AA70-4CA8-892C-98977B49441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8" name="直線コネクタ 707">
          <a:extLst>
            <a:ext uri="{FF2B5EF4-FFF2-40B4-BE49-F238E27FC236}">
              <a16:creationId xmlns:a16="http://schemas.microsoft.com/office/drawing/2014/main" id="{C17CC1CA-9408-4D6D-ACE7-CE7EBBE8C10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9" name="テキスト ボックス 708">
          <a:extLst>
            <a:ext uri="{FF2B5EF4-FFF2-40B4-BE49-F238E27FC236}">
              <a16:creationId xmlns:a16="http://schemas.microsoft.com/office/drawing/2014/main" id="{0A94D888-0628-4FFF-8897-534D4F2CED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0" name="直線コネクタ 709">
          <a:extLst>
            <a:ext uri="{FF2B5EF4-FFF2-40B4-BE49-F238E27FC236}">
              <a16:creationId xmlns:a16="http://schemas.microsoft.com/office/drawing/2014/main" id="{B1CD7CCA-8EAB-4F08-8475-B1F77522313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1" name="テキスト ボックス 710">
          <a:extLst>
            <a:ext uri="{FF2B5EF4-FFF2-40B4-BE49-F238E27FC236}">
              <a16:creationId xmlns:a16="http://schemas.microsoft.com/office/drawing/2014/main" id="{90F88217-12E5-432C-8346-77623292E4F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2" name="直線コネクタ 711">
          <a:extLst>
            <a:ext uri="{FF2B5EF4-FFF2-40B4-BE49-F238E27FC236}">
              <a16:creationId xmlns:a16="http://schemas.microsoft.com/office/drawing/2014/main" id="{7ED447E7-892C-4822-8901-B155EE18985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3" name="テキスト ボックス 712">
          <a:extLst>
            <a:ext uri="{FF2B5EF4-FFF2-40B4-BE49-F238E27FC236}">
              <a16:creationId xmlns:a16="http://schemas.microsoft.com/office/drawing/2014/main" id="{3C4B85EB-7E72-4B3F-977A-372636922BE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4" name="直線コネクタ 713">
          <a:extLst>
            <a:ext uri="{FF2B5EF4-FFF2-40B4-BE49-F238E27FC236}">
              <a16:creationId xmlns:a16="http://schemas.microsoft.com/office/drawing/2014/main" id="{FBF36881-FA3D-4F1C-9EFD-A72129156F6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5" name="テキスト ボックス 714">
          <a:extLst>
            <a:ext uri="{FF2B5EF4-FFF2-40B4-BE49-F238E27FC236}">
              <a16:creationId xmlns:a16="http://schemas.microsoft.com/office/drawing/2014/main" id="{3FF87E32-37DA-4B45-81BE-6371C0FC80E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6" name="直線コネクタ 715">
          <a:extLst>
            <a:ext uri="{FF2B5EF4-FFF2-40B4-BE49-F238E27FC236}">
              <a16:creationId xmlns:a16="http://schemas.microsoft.com/office/drawing/2014/main" id="{869B98E8-8751-43DC-9273-F4C6913D8B4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7" name="テキスト ボックス 716">
          <a:extLst>
            <a:ext uri="{FF2B5EF4-FFF2-40B4-BE49-F238E27FC236}">
              <a16:creationId xmlns:a16="http://schemas.microsoft.com/office/drawing/2014/main" id="{FEE2B3D9-361F-404C-937D-2E379B0E29E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8" name="直線コネクタ 717">
          <a:extLst>
            <a:ext uri="{FF2B5EF4-FFF2-40B4-BE49-F238E27FC236}">
              <a16:creationId xmlns:a16="http://schemas.microsoft.com/office/drawing/2014/main" id="{76651E15-5792-4CAF-ABCC-EEB89E46585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9" name="テキスト ボックス 718">
          <a:extLst>
            <a:ext uri="{FF2B5EF4-FFF2-40B4-BE49-F238E27FC236}">
              <a16:creationId xmlns:a16="http://schemas.microsoft.com/office/drawing/2014/main" id="{AC366BD2-F727-4D7B-BBD9-8FBC1273440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a:extLst>
            <a:ext uri="{FF2B5EF4-FFF2-40B4-BE49-F238E27FC236}">
              <a16:creationId xmlns:a16="http://schemas.microsoft.com/office/drawing/2014/main" id="{14405908-404F-42D5-B8B0-F288D84017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1" name="テキスト ボックス 720">
          <a:extLst>
            <a:ext uri="{FF2B5EF4-FFF2-40B4-BE49-F238E27FC236}">
              <a16:creationId xmlns:a16="http://schemas.microsoft.com/office/drawing/2014/main" id="{2FE0414A-7C9C-42DE-8E10-3243711A76E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2" name="【消防施設】&#10;有形固定資産減価償却率グラフ枠">
          <a:extLst>
            <a:ext uri="{FF2B5EF4-FFF2-40B4-BE49-F238E27FC236}">
              <a16:creationId xmlns:a16="http://schemas.microsoft.com/office/drawing/2014/main" id="{AA9142D8-3E71-477D-B879-2C752BAB58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23" name="直線コネクタ 722">
          <a:extLst>
            <a:ext uri="{FF2B5EF4-FFF2-40B4-BE49-F238E27FC236}">
              <a16:creationId xmlns:a16="http://schemas.microsoft.com/office/drawing/2014/main" id="{4DF1F5F8-E12D-4BA6-BF84-90882B408FB6}"/>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24" name="【消防施設】&#10;有形固定資産減価償却率最小値テキスト">
          <a:extLst>
            <a:ext uri="{FF2B5EF4-FFF2-40B4-BE49-F238E27FC236}">
              <a16:creationId xmlns:a16="http://schemas.microsoft.com/office/drawing/2014/main" id="{DE08CBC4-3DD4-4442-BB29-12167EDBC5C7}"/>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25" name="直線コネクタ 724">
          <a:extLst>
            <a:ext uri="{FF2B5EF4-FFF2-40B4-BE49-F238E27FC236}">
              <a16:creationId xmlns:a16="http://schemas.microsoft.com/office/drawing/2014/main" id="{6DBC1861-7A8C-4134-B368-635450B44D24}"/>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26" name="【消防施設】&#10;有形固定資産減価償却率最大値テキスト">
          <a:extLst>
            <a:ext uri="{FF2B5EF4-FFF2-40B4-BE49-F238E27FC236}">
              <a16:creationId xmlns:a16="http://schemas.microsoft.com/office/drawing/2014/main" id="{233E8971-122C-4BF7-B426-41DD337F3E45}"/>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27" name="直線コネクタ 726">
          <a:extLst>
            <a:ext uri="{FF2B5EF4-FFF2-40B4-BE49-F238E27FC236}">
              <a16:creationId xmlns:a16="http://schemas.microsoft.com/office/drawing/2014/main" id="{F554BE23-903F-4398-BC7E-336C23B1292C}"/>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728" name="【消防施設】&#10;有形固定資産減価償却率平均値テキスト">
          <a:extLst>
            <a:ext uri="{FF2B5EF4-FFF2-40B4-BE49-F238E27FC236}">
              <a16:creationId xmlns:a16="http://schemas.microsoft.com/office/drawing/2014/main" id="{BFA1DD93-E2C3-4493-84AC-B426BD22EEEC}"/>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29" name="フローチャート: 判断 728">
          <a:extLst>
            <a:ext uri="{FF2B5EF4-FFF2-40B4-BE49-F238E27FC236}">
              <a16:creationId xmlns:a16="http://schemas.microsoft.com/office/drawing/2014/main" id="{3EFC71E1-8A37-4EEB-AD05-3CC5DF04B486}"/>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30" name="フローチャート: 判断 729">
          <a:extLst>
            <a:ext uri="{FF2B5EF4-FFF2-40B4-BE49-F238E27FC236}">
              <a16:creationId xmlns:a16="http://schemas.microsoft.com/office/drawing/2014/main" id="{2893E1E7-412A-4579-AEFB-9734DEBCE131}"/>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31" name="フローチャート: 判断 730">
          <a:extLst>
            <a:ext uri="{FF2B5EF4-FFF2-40B4-BE49-F238E27FC236}">
              <a16:creationId xmlns:a16="http://schemas.microsoft.com/office/drawing/2014/main" id="{334936EA-E55F-4523-B350-7BBA9FA6D439}"/>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32" name="フローチャート: 判断 731">
          <a:extLst>
            <a:ext uri="{FF2B5EF4-FFF2-40B4-BE49-F238E27FC236}">
              <a16:creationId xmlns:a16="http://schemas.microsoft.com/office/drawing/2014/main" id="{880CF5E8-19B9-4188-AE17-88D5234CD48F}"/>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33" name="フローチャート: 判断 732">
          <a:extLst>
            <a:ext uri="{FF2B5EF4-FFF2-40B4-BE49-F238E27FC236}">
              <a16:creationId xmlns:a16="http://schemas.microsoft.com/office/drawing/2014/main" id="{F35DE8D5-7BD4-4C0D-A978-CB5047A84EF2}"/>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2D0D38F6-3317-4791-9F90-4CC752EFB1E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978C72B-C337-407C-8778-0F35F825E8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A39F9844-3290-4DC8-B1D6-DE40EE58B7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B2BCF440-A7FD-4926-BF7F-8703FDA22E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58B68ACA-944A-4F4E-BBB7-98E27C055E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739" name="楕円 738">
          <a:extLst>
            <a:ext uri="{FF2B5EF4-FFF2-40B4-BE49-F238E27FC236}">
              <a16:creationId xmlns:a16="http://schemas.microsoft.com/office/drawing/2014/main" id="{F38F7F5E-CD5C-4C94-A63B-43545C68DD81}"/>
            </a:ext>
          </a:extLst>
        </xdr:cNvPr>
        <xdr:cNvSpPr/>
      </xdr:nvSpPr>
      <xdr:spPr>
        <a:xfrm>
          <a:off x="16268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72407</xdr:rowOff>
    </xdr:from>
    <xdr:ext cx="405111" cy="259045"/>
    <xdr:sp macro="" textlink="">
      <xdr:nvSpPr>
        <xdr:cNvPr id="740" name="【消防施設】&#10;有形固定資産減価償却率該当値テキスト">
          <a:extLst>
            <a:ext uri="{FF2B5EF4-FFF2-40B4-BE49-F238E27FC236}">
              <a16:creationId xmlns:a16="http://schemas.microsoft.com/office/drawing/2014/main" id="{5738D6A0-2C03-4D53-8B64-57ACC341DAF2}"/>
            </a:ext>
          </a:extLst>
        </xdr:cNvPr>
        <xdr:cNvSpPr txBox="1"/>
      </xdr:nvSpPr>
      <xdr:spPr>
        <a:xfrm>
          <a:off x="16357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741" name="楕円 740">
          <a:extLst>
            <a:ext uri="{FF2B5EF4-FFF2-40B4-BE49-F238E27FC236}">
              <a16:creationId xmlns:a16="http://schemas.microsoft.com/office/drawing/2014/main" id="{5D569DAE-5389-45B7-ACFB-B3C3B3110E30}"/>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144780</xdr:rowOff>
    </xdr:to>
    <xdr:cxnSp macro="">
      <xdr:nvCxnSpPr>
        <xdr:cNvPr id="742" name="直線コネクタ 741">
          <a:extLst>
            <a:ext uri="{FF2B5EF4-FFF2-40B4-BE49-F238E27FC236}">
              <a16:creationId xmlns:a16="http://schemas.microsoft.com/office/drawing/2014/main" id="{18923DE8-7A94-4FE1-BE43-A052F7A502D7}"/>
            </a:ext>
          </a:extLst>
        </xdr:cNvPr>
        <xdr:cNvCxnSpPr/>
      </xdr:nvCxnSpPr>
      <xdr:spPr>
        <a:xfrm>
          <a:off x="15481300" y="143313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743" name="楕円 742">
          <a:extLst>
            <a:ext uri="{FF2B5EF4-FFF2-40B4-BE49-F238E27FC236}">
              <a16:creationId xmlns:a16="http://schemas.microsoft.com/office/drawing/2014/main" id="{A62023E5-ACF8-4261-A57C-9C16A1CB163B}"/>
            </a:ext>
          </a:extLst>
        </xdr:cNvPr>
        <xdr:cNvSpPr/>
      </xdr:nvSpPr>
      <xdr:spPr>
        <a:xfrm>
          <a:off x="1454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100964</xdr:rowOff>
    </xdr:to>
    <xdr:cxnSp macro="">
      <xdr:nvCxnSpPr>
        <xdr:cNvPr id="744" name="直線コネクタ 743">
          <a:extLst>
            <a:ext uri="{FF2B5EF4-FFF2-40B4-BE49-F238E27FC236}">
              <a16:creationId xmlns:a16="http://schemas.microsoft.com/office/drawing/2014/main" id="{2E801DAB-EC65-42F0-BC37-E2F57BF88F55}"/>
            </a:ext>
          </a:extLst>
        </xdr:cNvPr>
        <xdr:cNvCxnSpPr/>
      </xdr:nvCxnSpPr>
      <xdr:spPr>
        <a:xfrm>
          <a:off x="14592300" y="14285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745" name="楕円 744">
          <a:extLst>
            <a:ext uri="{FF2B5EF4-FFF2-40B4-BE49-F238E27FC236}">
              <a16:creationId xmlns:a16="http://schemas.microsoft.com/office/drawing/2014/main" id="{1B54194B-6E4E-41CC-9261-6B9336383112}"/>
            </a:ext>
          </a:extLst>
        </xdr:cNvPr>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55245</xdr:rowOff>
    </xdr:to>
    <xdr:cxnSp macro="">
      <xdr:nvCxnSpPr>
        <xdr:cNvPr id="746" name="直線コネクタ 745">
          <a:extLst>
            <a:ext uri="{FF2B5EF4-FFF2-40B4-BE49-F238E27FC236}">
              <a16:creationId xmlns:a16="http://schemas.microsoft.com/office/drawing/2014/main" id="{559A9FF5-C800-4B12-AEB1-214F7B7AC81A}"/>
            </a:ext>
          </a:extLst>
        </xdr:cNvPr>
        <xdr:cNvCxnSpPr/>
      </xdr:nvCxnSpPr>
      <xdr:spPr>
        <a:xfrm>
          <a:off x="13703300" y="142532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124461</xdr:rowOff>
    </xdr:from>
    <xdr:to>
      <xdr:col>67</xdr:col>
      <xdr:colOff>101600</xdr:colOff>
      <xdr:row>83</xdr:row>
      <xdr:rowOff>54611</xdr:rowOff>
    </xdr:to>
    <xdr:sp macro="" textlink="">
      <xdr:nvSpPr>
        <xdr:cNvPr id="747" name="楕円 746">
          <a:extLst>
            <a:ext uri="{FF2B5EF4-FFF2-40B4-BE49-F238E27FC236}">
              <a16:creationId xmlns:a16="http://schemas.microsoft.com/office/drawing/2014/main" id="{52FAAA00-14EA-408E-B242-A53F1C331C36}"/>
            </a:ext>
          </a:extLst>
        </xdr:cNvPr>
        <xdr:cNvSpPr/>
      </xdr:nvSpPr>
      <xdr:spPr>
        <a:xfrm>
          <a:off x="1276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3811</xdr:rowOff>
    </xdr:from>
    <xdr:to>
      <xdr:col>71</xdr:col>
      <xdr:colOff>177800</xdr:colOff>
      <xdr:row>83</xdr:row>
      <xdr:rowOff>22861</xdr:rowOff>
    </xdr:to>
    <xdr:cxnSp macro="">
      <xdr:nvCxnSpPr>
        <xdr:cNvPr id="748" name="直線コネクタ 747">
          <a:extLst>
            <a:ext uri="{FF2B5EF4-FFF2-40B4-BE49-F238E27FC236}">
              <a16:creationId xmlns:a16="http://schemas.microsoft.com/office/drawing/2014/main" id="{76720D56-FAFF-47EF-9CA7-97EE4D738553}"/>
            </a:ext>
          </a:extLst>
        </xdr:cNvPr>
        <xdr:cNvCxnSpPr/>
      </xdr:nvCxnSpPr>
      <xdr:spPr>
        <a:xfrm>
          <a:off x="12814300" y="14234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49" name="n_1aveValue【消防施設】&#10;有形固定資産減価償却率">
          <a:extLst>
            <a:ext uri="{FF2B5EF4-FFF2-40B4-BE49-F238E27FC236}">
              <a16:creationId xmlns:a16="http://schemas.microsoft.com/office/drawing/2014/main" id="{CBB8ACD9-65D3-4FF8-BB02-9ACB6649FF14}"/>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50" name="n_2aveValue【消防施設】&#10;有形固定資産減価償却率">
          <a:extLst>
            <a:ext uri="{FF2B5EF4-FFF2-40B4-BE49-F238E27FC236}">
              <a16:creationId xmlns:a16="http://schemas.microsoft.com/office/drawing/2014/main" id="{25F6D1C9-681B-44B7-8E1D-56077271F804}"/>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751" name="n_3aveValue【消防施設】&#10;有形固定資産減価償却率">
          <a:extLst>
            <a:ext uri="{FF2B5EF4-FFF2-40B4-BE49-F238E27FC236}">
              <a16:creationId xmlns:a16="http://schemas.microsoft.com/office/drawing/2014/main" id="{A6336665-89CD-4E5E-823E-82EE8B6C8FE1}"/>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52" name="n_4aveValue【消防施設】&#10;有形固定資産減価償却率">
          <a:extLst>
            <a:ext uri="{FF2B5EF4-FFF2-40B4-BE49-F238E27FC236}">
              <a16:creationId xmlns:a16="http://schemas.microsoft.com/office/drawing/2014/main" id="{07B51081-0208-45FA-BD4B-20706F663F22}"/>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753" name="n_1mainValue【消防施設】&#10;有形固定資産減価償却率">
          <a:extLst>
            <a:ext uri="{FF2B5EF4-FFF2-40B4-BE49-F238E27FC236}">
              <a16:creationId xmlns:a16="http://schemas.microsoft.com/office/drawing/2014/main" id="{3302C346-BBB1-49BD-B66E-8BF1F68ED8B0}"/>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754" name="n_2mainValue【消防施設】&#10;有形固定資産減価償却率">
          <a:extLst>
            <a:ext uri="{FF2B5EF4-FFF2-40B4-BE49-F238E27FC236}">
              <a16:creationId xmlns:a16="http://schemas.microsoft.com/office/drawing/2014/main" id="{72D7E60E-85B7-4179-A8C5-1E4B0B8E0574}"/>
            </a:ext>
          </a:extLst>
        </xdr:cNvPr>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755" name="n_3mainValue【消防施設】&#10;有形固定資産減価償却率">
          <a:extLst>
            <a:ext uri="{FF2B5EF4-FFF2-40B4-BE49-F238E27FC236}">
              <a16:creationId xmlns:a16="http://schemas.microsoft.com/office/drawing/2014/main" id="{F8DD2962-FD44-4D61-8F24-FF8B6585ADDA}"/>
            </a:ext>
          </a:extLst>
        </xdr:cNvPr>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56" name="n_4mainValue【消防施設】&#10;有形固定資産減価償却率">
          <a:extLst>
            <a:ext uri="{FF2B5EF4-FFF2-40B4-BE49-F238E27FC236}">
              <a16:creationId xmlns:a16="http://schemas.microsoft.com/office/drawing/2014/main" id="{BCC9B245-32DC-4B72-91A4-A26E709771B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a:extLst>
            <a:ext uri="{FF2B5EF4-FFF2-40B4-BE49-F238E27FC236}">
              <a16:creationId xmlns:a16="http://schemas.microsoft.com/office/drawing/2014/main" id="{C1A20008-E1F6-477E-8FC9-AECD8ABF6A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8" name="正方形/長方形 757">
          <a:extLst>
            <a:ext uri="{FF2B5EF4-FFF2-40B4-BE49-F238E27FC236}">
              <a16:creationId xmlns:a16="http://schemas.microsoft.com/office/drawing/2014/main" id="{8D0F01F5-932E-42E7-8C80-21158EC512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9" name="正方形/長方形 758">
          <a:extLst>
            <a:ext uri="{FF2B5EF4-FFF2-40B4-BE49-F238E27FC236}">
              <a16:creationId xmlns:a16="http://schemas.microsoft.com/office/drawing/2014/main" id="{F438AE48-4DB8-4514-9083-2029434C38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0" name="正方形/長方形 759">
          <a:extLst>
            <a:ext uri="{FF2B5EF4-FFF2-40B4-BE49-F238E27FC236}">
              <a16:creationId xmlns:a16="http://schemas.microsoft.com/office/drawing/2014/main" id="{B247CC02-632A-4073-94D5-8C68E893F0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1" name="正方形/長方形 760">
          <a:extLst>
            <a:ext uri="{FF2B5EF4-FFF2-40B4-BE49-F238E27FC236}">
              <a16:creationId xmlns:a16="http://schemas.microsoft.com/office/drawing/2014/main" id="{E3162D3C-A6EE-4D6C-BDC3-267E203F19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2" name="正方形/長方形 761">
          <a:extLst>
            <a:ext uri="{FF2B5EF4-FFF2-40B4-BE49-F238E27FC236}">
              <a16:creationId xmlns:a16="http://schemas.microsoft.com/office/drawing/2014/main" id="{C4D2E249-EE3F-4E8F-87F0-CA82732F86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3" name="正方形/長方形 762">
          <a:extLst>
            <a:ext uri="{FF2B5EF4-FFF2-40B4-BE49-F238E27FC236}">
              <a16:creationId xmlns:a16="http://schemas.microsoft.com/office/drawing/2014/main" id="{ECB859D9-2172-469F-88BD-47D5EA4A87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4" name="正方形/長方形 763">
          <a:extLst>
            <a:ext uri="{FF2B5EF4-FFF2-40B4-BE49-F238E27FC236}">
              <a16:creationId xmlns:a16="http://schemas.microsoft.com/office/drawing/2014/main" id="{47A3D3C4-2C54-4261-827E-976A1D68E3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5" name="テキスト ボックス 764">
          <a:extLst>
            <a:ext uri="{FF2B5EF4-FFF2-40B4-BE49-F238E27FC236}">
              <a16:creationId xmlns:a16="http://schemas.microsoft.com/office/drawing/2014/main" id="{FBAB3A1E-2653-4A10-84AB-8EF41AC77F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6" name="直線コネクタ 765">
          <a:extLst>
            <a:ext uri="{FF2B5EF4-FFF2-40B4-BE49-F238E27FC236}">
              <a16:creationId xmlns:a16="http://schemas.microsoft.com/office/drawing/2014/main" id="{E9FD4E1D-4279-440B-900C-07F03AD8A97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7" name="直線コネクタ 766">
          <a:extLst>
            <a:ext uri="{FF2B5EF4-FFF2-40B4-BE49-F238E27FC236}">
              <a16:creationId xmlns:a16="http://schemas.microsoft.com/office/drawing/2014/main" id="{F9EF5401-80C7-460D-9DC7-365FFF146C4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8" name="テキスト ボックス 767">
          <a:extLst>
            <a:ext uri="{FF2B5EF4-FFF2-40B4-BE49-F238E27FC236}">
              <a16:creationId xmlns:a16="http://schemas.microsoft.com/office/drawing/2014/main" id="{459AC5DC-6612-44BE-9E89-4915A925260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9" name="直線コネクタ 768">
          <a:extLst>
            <a:ext uri="{FF2B5EF4-FFF2-40B4-BE49-F238E27FC236}">
              <a16:creationId xmlns:a16="http://schemas.microsoft.com/office/drawing/2014/main" id="{76BC8845-0738-4379-B1F9-DE6A469A6F7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0" name="テキスト ボックス 769">
          <a:extLst>
            <a:ext uri="{FF2B5EF4-FFF2-40B4-BE49-F238E27FC236}">
              <a16:creationId xmlns:a16="http://schemas.microsoft.com/office/drawing/2014/main" id="{6193D35B-29D5-4318-A6E6-8397DC0E779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1" name="直線コネクタ 770">
          <a:extLst>
            <a:ext uri="{FF2B5EF4-FFF2-40B4-BE49-F238E27FC236}">
              <a16:creationId xmlns:a16="http://schemas.microsoft.com/office/drawing/2014/main" id="{A3B45442-6BC7-4524-9146-551D8448E9A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2" name="テキスト ボックス 771">
          <a:extLst>
            <a:ext uri="{FF2B5EF4-FFF2-40B4-BE49-F238E27FC236}">
              <a16:creationId xmlns:a16="http://schemas.microsoft.com/office/drawing/2014/main" id="{8BDD59DC-771A-41F3-83CE-0D7DDDD798A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3" name="直線コネクタ 772">
          <a:extLst>
            <a:ext uri="{FF2B5EF4-FFF2-40B4-BE49-F238E27FC236}">
              <a16:creationId xmlns:a16="http://schemas.microsoft.com/office/drawing/2014/main" id="{F4D2AB7C-5410-4B67-BFDC-F4770724E46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4" name="テキスト ボックス 773">
          <a:extLst>
            <a:ext uri="{FF2B5EF4-FFF2-40B4-BE49-F238E27FC236}">
              <a16:creationId xmlns:a16="http://schemas.microsoft.com/office/drawing/2014/main" id="{19F739C3-73DD-474C-BE56-BEF4AB49A68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5" name="直線コネクタ 774">
          <a:extLst>
            <a:ext uri="{FF2B5EF4-FFF2-40B4-BE49-F238E27FC236}">
              <a16:creationId xmlns:a16="http://schemas.microsoft.com/office/drawing/2014/main" id="{1B7FB71C-823F-48E3-86FB-9BDAC89A521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6" name="テキスト ボックス 775">
          <a:extLst>
            <a:ext uri="{FF2B5EF4-FFF2-40B4-BE49-F238E27FC236}">
              <a16:creationId xmlns:a16="http://schemas.microsoft.com/office/drawing/2014/main" id="{4335E9F8-8481-4309-B9A0-0736BAE8324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7" name="直線コネクタ 776">
          <a:extLst>
            <a:ext uri="{FF2B5EF4-FFF2-40B4-BE49-F238E27FC236}">
              <a16:creationId xmlns:a16="http://schemas.microsoft.com/office/drawing/2014/main" id="{9977FED8-7564-442D-999D-4ECA3C7175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8" name="テキスト ボックス 777">
          <a:extLst>
            <a:ext uri="{FF2B5EF4-FFF2-40B4-BE49-F238E27FC236}">
              <a16:creationId xmlns:a16="http://schemas.microsoft.com/office/drawing/2014/main" id="{1D192D18-E487-4888-9297-518D494906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9" name="【消防施設】&#10;一人当たり面積グラフ枠">
          <a:extLst>
            <a:ext uri="{FF2B5EF4-FFF2-40B4-BE49-F238E27FC236}">
              <a16:creationId xmlns:a16="http://schemas.microsoft.com/office/drawing/2014/main" id="{310BDFEE-6185-4515-BEFB-22B54D9F21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80" name="直線コネクタ 779">
          <a:extLst>
            <a:ext uri="{FF2B5EF4-FFF2-40B4-BE49-F238E27FC236}">
              <a16:creationId xmlns:a16="http://schemas.microsoft.com/office/drawing/2014/main" id="{B6BDF543-BB75-4C1E-BABD-58A09E9C3D2C}"/>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81" name="【消防施設】&#10;一人当たり面積最小値テキスト">
          <a:extLst>
            <a:ext uri="{FF2B5EF4-FFF2-40B4-BE49-F238E27FC236}">
              <a16:creationId xmlns:a16="http://schemas.microsoft.com/office/drawing/2014/main" id="{EB4B6D81-6071-4E3E-92AF-093A0CAE7A2C}"/>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82" name="直線コネクタ 781">
          <a:extLst>
            <a:ext uri="{FF2B5EF4-FFF2-40B4-BE49-F238E27FC236}">
              <a16:creationId xmlns:a16="http://schemas.microsoft.com/office/drawing/2014/main" id="{EB25219C-3D85-4CE7-BBAA-7F8A70EABD98}"/>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83" name="【消防施設】&#10;一人当たり面積最大値テキスト">
          <a:extLst>
            <a:ext uri="{FF2B5EF4-FFF2-40B4-BE49-F238E27FC236}">
              <a16:creationId xmlns:a16="http://schemas.microsoft.com/office/drawing/2014/main" id="{3D997E19-A6A0-4719-B37F-316D559625B2}"/>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84" name="直線コネクタ 783">
          <a:extLst>
            <a:ext uri="{FF2B5EF4-FFF2-40B4-BE49-F238E27FC236}">
              <a16:creationId xmlns:a16="http://schemas.microsoft.com/office/drawing/2014/main" id="{11669778-D8AB-42C9-AAB1-275EF3FFD979}"/>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85" name="【消防施設】&#10;一人当たり面積平均値テキスト">
          <a:extLst>
            <a:ext uri="{FF2B5EF4-FFF2-40B4-BE49-F238E27FC236}">
              <a16:creationId xmlns:a16="http://schemas.microsoft.com/office/drawing/2014/main" id="{EC7C7910-F0C7-4FAC-8EE9-C0F981EEF8AA}"/>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86" name="フローチャート: 判断 785">
          <a:extLst>
            <a:ext uri="{FF2B5EF4-FFF2-40B4-BE49-F238E27FC236}">
              <a16:creationId xmlns:a16="http://schemas.microsoft.com/office/drawing/2014/main" id="{D2155F9A-2266-4B35-97DE-CA1C66E84149}"/>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87" name="フローチャート: 判断 786">
          <a:extLst>
            <a:ext uri="{FF2B5EF4-FFF2-40B4-BE49-F238E27FC236}">
              <a16:creationId xmlns:a16="http://schemas.microsoft.com/office/drawing/2014/main" id="{8175B0D5-1B3D-45FF-8DC1-C88AF6080F89}"/>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88" name="フローチャート: 判断 787">
          <a:extLst>
            <a:ext uri="{FF2B5EF4-FFF2-40B4-BE49-F238E27FC236}">
              <a16:creationId xmlns:a16="http://schemas.microsoft.com/office/drawing/2014/main" id="{8A9DDE41-3533-4CA7-BE31-1A76DAA9ECC9}"/>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89" name="フローチャート: 判断 788">
          <a:extLst>
            <a:ext uri="{FF2B5EF4-FFF2-40B4-BE49-F238E27FC236}">
              <a16:creationId xmlns:a16="http://schemas.microsoft.com/office/drawing/2014/main" id="{77322C6E-2DFA-44DD-B944-4DF1D350DD16}"/>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90" name="フローチャート: 判断 789">
          <a:extLst>
            <a:ext uri="{FF2B5EF4-FFF2-40B4-BE49-F238E27FC236}">
              <a16:creationId xmlns:a16="http://schemas.microsoft.com/office/drawing/2014/main" id="{0792928A-F405-484F-92F7-F34DFE5A628D}"/>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0D35E8E0-8F46-459B-98FF-472EB01367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D71597EE-1F31-4C54-846D-A9A96E7FC1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4E9E77DE-9A28-457F-A092-76546DCFA1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CC7135F7-C689-476F-9EEA-5FE96734ED0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411ADB5-FEE5-4978-BF61-B610226CA9F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33020</xdr:rowOff>
    </xdr:from>
    <xdr:to>
      <xdr:col>116</xdr:col>
      <xdr:colOff>114300</xdr:colOff>
      <xdr:row>81</xdr:row>
      <xdr:rowOff>134620</xdr:rowOff>
    </xdr:to>
    <xdr:sp macro="" textlink="">
      <xdr:nvSpPr>
        <xdr:cNvPr id="796" name="楕円 795">
          <a:extLst>
            <a:ext uri="{FF2B5EF4-FFF2-40B4-BE49-F238E27FC236}">
              <a16:creationId xmlns:a16="http://schemas.microsoft.com/office/drawing/2014/main" id="{9733AEFD-7298-4B49-A4D8-0BC5C74F27CE}"/>
            </a:ext>
          </a:extLst>
        </xdr:cNvPr>
        <xdr:cNvSpPr/>
      </xdr:nvSpPr>
      <xdr:spPr>
        <a:xfrm>
          <a:off x="22110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55897</xdr:rowOff>
    </xdr:from>
    <xdr:ext cx="469744" cy="259045"/>
    <xdr:sp macro="" textlink="">
      <xdr:nvSpPr>
        <xdr:cNvPr id="797" name="【消防施設】&#10;一人当たり面積該当値テキスト">
          <a:extLst>
            <a:ext uri="{FF2B5EF4-FFF2-40B4-BE49-F238E27FC236}">
              <a16:creationId xmlns:a16="http://schemas.microsoft.com/office/drawing/2014/main" id="{7D11ED6F-19E9-4AE4-B694-15AC028E76CD}"/>
            </a:ext>
          </a:extLst>
        </xdr:cNvPr>
        <xdr:cNvSpPr txBox="1"/>
      </xdr:nvSpPr>
      <xdr:spPr>
        <a:xfrm>
          <a:off x="22199600"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48261</xdr:rowOff>
    </xdr:from>
    <xdr:to>
      <xdr:col>112</xdr:col>
      <xdr:colOff>38100</xdr:colOff>
      <xdr:row>81</xdr:row>
      <xdr:rowOff>149861</xdr:rowOff>
    </xdr:to>
    <xdr:sp macro="" textlink="">
      <xdr:nvSpPr>
        <xdr:cNvPr id="798" name="楕円 797">
          <a:extLst>
            <a:ext uri="{FF2B5EF4-FFF2-40B4-BE49-F238E27FC236}">
              <a16:creationId xmlns:a16="http://schemas.microsoft.com/office/drawing/2014/main" id="{DDB6A60F-4FD1-4892-B93A-DE7FF521707A}"/>
            </a:ext>
          </a:extLst>
        </xdr:cNvPr>
        <xdr:cNvSpPr/>
      </xdr:nvSpPr>
      <xdr:spPr>
        <a:xfrm>
          <a:off x="21272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83820</xdr:rowOff>
    </xdr:from>
    <xdr:to>
      <xdr:col>116</xdr:col>
      <xdr:colOff>63500</xdr:colOff>
      <xdr:row>81</xdr:row>
      <xdr:rowOff>99061</xdr:rowOff>
    </xdr:to>
    <xdr:cxnSp macro="">
      <xdr:nvCxnSpPr>
        <xdr:cNvPr id="799" name="直線コネクタ 798">
          <a:extLst>
            <a:ext uri="{FF2B5EF4-FFF2-40B4-BE49-F238E27FC236}">
              <a16:creationId xmlns:a16="http://schemas.microsoft.com/office/drawing/2014/main" id="{1C84BB81-0A6D-4FC5-BD8A-FEF3BEDCB460}"/>
            </a:ext>
          </a:extLst>
        </xdr:cNvPr>
        <xdr:cNvCxnSpPr/>
      </xdr:nvCxnSpPr>
      <xdr:spPr>
        <a:xfrm flipV="1">
          <a:off x="21323300" y="139712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800" name="楕円 799">
          <a:extLst>
            <a:ext uri="{FF2B5EF4-FFF2-40B4-BE49-F238E27FC236}">
              <a16:creationId xmlns:a16="http://schemas.microsoft.com/office/drawing/2014/main" id="{9BF43C42-C88F-414D-8F4B-6D7F4A43716E}"/>
            </a:ext>
          </a:extLst>
        </xdr:cNvPr>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99061</xdr:rowOff>
    </xdr:from>
    <xdr:to>
      <xdr:col>111</xdr:col>
      <xdr:colOff>177800</xdr:colOff>
      <xdr:row>81</xdr:row>
      <xdr:rowOff>114300</xdr:rowOff>
    </xdr:to>
    <xdr:cxnSp macro="">
      <xdr:nvCxnSpPr>
        <xdr:cNvPr id="801" name="直線コネクタ 800">
          <a:extLst>
            <a:ext uri="{FF2B5EF4-FFF2-40B4-BE49-F238E27FC236}">
              <a16:creationId xmlns:a16="http://schemas.microsoft.com/office/drawing/2014/main" id="{3AC3F533-87EF-4DCE-BDDE-850D794AE626}"/>
            </a:ext>
          </a:extLst>
        </xdr:cNvPr>
        <xdr:cNvCxnSpPr/>
      </xdr:nvCxnSpPr>
      <xdr:spPr>
        <a:xfrm flipV="1">
          <a:off x="20434300" y="139865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74930</xdr:rowOff>
    </xdr:from>
    <xdr:to>
      <xdr:col>102</xdr:col>
      <xdr:colOff>165100</xdr:colOff>
      <xdr:row>82</xdr:row>
      <xdr:rowOff>5080</xdr:rowOff>
    </xdr:to>
    <xdr:sp macro="" textlink="">
      <xdr:nvSpPr>
        <xdr:cNvPr id="802" name="楕円 801">
          <a:extLst>
            <a:ext uri="{FF2B5EF4-FFF2-40B4-BE49-F238E27FC236}">
              <a16:creationId xmlns:a16="http://schemas.microsoft.com/office/drawing/2014/main" id="{D3223CE7-7E82-4659-9781-C6CD0AC0CCF7}"/>
            </a:ext>
          </a:extLst>
        </xdr:cNvPr>
        <xdr:cNvSpPr/>
      </xdr:nvSpPr>
      <xdr:spPr>
        <a:xfrm>
          <a:off x="19494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125730</xdr:rowOff>
    </xdr:to>
    <xdr:cxnSp macro="">
      <xdr:nvCxnSpPr>
        <xdr:cNvPr id="803" name="直線コネクタ 802">
          <a:extLst>
            <a:ext uri="{FF2B5EF4-FFF2-40B4-BE49-F238E27FC236}">
              <a16:creationId xmlns:a16="http://schemas.microsoft.com/office/drawing/2014/main" id="{A7FE5AAC-ABEA-4165-915D-2780E0BD1DFB}"/>
            </a:ext>
          </a:extLst>
        </xdr:cNvPr>
        <xdr:cNvCxnSpPr/>
      </xdr:nvCxnSpPr>
      <xdr:spPr>
        <a:xfrm flipV="1">
          <a:off x="19545300" y="14001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17780</xdr:rowOff>
    </xdr:from>
    <xdr:to>
      <xdr:col>98</xdr:col>
      <xdr:colOff>38100</xdr:colOff>
      <xdr:row>83</xdr:row>
      <xdr:rowOff>119380</xdr:rowOff>
    </xdr:to>
    <xdr:sp macro="" textlink="">
      <xdr:nvSpPr>
        <xdr:cNvPr id="804" name="楕円 803">
          <a:extLst>
            <a:ext uri="{FF2B5EF4-FFF2-40B4-BE49-F238E27FC236}">
              <a16:creationId xmlns:a16="http://schemas.microsoft.com/office/drawing/2014/main" id="{50FEBC36-0A22-409F-A019-9CBDBEAB0424}"/>
            </a:ext>
          </a:extLst>
        </xdr:cNvPr>
        <xdr:cNvSpPr/>
      </xdr:nvSpPr>
      <xdr:spPr>
        <a:xfrm>
          <a:off x="18605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125730</xdr:rowOff>
    </xdr:from>
    <xdr:to>
      <xdr:col>102</xdr:col>
      <xdr:colOff>114300</xdr:colOff>
      <xdr:row>83</xdr:row>
      <xdr:rowOff>68580</xdr:rowOff>
    </xdr:to>
    <xdr:cxnSp macro="">
      <xdr:nvCxnSpPr>
        <xdr:cNvPr id="805" name="直線コネクタ 804">
          <a:extLst>
            <a:ext uri="{FF2B5EF4-FFF2-40B4-BE49-F238E27FC236}">
              <a16:creationId xmlns:a16="http://schemas.microsoft.com/office/drawing/2014/main" id="{71BF9103-4EAB-4262-9684-F28AB605201C}"/>
            </a:ext>
          </a:extLst>
        </xdr:cNvPr>
        <xdr:cNvCxnSpPr/>
      </xdr:nvCxnSpPr>
      <xdr:spPr>
        <a:xfrm flipV="1">
          <a:off x="18656300" y="1401318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806" name="n_1aveValue【消防施設】&#10;一人当たり面積">
          <a:extLst>
            <a:ext uri="{FF2B5EF4-FFF2-40B4-BE49-F238E27FC236}">
              <a16:creationId xmlns:a16="http://schemas.microsoft.com/office/drawing/2014/main" id="{CA9995F3-F1C9-45D4-9AB6-B2A2F98F6D7A}"/>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807" name="n_2aveValue【消防施設】&#10;一人当たり面積">
          <a:extLst>
            <a:ext uri="{FF2B5EF4-FFF2-40B4-BE49-F238E27FC236}">
              <a16:creationId xmlns:a16="http://schemas.microsoft.com/office/drawing/2014/main" id="{F915CD33-3DA2-452A-8C17-0A4934CA4362}"/>
            </a:ext>
          </a:extLst>
        </xdr:cNvPr>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08" name="n_3aveValue【消防施設】&#10;一人当たり面積">
          <a:extLst>
            <a:ext uri="{FF2B5EF4-FFF2-40B4-BE49-F238E27FC236}">
              <a16:creationId xmlns:a16="http://schemas.microsoft.com/office/drawing/2014/main" id="{5E4B3ECB-8771-48B5-A566-0D0ACD831883}"/>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19066</xdr:rowOff>
    </xdr:from>
    <xdr:ext cx="469744" cy="259045"/>
    <xdr:sp macro="" textlink="">
      <xdr:nvSpPr>
        <xdr:cNvPr id="809" name="n_4aveValue【消防施設】&#10;一人当たり面積">
          <a:extLst>
            <a:ext uri="{FF2B5EF4-FFF2-40B4-BE49-F238E27FC236}">
              <a16:creationId xmlns:a16="http://schemas.microsoft.com/office/drawing/2014/main" id="{43CBEF6C-7DCF-4B78-BB1B-42D1E0041D2F}"/>
            </a:ext>
          </a:extLst>
        </xdr:cNvPr>
        <xdr:cNvSpPr txBox="1"/>
      </xdr:nvSpPr>
      <xdr:spPr>
        <a:xfrm>
          <a:off x="18421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166388</xdr:rowOff>
    </xdr:from>
    <xdr:ext cx="469744" cy="259045"/>
    <xdr:sp macro="" textlink="">
      <xdr:nvSpPr>
        <xdr:cNvPr id="810" name="n_1mainValue【消防施設】&#10;一人当たり面積">
          <a:extLst>
            <a:ext uri="{FF2B5EF4-FFF2-40B4-BE49-F238E27FC236}">
              <a16:creationId xmlns:a16="http://schemas.microsoft.com/office/drawing/2014/main" id="{416017FE-3009-4124-A31D-6254F695F7AE}"/>
            </a:ext>
          </a:extLst>
        </xdr:cNvPr>
        <xdr:cNvSpPr txBox="1"/>
      </xdr:nvSpPr>
      <xdr:spPr>
        <a:xfrm>
          <a:off x="21075727" y="1371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811" name="n_2mainValue【消防施設】&#10;一人当たり面積">
          <a:extLst>
            <a:ext uri="{FF2B5EF4-FFF2-40B4-BE49-F238E27FC236}">
              <a16:creationId xmlns:a16="http://schemas.microsoft.com/office/drawing/2014/main" id="{20C647FC-4D07-4C08-BA83-65C23DF38190}"/>
            </a:ext>
          </a:extLst>
        </xdr:cNvPr>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21607</xdr:rowOff>
    </xdr:from>
    <xdr:ext cx="469744" cy="259045"/>
    <xdr:sp macro="" textlink="">
      <xdr:nvSpPr>
        <xdr:cNvPr id="812" name="n_3mainValue【消防施設】&#10;一人当たり面積">
          <a:extLst>
            <a:ext uri="{FF2B5EF4-FFF2-40B4-BE49-F238E27FC236}">
              <a16:creationId xmlns:a16="http://schemas.microsoft.com/office/drawing/2014/main" id="{EFD604D2-4BF2-423D-856B-8048E074ADBA}"/>
            </a:ext>
          </a:extLst>
        </xdr:cNvPr>
        <xdr:cNvSpPr txBox="1"/>
      </xdr:nvSpPr>
      <xdr:spPr>
        <a:xfrm>
          <a:off x="19310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135907</xdr:rowOff>
    </xdr:from>
    <xdr:ext cx="469744" cy="259045"/>
    <xdr:sp macro="" textlink="">
      <xdr:nvSpPr>
        <xdr:cNvPr id="813" name="n_4mainValue【消防施設】&#10;一人当たり面積">
          <a:extLst>
            <a:ext uri="{FF2B5EF4-FFF2-40B4-BE49-F238E27FC236}">
              <a16:creationId xmlns:a16="http://schemas.microsoft.com/office/drawing/2014/main" id="{2539EACA-2CA4-410F-8E29-1AED8B9DDC6D}"/>
            </a:ext>
          </a:extLst>
        </xdr:cNvPr>
        <xdr:cNvSpPr txBox="1"/>
      </xdr:nvSpPr>
      <xdr:spPr>
        <a:xfrm>
          <a:off x="18421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a:extLst>
            <a:ext uri="{FF2B5EF4-FFF2-40B4-BE49-F238E27FC236}">
              <a16:creationId xmlns:a16="http://schemas.microsoft.com/office/drawing/2014/main" id="{A721D1E0-4A10-458D-97B8-D17AAD7ECE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a:extLst>
            <a:ext uri="{FF2B5EF4-FFF2-40B4-BE49-F238E27FC236}">
              <a16:creationId xmlns:a16="http://schemas.microsoft.com/office/drawing/2014/main" id="{1FC89C24-294C-4BAA-B7D3-04B9FD1E56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a:extLst>
            <a:ext uri="{FF2B5EF4-FFF2-40B4-BE49-F238E27FC236}">
              <a16:creationId xmlns:a16="http://schemas.microsoft.com/office/drawing/2014/main" id="{C0C35D6C-BBE7-431F-898C-CC95F2DC28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a:extLst>
            <a:ext uri="{FF2B5EF4-FFF2-40B4-BE49-F238E27FC236}">
              <a16:creationId xmlns:a16="http://schemas.microsoft.com/office/drawing/2014/main" id="{B4C7B776-DA9F-490C-BDD9-C86EAB6433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a:extLst>
            <a:ext uri="{FF2B5EF4-FFF2-40B4-BE49-F238E27FC236}">
              <a16:creationId xmlns:a16="http://schemas.microsoft.com/office/drawing/2014/main" id="{1C271AD5-AB91-44CA-8A76-A9D0A4BCC2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a:extLst>
            <a:ext uri="{FF2B5EF4-FFF2-40B4-BE49-F238E27FC236}">
              <a16:creationId xmlns:a16="http://schemas.microsoft.com/office/drawing/2014/main" id="{0139D5D3-953F-4934-8832-0328EA0C6D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a:extLst>
            <a:ext uri="{FF2B5EF4-FFF2-40B4-BE49-F238E27FC236}">
              <a16:creationId xmlns:a16="http://schemas.microsoft.com/office/drawing/2014/main" id="{3FAC6ED9-92AA-458D-BB9F-48E1A361F4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a:extLst>
            <a:ext uri="{FF2B5EF4-FFF2-40B4-BE49-F238E27FC236}">
              <a16:creationId xmlns:a16="http://schemas.microsoft.com/office/drawing/2014/main" id="{6C576BBC-5A32-4F58-BB41-B7F6446D84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a:extLst>
            <a:ext uri="{FF2B5EF4-FFF2-40B4-BE49-F238E27FC236}">
              <a16:creationId xmlns:a16="http://schemas.microsoft.com/office/drawing/2014/main" id="{93CCDEB7-2779-4CF5-A823-60E8C25763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a:extLst>
            <a:ext uri="{FF2B5EF4-FFF2-40B4-BE49-F238E27FC236}">
              <a16:creationId xmlns:a16="http://schemas.microsoft.com/office/drawing/2014/main" id="{529A9419-17B7-4E84-859A-FD55AA5201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a:extLst>
            <a:ext uri="{FF2B5EF4-FFF2-40B4-BE49-F238E27FC236}">
              <a16:creationId xmlns:a16="http://schemas.microsoft.com/office/drawing/2014/main" id="{5A109FA1-50E4-4A81-BFDB-17EA345391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a:extLst>
            <a:ext uri="{FF2B5EF4-FFF2-40B4-BE49-F238E27FC236}">
              <a16:creationId xmlns:a16="http://schemas.microsoft.com/office/drawing/2014/main" id="{B752447E-BFA3-455A-BB43-7D5E4D0B395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F04DDF0D-C9E2-4200-AA5F-80C489FB71F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a:extLst>
            <a:ext uri="{FF2B5EF4-FFF2-40B4-BE49-F238E27FC236}">
              <a16:creationId xmlns:a16="http://schemas.microsoft.com/office/drawing/2014/main" id="{174FEFEE-5FE9-480F-83E5-D7D9B2FE39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a:extLst>
            <a:ext uri="{FF2B5EF4-FFF2-40B4-BE49-F238E27FC236}">
              <a16:creationId xmlns:a16="http://schemas.microsoft.com/office/drawing/2014/main" id="{CF4AD5E8-07C2-4448-BB21-388446A850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a:extLst>
            <a:ext uri="{FF2B5EF4-FFF2-40B4-BE49-F238E27FC236}">
              <a16:creationId xmlns:a16="http://schemas.microsoft.com/office/drawing/2014/main" id="{8124D779-9738-4F06-BA93-7460202262F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a:extLst>
            <a:ext uri="{FF2B5EF4-FFF2-40B4-BE49-F238E27FC236}">
              <a16:creationId xmlns:a16="http://schemas.microsoft.com/office/drawing/2014/main" id="{553E71C7-B104-47BA-A7AD-0F8E915EA88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a:extLst>
            <a:ext uri="{FF2B5EF4-FFF2-40B4-BE49-F238E27FC236}">
              <a16:creationId xmlns:a16="http://schemas.microsoft.com/office/drawing/2014/main" id="{A1159FB2-A9A3-4E81-B469-A60D64C1A24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a:extLst>
            <a:ext uri="{FF2B5EF4-FFF2-40B4-BE49-F238E27FC236}">
              <a16:creationId xmlns:a16="http://schemas.microsoft.com/office/drawing/2014/main" id="{3AFF1F09-B7FC-4726-8D23-DB1A2803A6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a:extLst>
            <a:ext uri="{FF2B5EF4-FFF2-40B4-BE49-F238E27FC236}">
              <a16:creationId xmlns:a16="http://schemas.microsoft.com/office/drawing/2014/main" id="{F99FFF98-6D52-4740-9199-23DFEFC988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a:extLst>
            <a:ext uri="{FF2B5EF4-FFF2-40B4-BE49-F238E27FC236}">
              <a16:creationId xmlns:a16="http://schemas.microsoft.com/office/drawing/2014/main" id="{9B5CAF82-B8FA-4359-99CC-9A87D62AA14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a:extLst>
            <a:ext uri="{FF2B5EF4-FFF2-40B4-BE49-F238E27FC236}">
              <a16:creationId xmlns:a16="http://schemas.microsoft.com/office/drawing/2014/main" id="{074C30EF-9836-4988-BB8F-5BF84E7116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a:extLst>
            <a:ext uri="{FF2B5EF4-FFF2-40B4-BE49-F238E27FC236}">
              <a16:creationId xmlns:a16="http://schemas.microsoft.com/office/drawing/2014/main" id="{B6A76D72-E8B7-4F7F-AD2E-B071A5C01B1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F64A8CE1-5129-41FF-A533-9ECA890B20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a:extLst>
            <a:ext uri="{FF2B5EF4-FFF2-40B4-BE49-F238E27FC236}">
              <a16:creationId xmlns:a16="http://schemas.microsoft.com/office/drawing/2014/main" id="{9958A112-49AE-439B-80C6-65CCA653F9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39" name="直線コネクタ 838">
          <a:extLst>
            <a:ext uri="{FF2B5EF4-FFF2-40B4-BE49-F238E27FC236}">
              <a16:creationId xmlns:a16="http://schemas.microsoft.com/office/drawing/2014/main" id="{0739C128-69D2-4D25-B115-8940F5D39B55}"/>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40" name="【庁舎】&#10;有形固定資産減価償却率最小値テキスト">
          <a:extLst>
            <a:ext uri="{FF2B5EF4-FFF2-40B4-BE49-F238E27FC236}">
              <a16:creationId xmlns:a16="http://schemas.microsoft.com/office/drawing/2014/main" id="{B74B07DD-D78F-4D53-B0D5-4B0DAAD67F99}"/>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41" name="直線コネクタ 840">
          <a:extLst>
            <a:ext uri="{FF2B5EF4-FFF2-40B4-BE49-F238E27FC236}">
              <a16:creationId xmlns:a16="http://schemas.microsoft.com/office/drawing/2014/main" id="{63A1D38C-9B25-4A23-9649-FA6B035BF64A}"/>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42" name="【庁舎】&#10;有形固定資産減価償却率最大値テキスト">
          <a:extLst>
            <a:ext uri="{FF2B5EF4-FFF2-40B4-BE49-F238E27FC236}">
              <a16:creationId xmlns:a16="http://schemas.microsoft.com/office/drawing/2014/main" id="{1ED94398-9D99-4109-AC84-48EA8832011D}"/>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43" name="直線コネクタ 842">
          <a:extLst>
            <a:ext uri="{FF2B5EF4-FFF2-40B4-BE49-F238E27FC236}">
              <a16:creationId xmlns:a16="http://schemas.microsoft.com/office/drawing/2014/main" id="{D1536D0D-2941-4043-830A-B6A8EF935366}"/>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44" name="【庁舎】&#10;有形固定資産減価償却率平均値テキスト">
          <a:extLst>
            <a:ext uri="{FF2B5EF4-FFF2-40B4-BE49-F238E27FC236}">
              <a16:creationId xmlns:a16="http://schemas.microsoft.com/office/drawing/2014/main" id="{45EE2943-F292-461C-BD62-DF4591F74EB9}"/>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45" name="フローチャート: 判断 844">
          <a:extLst>
            <a:ext uri="{FF2B5EF4-FFF2-40B4-BE49-F238E27FC236}">
              <a16:creationId xmlns:a16="http://schemas.microsoft.com/office/drawing/2014/main" id="{4DFFB766-CCAD-4444-96B9-BDF7B5499819}"/>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46" name="フローチャート: 判断 845">
          <a:extLst>
            <a:ext uri="{FF2B5EF4-FFF2-40B4-BE49-F238E27FC236}">
              <a16:creationId xmlns:a16="http://schemas.microsoft.com/office/drawing/2014/main" id="{F70DEFF9-58EE-4DA6-A8C1-17E659F1393D}"/>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47" name="フローチャート: 判断 846">
          <a:extLst>
            <a:ext uri="{FF2B5EF4-FFF2-40B4-BE49-F238E27FC236}">
              <a16:creationId xmlns:a16="http://schemas.microsoft.com/office/drawing/2014/main" id="{EB1DD493-A541-4087-A0A0-A22BAA319D77}"/>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48" name="フローチャート: 判断 847">
          <a:extLst>
            <a:ext uri="{FF2B5EF4-FFF2-40B4-BE49-F238E27FC236}">
              <a16:creationId xmlns:a16="http://schemas.microsoft.com/office/drawing/2014/main" id="{805ED3D1-0C20-4EE8-920B-64D1F9FD7E5E}"/>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49" name="フローチャート: 判断 848">
          <a:extLst>
            <a:ext uri="{FF2B5EF4-FFF2-40B4-BE49-F238E27FC236}">
              <a16:creationId xmlns:a16="http://schemas.microsoft.com/office/drawing/2014/main" id="{E83350FD-9D01-437D-95C9-43C068C8FA26}"/>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815DA274-AD5C-4502-98A8-21EC242EC6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E6E1A3F9-832E-4924-909B-88FB8A59D9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89243149-0271-4A4C-BE7A-5E84A36EDDE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66D84E2B-5BAF-4D40-B645-C9CD772AC1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E4299091-71B7-40AE-ABA7-E89AD1D580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110308</xdr:rowOff>
    </xdr:from>
    <xdr:to>
      <xdr:col>85</xdr:col>
      <xdr:colOff>177800</xdr:colOff>
      <xdr:row>109</xdr:row>
      <xdr:rowOff>40458</xdr:rowOff>
    </xdr:to>
    <xdr:sp macro="" textlink="">
      <xdr:nvSpPr>
        <xdr:cNvPr id="855" name="楕円 854">
          <a:extLst>
            <a:ext uri="{FF2B5EF4-FFF2-40B4-BE49-F238E27FC236}">
              <a16:creationId xmlns:a16="http://schemas.microsoft.com/office/drawing/2014/main" id="{FF948C57-6575-42AD-ABE2-A7418B514585}"/>
            </a:ext>
          </a:extLst>
        </xdr:cNvPr>
        <xdr:cNvSpPr/>
      </xdr:nvSpPr>
      <xdr:spPr>
        <a:xfrm>
          <a:off x="162687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25235</xdr:rowOff>
    </xdr:from>
    <xdr:ext cx="405111" cy="259045"/>
    <xdr:sp macro="" textlink="">
      <xdr:nvSpPr>
        <xdr:cNvPr id="856" name="【庁舎】&#10;有形固定資産減価償却率該当値テキスト">
          <a:extLst>
            <a:ext uri="{FF2B5EF4-FFF2-40B4-BE49-F238E27FC236}">
              <a16:creationId xmlns:a16="http://schemas.microsoft.com/office/drawing/2014/main" id="{9C45860D-A53C-48EE-A052-3A1313687194}"/>
            </a:ext>
          </a:extLst>
        </xdr:cNvPr>
        <xdr:cNvSpPr txBox="1"/>
      </xdr:nvSpPr>
      <xdr:spPr>
        <a:xfrm>
          <a:off x="16357600" y="1854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107043</xdr:rowOff>
    </xdr:from>
    <xdr:to>
      <xdr:col>81</xdr:col>
      <xdr:colOff>101600</xdr:colOff>
      <xdr:row>109</xdr:row>
      <xdr:rowOff>37193</xdr:rowOff>
    </xdr:to>
    <xdr:sp macro="" textlink="">
      <xdr:nvSpPr>
        <xdr:cNvPr id="857" name="楕円 856">
          <a:extLst>
            <a:ext uri="{FF2B5EF4-FFF2-40B4-BE49-F238E27FC236}">
              <a16:creationId xmlns:a16="http://schemas.microsoft.com/office/drawing/2014/main" id="{15A770EB-0FC4-4A1F-BE26-A111E24FA1B2}"/>
            </a:ext>
          </a:extLst>
        </xdr:cNvPr>
        <xdr:cNvSpPr/>
      </xdr:nvSpPr>
      <xdr:spPr>
        <a:xfrm>
          <a:off x="15430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157843</xdr:rowOff>
    </xdr:from>
    <xdr:to>
      <xdr:col>85</xdr:col>
      <xdr:colOff>127000</xdr:colOff>
      <xdr:row>108</xdr:row>
      <xdr:rowOff>161108</xdr:rowOff>
    </xdr:to>
    <xdr:cxnSp macro="">
      <xdr:nvCxnSpPr>
        <xdr:cNvPr id="858" name="直線コネクタ 857">
          <a:extLst>
            <a:ext uri="{FF2B5EF4-FFF2-40B4-BE49-F238E27FC236}">
              <a16:creationId xmlns:a16="http://schemas.microsoft.com/office/drawing/2014/main" id="{DB2B5311-6BFA-42CC-BA28-29816A99B1AC}"/>
            </a:ext>
          </a:extLst>
        </xdr:cNvPr>
        <xdr:cNvCxnSpPr/>
      </xdr:nvCxnSpPr>
      <xdr:spPr>
        <a:xfrm>
          <a:off x="15481300" y="186744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102144</xdr:rowOff>
    </xdr:from>
    <xdr:to>
      <xdr:col>76</xdr:col>
      <xdr:colOff>165100</xdr:colOff>
      <xdr:row>109</xdr:row>
      <xdr:rowOff>32294</xdr:rowOff>
    </xdr:to>
    <xdr:sp macro="" textlink="">
      <xdr:nvSpPr>
        <xdr:cNvPr id="859" name="楕円 858">
          <a:extLst>
            <a:ext uri="{FF2B5EF4-FFF2-40B4-BE49-F238E27FC236}">
              <a16:creationId xmlns:a16="http://schemas.microsoft.com/office/drawing/2014/main" id="{2EA0CC74-C648-4FB2-8FEE-2D816272255B}"/>
            </a:ext>
          </a:extLst>
        </xdr:cNvPr>
        <xdr:cNvSpPr/>
      </xdr:nvSpPr>
      <xdr:spPr>
        <a:xfrm>
          <a:off x="14541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152944</xdr:rowOff>
    </xdr:from>
    <xdr:to>
      <xdr:col>81</xdr:col>
      <xdr:colOff>50800</xdr:colOff>
      <xdr:row>108</xdr:row>
      <xdr:rowOff>157843</xdr:rowOff>
    </xdr:to>
    <xdr:cxnSp macro="">
      <xdr:nvCxnSpPr>
        <xdr:cNvPr id="860" name="直線コネクタ 859">
          <a:extLst>
            <a:ext uri="{FF2B5EF4-FFF2-40B4-BE49-F238E27FC236}">
              <a16:creationId xmlns:a16="http://schemas.microsoft.com/office/drawing/2014/main" id="{876C0332-57CE-49D4-893F-0CB54044E000}"/>
            </a:ext>
          </a:extLst>
        </xdr:cNvPr>
        <xdr:cNvCxnSpPr/>
      </xdr:nvCxnSpPr>
      <xdr:spPr>
        <a:xfrm>
          <a:off x="14592300" y="186695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128270</xdr:rowOff>
    </xdr:from>
    <xdr:to>
      <xdr:col>72</xdr:col>
      <xdr:colOff>38100</xdr:colOff>
      <xdr:row>109</xdr:row>
      <xdr:rowOff>58420</xdr:rowOff>
    </xdr:to>
    <xdr:sp macro="" textlink="">
      <xdr:nvSpPr>
        <xdr:cNvPr id="861" name="楕円 860">
          <a:extLst>
            <a:ext uri="{FF2B5EF4-FFF2-40B4-BE49-F238E27FC236}">
              <a16:creationId xmlns:a16="http://schemas.microsoft.com/office/drawing/2014/main" id="{09E5659F-6F64-40C5-BC23-C82109DD90C9}"/>
            </a:ext>
          </a:extLst>
        </xdr:cNvPr>
        <xdr:cNvSpPr/>
      </xdr:nvSpPr>
      <xdr:spPr>
        <a:xfrm>
          <a:off x="13652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152944</xdr:rowOff>
    </xdr:from>
    <xdr:to>
      <xdr:col>76</xdr:col>
      <xdr:colOff>114300</xdr:colOff>
      <xdr:row>109</xdr:row>
      <xdr:rowOff>7620</xdr:rowOff>
    </xdr:to>
    <xdr:cxnSp macro="">
      <xdr:nvCxnSpPr>
        <xdr:cNvPr id="862" name="直線コネクタ 861">
          <a:extLst>
            <a:ext uri="{FF2B5EF4-FFF2-40B4-BE49-F238E27FC236}">
              <a16:creationId xmlns:a16="http://schemas.microsoft.com/office/drawing/2014/main" id="{385257E4-31CB-46E9-B171-C3251EFEF456}"/>
            </a:ext>
          </a:extLst>
        </xdr:cNvPr>
        <xdr:cNvCxnSpPr/>
      </xdr:nvCxnSpPr>
      <xdr:spPr>
        <a:xfrm flipV="1">
          <a:off x="13703300" y="186695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97245</xdr:rowOff>
    </xdr:from>
    <xdr:to>
      <xdr:col>67</xdr:col>
      <xdr:colOff>101600</xdr:colOff>
      <xdr:row>107</xdr:row>
      <xdr:rowOff>27395</xdr:rowOff>
    </xdr:to>
    <xdr:sp macro="" textlink="">
      <xdr:nvSpPr>
        <xdr:cNvPr id="863" name="楕円 862">
          <a:extLst>
            <a:ext uri="{FF2B5EF4-FFF2-40B4-BE49-F238E27FC236}">
              <a16:creationId xmlns:a16="http://schemas.microsoft.com/office/drawing/2014/main" id="{FC785DD4-A3C8-472F-AE08-8D9C784661EF}"/>
            </a:ext>
          </a:extLst>
        </xdr:cNvPr>
        <xdr:cNvSpPr/>
      </xdr:nvSpPr>
      <xdr:spPr>
        <a:xfrm>
          <a:off x="1276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148045</xdr:rowOff>
    </xdr:from>
    <xdr:to>
      <xdr:col>71</xdr:col>
      <xdr:colOff>177800</xdr:colOff>
      <xdr:row>109</xdr:row>
      <xdr:rowOff>7620</xdr:rowOff>
    </xdr:to>
    <xdr:cxnSp macro="">
      <xdr:nvCxnSpPr>
        <xdr:cNvPr id="864" name="直線コネクタ 863">
          <a:extLst>
            <a:ext uri="{FF2B5EF4-FFF2-40B4-BE49-F238E27FC236}">
              <a16:creationId xmlns:a16="http://schemas.microsoft.com/office/drawing/2014/main" id="{B0801725-EE44-4A79-8176-CFA0844F370B}"/>
            </a:ext>
          </a:extLst>
        </xdr:cNvPr>
        <xdr:cNvCxnSpPr/>
      </xdr:nvCxnSpPr>
      <xdr:spPr>
        <a:xfrm>
          <a:off x="12814300" y="18321745"/>
          <a:ext cx="889000" cy="3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65" name="n_1aveValue【庁舎】&#10;有形固定資産減価償却率">
          <a:extLst>
            <a:ext uri="{FF2B5EF4-FFF2-40B4-BE49-F238E27FC236}">
              <a16:creationId xmlns:a16="http://schemas.microsoft.com/office/drawing/2014/main" id="{E1C97BA6-1B7B-4233-B81C-3A3B5CFA6BBF}"/>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66" name="n_2aveValue【庁舎】&#10;有形固定資産減価償却率">
          <a:extLst>
            <a:ext uri="{FF2B5EF4-FFF2-40B4-BE49-F238E27FC236}">
              <a16:creationId xmlns:a16="http://schemas.microsoft.com/office/drawing/2014/main" id="{3F78D94E-C2A8-4120-A9A0-886D9507E532}"/>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67" name="n_3aveValue【庁舎】&#10;有形固定資産減価償却率">
          <a:extLst>
            <a:ext uri="{FF2B5EF4-FFF2-40B4-BE49-F238E27FC236}">
              <a16:creationId xmlns:a16="http://schemas.microsoft.com/office/drawing/2014/main" id="{CFEDE87C-D425-472B-89C0-340D0A10E81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68" name="n_4aveValue【庁舎】&#10;有形固定資産減価償却率">
          <a:extLst>
            <a:ext uri="{FF2B5EF4-FFF2-40B4-BE49-F238E27FC236}">
              <a16:creationId xmlns:a16="http://schemas.microsoft.com/office/drawing/2014/main" id="{FA433E42-68DB-45BD-8E83-7FB8714B3558}"/>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28320</xdr:rowOff>
    </xdr:from>
    <xdr:ext cx="405111" cy="259045"/>
    <xdr:sp macro="" textlink="">
      <xdr:nvSpPr>
        <xdr:cNvPr id="869" name="n_1mainValue【庁舎】&#10;有形固定資産減価償却率">
          <a:extLst>
            <a:ext uri="{FF2B5EF4-FFF2-40B4-BE49-F238E27FC236}">
              <a16:creationId xmlns:a16="http://schemas.microsoft.com/office/drawing/2014/main" id="{237EC784-C3B4-41A2-BAE5-C70E6EE29638}"/>
            </a:ext>
          </a:extLst>
        </xdr:cNvPr>
        <xdr:cNvSpPr txBox="1"/>
      </xdr:nvSpPr>
      <xdr:spPr>
        <a:xfrm>
          <a:off x="152660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23421</xdr:rowOff>
    </xdr:from>
    <xdr:ext cx="405111" cy="259045"/>
    <xdr:sp macro="" textlink="">
      <xdr:nvSpPr>
        <xdr:cNvPr id="870" name="n_2mainValue【庁舎】&#10;有形固定資産減価償却率">
          <a:extLst>
            <a:ext uri="{FF2B5EF4-FFF2-40B4-BE49-F238E27FC236}">
              <a16:creationId xmlns:a16="http://schemas.microsoft.com/office/drawing/2014/main" id="{F01070DF-95AB-4AAC-8D01-E6ABD771C1AA}"/>
            </a:ext>
          </a:extLst>
        </xdr:cNvPr>
        <xdr:cNvSpPr txBox="1"/>
      </xdr:nvSpPr>
      <xdr:spPr>
        <a:xfrm>
          <a:off x="14389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49547</xdr:rowOff>
    </xdr:from>
    <xdr:ext cx="405111" cy="259045"/>
    <xdr:sp macro="" textlink="">
      <xdr:nvSpPr>
        <xdr:cNvPr id="871" name="n_3mainValue【庁舎】&#10;有形固定資産減価償却率">
          <a:extLst>
            <a:ext uri="{FF2B5EF4-FFF2-40B4-BE49-F238E27FC236}">
              <a16:creationId xmlns:a16="http://schemas.microsoft.com/office/drawing/2014/main" id="{D64477DC-0FD2-47CA-8743-7FCEF3BE7E49}"/>
            </a:ext>
          </a:extLst>
        </xdr:cNvPr>
        <xdr:cNvSpPr txBox="1"/>
      </xdr:nvSpPr>
      <xdr:spPr>
        <a:xfrm>
          <a:off x="135007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18522</xdr:rowOff>
    </xdr:from>
    <xdr:ext cx="405111" cy="259045"/>
    <xdr:sp macro="" textlink="">
      <xdr:nvSpPr>
        <xdr:cNvPr id="872" name="n_4mainValue【庁舎】&#10;有形固定資産減価償却率">
          <a:extLst>
            <a:ext uri="{FF2B5EF4-FFF2-40B4-BE49-F238E27FC236}">
              <a16:creationId xmlns:a16="http://schemas.microsoft.com/office/drawing/2014/main" id="{1F5FC535-6237-46B5-9824-A2321FD2C23A}"/>
            </a:ext>
          </a:extLst>
        </xdr:cNvPr>
        <xdr:cNvSpPr txBox="1"/>
      </xdr:nvSpPr>
      <xdr:spPr>
        <a:xfrm>
          <a:off x="12611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a:extLst>
            <a:ext uri="{FF2B5EF4-FFF2-40B4-BE49-F238E27FC236}">
              <a16:creationId xmlns:a16="http://schemas.microsoft.com/office/drawing/2014/main" id="{DFD35687-B91B-4B13-BF55-C822F08C82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a:extLst>
            <a:ext uri="{FF2B5EF4-FFF2-40B4-BE49-F238E27FC236}">
              <a16:creationId xmlns:a16="http://schemas.microsoft.com/office/drawing/2014/main" id="{F7E623A4-D53C-4F43-B3C3-D8D6BFDD39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a:extLst>
            <a:ext uri="{FF2B5EF4-FFF2-40B4-BE49-F238E27FC236}">
              <a16:creationId xmlns:a16="http://schemas.microsoft.com/office/drawing/2014/main" id="{C21092E6-030D-41D2-8EE9-73ADDD9415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a:extLst>
            <a:ext uri="{FF2B5EF4-FFF2-40B4-BE49-F238E27FC236}">
              <a16:creationId xmlns:a16="http://schemas.microsoft.com/office/drawing/2014/main" id="{94621C40-A7B4-4EB9-B79A-99CD404EE8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a:extLst>
            <a:ext uri="{FF2B5EF4-FFF2-40B4-BE49-F238E27FC236}">
              <a16:creationId xmlns:a16="http://schemas.microsoft.com/office/drawing/2014/main" id="{B472090B-6BE3-4732-90DF-957C00B950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a:extLst>
            <a:ext uri="{FF2B5EF4-FFF2-40B4-BE49-F238E27FC236}">
              <a16:creationId xmlns:a16="http://schemas.microsoft.com/office/drawing/2014/main" id="{D18865DF-00A7-4C5B-B638-0C60972EFA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a:extLst>
            <a:ext uri="{FF2B5EF4-FFF2-40B4-BE49-F238E27FC236}">
              <a16:creationId xmlns:a16="http://schemas.microsoft.com/office/drawing/2014/main" id="{C7778402-3306-483C-BE6B-3F1BD423B2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a:extLst>
            <a:ext uri="{FF2B5EF4-FFF2-40B4-BE49-F238E27FC236}">
              <a16:creationId xmlns:a16="http://schemas.microsoft.com/office/drawing/2014/main" id="{E0225299-B20D-4180-B341-6054532742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a:extLst>
            <a:ext uri="{FF2B5EF4-FFF2-40B4-BE49-F238E27FC236}">
              <a16:creationId xmlns:a16="http://schemas.microsoft.com/office/drawing/2014/main" id="{FDBBED25-BADE-41C6-8B7E-9726096461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a:extLst>
            <a:ext uri="{FF2B5EF4-FFF2-40B4-BE49-F238E27FC236}">
              <a16:creationId xmlns:a16="http://schemas.microsoft.com/office/drawing/2014/main" id="{41F2E814-FE12-474E-B78E-D4B71A2BDB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3" name="直線コネクタ 882">
          <a:extLst>
            <a:ext uri="{FF2B5EF4-FFF2-40B4-BE49-F238E27FC236}">
              <a16:creationId xmlns:a16="http://schemas.microsoft.com/office/drawing/2014/main" id="{6AB94D21-676A-43ED-BA34-303BE44A0F7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4" name="テキスト ボックス 883">
          <a:extLst>
            <a:ext uri="{FF2B5EF4-FFF2-40B4-BE49-F238E27FC236}">
              <a16:creationId xmlns:a16="http://schemas.microsoft.com/office/drawing/2014/main" id="{766D28A3-11D1-4193-BED2-D9CCB90D51F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5" name="直線コネクタ 884">
          <a:extLst>
            <a:ext uri="{FF2B5EF4-FFF2-40B4-BE49-F238E27FC236}">
              <a16:creationId xmlns:a16="http://schemas.microsoft.com/office/drawing/2014/main" id="{DF7F5450-55AE-475C-B4F9-CE0BDB4AEDC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6" name="テキスト ボックス 885">
          <a:extLst>
            <a:ext uri="{FF2B5EF4-FFF2-40B4-BE49-F238E27FC236}">
              <a16:creationId xmlns:a16="http://schemas.microsoft.com/office/drawing/2014/main" id="{8CE868FE-25CF-42B3-9F5B-96E9B2050CD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7" name="直線コネクタ 886">
          <a:extLst>
            <a:ext uri="{FF2B5EF4-FFF2-40B4-BE49-F238E27FC236}">
              <a16:creationId xmlns:a16="http://schemas.microsoft.com/office/drawing/2014/main" id="{50C58896-8848-4032-82B2-C5B2395B2D1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8" name="テキスト ボックス 887">
          <a:extLst>
            <a:ext uri="{FF2B5EF4-FFF2-40B4-BE49-F238E27FC236}">
              <a16:creationId xmlns:a16="http://schemas.microsoft.com/office/drawing/2014/main" id="{B7C0E141-F891-48F2-8EAB-1CAD985ED68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9" name="直線コネクタ 888">
          <a:extLst>
            <a:ext uri="{FF2B5EF4-FFF2-40B4-BE49-F238E27FC236}">
              <a16:creationId xmlns:a16="http://schemas.microsoft.com/office/drawing/2014/main" id="{7DB453CD-A5FB-4C03-B1E2-F09E944E8B8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0" name="テキスト ボックス 889">
          <a:extLst>
            <a:ext uri="{FF2B5EF4-FFF2-40B4-BE49-F238E27FC236}">
              <a16:creationId xmlns:a16="http://schemas.microsoft.com/office/drawing/2014/main" id="{EC0E47AA-B9C2-4B62-A532-C669D1D068B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1" name="直線コネクタ 890">
          <a:extLst>
            <a:ext uri="{FF2B5EF4-FFF2-40B4-BE49-F238E27FC236}">
              <a16:creationId xmlns:a16="http://schemas.microsoft.com/office/drawing/2014/main" id="{9D794B62-5829-4C6C-9DE5-3039E4470E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2" name="テキスト ボックス 891">
          <a:extLst>
            <a:ext uri="{FF2B5EF4-FFF2-40B4-BE49-F238E27FC236}">
              <a16:creationId xmlns:a16="http://schemas.microsoft.com/office/drawing/2014/main" id="{CC00686C-E984-4FFA-BA98-AE2053F7516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3" name="直線コネクタ 892">
          <a:extLst>
            <a:ext uri="{FF2B5EF4-FFF2-40B4-BE49-F238E27FC236}">
              <a16:creationId xmlns:a16="http://schemas.microsoft.com/office/drawing/2014/main" id="{88E9FE48-B61B-4478-8B4C-BE63EB598A9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4" name="テキスト ボックス 893">
          <a:extLst>
            <a:ext uri="{FF2B5EF4-FFF2-40B4-BE49-F238E27FC236}">
              <a16:creationId xmlns:a16="http://schemas.microsoft.com/office/drawing/2014/main" id="{7BCD176F-708A-41DD-8658-F610E1A878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5" name="【庁舎】&#10;一人当たり面積グラフ枠">
          <a:extLst>
            <a:ext uri="{FF2B5EF4-FFF2-40B4-BE49-F238E27FC236}">
              <a16:creationId xmlns:a16="http://schemas.microsoft.com/office/drawing/2014/main" id="{8BA38935-6D84-4DF2-86F2-D473B229E7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96" name="直線コネクタ 895">
          <a:extLst>
            <a:ext uri="{FF2B5EF4-FFF2-40B4-BE49-F238E27FC236}">
              <a16:creationId xmlns:a16="http://schemas.microsoft.com/office/drawing/2014/main" id="{51DEC00F-CCEF-4216-9EBD-DDED02D95AB6}"/>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97" name="【庁舎】&#10;一人当たり面積最小値テキスト">
          <a:extLst>
            <a:ext uri="{FF2B5EF4-FFF2-40B4-BE49-F238E27FC236}">
              <a16:creationId xmlns:a16="http://schemas.microsoft.com/office/drawing/2014/main" id="{E12D5781-6D94-4E73-A3E3-717503E5205E}"/>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98" name="直線コネクタ 897">
          <a:extLst>
            <a:ext uri="{FF2B5EF4-FFF2-40B4-BE49-F238E27FC236}">
              <a16:creationId xmlns:a16="http://schemas.microsoft.com/office/drawing/2014/main" id="{A9DFF9BB-E562-46BD-A971-3AB4E084B0DF}"/>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99" name="【庁舎】&#10;一人当たり面積最大値テキスト">
          <a:extLst>
            <a:ext uri="{FF2B5EF4-FFF2-40B4-BE49-F238E27FC236}">
              <a16:creationId xmlns:a16="http://schemas.microsoft.com/office/drawing/2014/main" id="{7B9A9DF1-B478-4138-9724-E5FD0ACFCDDB}"/>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900" name="直線コネクタ 899">
          <a:extLst>
            <a:ext uri="{FF2B5EF4-FFF2-40B4-BE49-F238E27FC236}">
              <a16:creationId xmlns:a16="http://schemas.microsoft.com/office/drawing/2014/main" id="{38E7693D-A9A4-4835-884E-B12D85F587E7}"/>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901" name="【庁舎】&#10;一人当たり面積平均値テキスト">
          <a:extLst>
            <a:ext uri="{FF2B5EF4-FFF2-40B4-BE49-F238E27FC236}">
              <a16:creationId xmlns:a16="http://schemas.microsoft.com/office/drawing/2014/main" id="{A2BA4E25-5381-4664-8062-9334C85FE237}"/>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902" name="フローチャート: 判断 901">
          <a:extLst>
            <a:ext uri="{FF2B5EF4-FFF2-40B4-BE49-F238E27FC236}">
              <a16:creationId xmlns:a16="http://schemas.microsoft.com/office/drawing/2014/main" id="{0FE855A0-BDFE-4794-95B0-88B0F808896D}"/>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903" name="フローチャート: 判断 902">
          <a:extLst>
            <a:ext uri="{FF2B5EF4-FFF2-40B4-BE49-F238E27FC236}">
              <a16:creationId xmlns:a16="http://schemas.microsoft.com/office/drawing/2014/main" id="{5064ED06-94D5-46C1-8A99-2A2096CD3BC8}"/>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904" name="フローチャート: 判断 903">
          <a:extLst>
            <a:ext uri="{FF2B5EF4-FFF2-40B4-BE49-F238E27FC236}">
              <a16:creationId xmlns:a16="http://schemas.microsoft.com/office/drawing/2014/main" id="{853A04AE-9C10-4890-B341-0176A7146DA3}"/>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905" name="フローチャート: 判断 904">
          <a:extLst>
            <a:ext uri="{FF2B5EF4-FFF2-40B4-BE49-F238E27FC236}">
              <a16:creationId xmlns:a16="http://schemas.microsoft.com/office/drawing/2014/main" id="{6D167A2E-7413-43BD-85D9-32F6E390BC63}"/>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06" name="フローチャート: 判断 905">
          <a:extLst>
            <a:ext uri="{FF2B5EF4-FFF2-40B4-BE49-F238E27FC236}">
              <a16:creationId xmlns:a16="http://schemas.microsoft.com/office/drawing/2014/main" id="{CFF9641A-25FA-4971-9BBA-B06DC5AF7CE4}"/>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A29EB2B4-C744-4CF0-AC88-EFAE68ED58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A454C21D-CBDA-4221-9C5B-31B3AD6C91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C66DB4BE-3E19-4436-882B-36C2A6C8454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5AB1E15C-D0C2-4C83-BADB-1029E12CE5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D2D46CAD-4F48-42E2-9DE2-C576D3F617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xdr:rowOff>
    </xdr:from>
    <xdr:to>
      <xdr:col>116</xdr:col>
      <xdr:colOff>114300</xdr:colOff>
      <xdr:row>106</xdr:row>
      <xdr:rowOff>117475</xdr:rowOff>
    </xdr:to>
    <xdr:sp macro="" textlink="">
      <xdr:nvSpPr>
        <xdr:cNvPr id="912" name="楕円 911">
          <a:extLst>
            <a:ext uri="{FF2B5EF4-FFF2-40B4-BE49-F238E27FC236}">
              <a16:creationId xmlns:a16="http://schemas.microsoft.com/office/drawing/2014/main" id="{BB9E13D7-CE5C-4E01-B880-BB76EA9D8315}"/>
            </a:ext>
          </a:extLst>
        </xdr:cNvPr>
        <xdr:cNvSpPr/>
      </xdr:nvSpPr>
      <xdr:spPr>
        <a:xfrm>
          <a:off x="221107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165752</xdr:rowOff>
    </xdr:from>
    <xdr:ext cx="469744" cy="259045"/>
    <xdr:sp macro="" textlink="">
      <xdr:nvSpPr>
        <xdr:cNvPr id="913" name="【庁舎】&#10;一人当たり面積該当値テキスト">
          <a:extLst>
            <a:ext uri="{FF2B5EF4-FFF2-40B4-BE49-F238E27FC236}">
              <a16:creationId xmlns:a16="http://schemas.microsoft.com/office/drawing/2014/main" id="{49A87A88-DE95-4E28-9EAF-9AA3832CD3F4}"/>
            </a:ext>
          </a:extLst>
        </xdr:cNvPr>
        <xdr:cNvSpPr txBox="1"/>
      </xdr:nvSpPr>
      <xdr:spPr>
        <a:xfrm>
          <a:off x="22199600"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23495</xdr:rowOff>
    </xdr:from>
    <xdr:to>
      <xdr:col>112</xdr:col>
      <xdr:colOff>38100</xdr:colOff>
      <xdr:row>106</xdr:row>
      <xdr:rowOff>125095</xdr:rowOff>
    </xdr:to>
    <xdr:sp macro="" textlink="">
      <xdr:nvSpPr>
        <xdr:cNvPr id="914" name="楕円 913">
          <a:extLst>
            <a:ext uri="{FF2B5EF4-FFF2-40B4-BE49-F238E27FC236}">
              <a16:creationId xmlns:a16="http://schemas.microsoft.com/office/drawing/2014/main" id="{46A9C853-8CB9-4394-8BE5-679A49200131}"/>
            </a:ext>
          </a:extLst>
        </xdr:cNvPr>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66675</xdr:rowOff>
    </xdr:from>
    <xdr:to>
      <xdr:col>116</xdr:col>
      <xdr:colOff>63500</xdr:colOff>
      <xdr:row>106</xdr:row>
      <xdr:rowOff>74295</xdr:rowOff>
    </xdr:to>
    <xdr:cxnSp macro="">
      <xdr:nvCxnSpPr>
        <xdr:cNvPr id="915" name="直線コネクタ 914">
          <a:extLst>
            <a:ext uri="{FF2B5EF4-FFF2-40B4-BE49-F238E27FC236}">
              <a16:creationId xmlns:a16="http://schemas.microsoft.com/office/drawing/2014/main" id="{77607361-D679-4472-B1A2-DCD9FF491D0B}"/>
            </a:ext>
          </a:extLst>
        </xdr:cNvPr>
        <xdr:cNvCxnSpPr/>
      </xdr:nvCxnSpPr>
      <xdr:spPr>
        <a:xfrm flipV="1">
          <a:off x="21323300" y="182403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29211</xdr:rowOff>
    </xdr:from>
    <xdr:to>
      <xdr:col>107</xdr:col>
      <xdr:colOff>101600</xdr:colOff>
      <xdr:row>106</xdr:row>
      <xdr:rowOff>130811</xdr:rowOff>
    </xdr:to>
    <xdr:sp macro="" textlink="">
      <xdr:nvSpPr>
        <xdr:cNvPr id="916" name="楕円 915">
          <a:extLst>
            <a:ext uri="{FF2B5EF4-FFF2-40B4-BE49-F238E27FC236}">
              <a16:creationId xmlns:a16="http://schemas.microsoft.com/office/drawing/2014/main" id="{D5A01FD3-61E5-4482-BA51-B9B3CC9847D8}"/>
            </a:ext>
          </a:extLst>
        </xdr:cNvPr>
        <xdr:cNvSpPr/>
      </xdr:nvSpPr>
      <xdr:spPr>
        <a:xfrm>
          <a:off x="20383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74295</xdr:rowOff>
    </xdr:from>
    <xdr:to>
      <xdr:col>111</xdr:col>
      <xdr:colOff>177800</xdr:colOff>
      <xdr:row>106</xdr:row>
      <xdr:rowOff>80011</xdr:rowOff>
    </xdr:to>
    <xdr:cxnSp macro="">
      <xdr:nvCxnSpPr>
        <xdr:cNvPr id="917" name="直線コネクタ 916">
          <a:extLst>
            <a:ext uri="{FF2B5EF4-FFF2-40B4-BE49-F238E27FC236}">
              <a16:creationId xmlns:a16="http://schemas.microsoft.com/office/drawing/2014/main" id="{6500609D-6CE3-4633-9B5F-EB1E8678A2CD}"/>
            </a:ext>
          </a:extLst>
        </xdr:cNvPr>
        <xdr:cNvCxnSpPr/>
      </xdr:nvCxnSpPr>
      <xdr:spPr>
        <a:xfrm flipV="1">
          <a:off x="20434300" y="182479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34925</xdr:rowOff>
    </xdr:from>
    <xdr:to>
      <xdr:col>102</xdr:col>
      <xdr:colOff>165100</xdr:colOff>
      <xdr:row>106</xdr:row>
      <xdr:rowOff>136525</xdr:rowOff>
    </xdr:to>
    <xdr:sp macro="" textlink="">
      <xdr:nvSpPr>
        <xdr:cNvPr id="918" name="楕円 917">
          <a:extLst>
            <a:ext uri="{FF2B5EF4-FFF2-40B4-BE49-F238E27FC236}">
              <a16:creationId xmlns:a16="http://schemas.microsoft.com/office/drawing/2014/main" id="{C4E8DEED-46B7-458A-9D92-4960EAFBEF13}"/>
            </a:ext>
          </a:extLst>
        </xdr:cNvPr>
        <xdr:cNvSpPr/>
      </xdr:nvSpPr>
      <xdr:spPr>
        <a:xfrm>
          <a:off x="19494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80011</xdr:rowOff>
    </xdr:from>
    <xdr:to>
      <xdr:col>107</xdr:col>
      <xdr:colOff>50800</xdr:colOff>
      <xdr:row>106</xdr:row>
      <xdr:rowOff>85725</xdr:rowOff>
    </xdr:to>
    <xdr:cxnSp macro="">
      <xdr:nvCxnSpPr>
        <xdr:cNvPr id="919" name="直線コネクタ 918">
          <a:extLst>
            <a:ext uri="{FF2B5EF4-FFF2-40B4-BE49-F238E27FC236}">
              <a16:creationId xmlns:a16="http://schemas.microsoft.com/office/drawing/2014/main" id="{77E9E902-4CE2-4662-9FA5-405122D69D77}"/>
            </a:ext>
          </a:extLst>
        </xdr:cNvPr>
        <xdr:cNvCxnSpPr/>
      </xdr:nvCxnSpPr>
      <xdr:spPr>
        <a:xfrm flipV="1">
          <a:off x="19545300" y="182537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42545</xdr:rowOff>
    </xdr:from>
    <xdr:to>
      <xdr:col>98</xdr:col>
      <xdr:colOff>38100</xdr:colOff>
      <xdr:row>106</xdr:row>
      <xdr:rowOff>144145</xdr:rowOff>
    </xdr:to>
    <xdr:sp macro="" textlink="">
      <xdr:nvSpPr>
        <xdr:cNvPr id="920" name="楕円 919">
          <a:extLst>
            <a:ext uri="{FF2B5EF4-FFF2-40B4-BE49-F238E27FC236}">
              <a16:creationId xmlns:a16="http://schemas.microsoft.com/office/drawing/2014/main" id="{19D91553-8267-43A6-9DD6-555B6D821A3E}"/>
            </a:ext>
          </a:extLst>
        </xdr:cNvPr>
        <xdr:cNvSpPr/>
      </xdr:nvSpPr>
      <xdr:spPr>
        <a:xfrm>
          <a:off x="18605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85725</xdr:rowOff>
    </xdr:from>
    <xdr:to>
      <xdr:col>102</xdr:col>
      <xdr:colOff>114300</xdr:colOff>
      <xdr:row>106</xdr:row>
      <xdr:rowOff>93345</xdr:rowOff>
    </xdr:to>
    <xdr:cxnSp macro="">
      <xdr:nvCxnSpPr>
        <xdr:cNvPr id="921" name="直線コネクタ 920">
          <a:extLst>
            <a:ext uri="{FF2B5EF4-FFF2-40B4-BE49-F238E27FC236}">
              <a16:creationId xmlns:a16="http://schemas.microsoft.com/office/drawing/2014/main" id="{867D36DD-95AD-4DC4-BF2A-4143126F4ADC}"/>
            </a:ext>
          </a:extLst>
        </xdr:cNvPr>
        <xdr:cNvCxnSpPr/>
      </xdr:nvCxnSpPr>
      <xdr:spPr>
        <a:xfrm flipV="1">
          <a:off x="18656300" y="182594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922" name="n_1aveValue【庁舎】&#10;一人当たり面積">
          <a:extLst>
            <a:ext uri="{FF2B5EF4-FFF2-40B4-BE49-F238E27FC236}">
              <a16:creationId xmlns:a16="http://schemas.microsoft.com/office/drawing/2014/main" id="{A24416C5-E039-4E04-965A-D53D7AC045BA}"/>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923" name="n_2aveValue【庁舎】&#10;一人当たり面積">
          <a:extLst>
            <a:ext uri="{FF2B5EF4-FFF2-40B4-BE49-F238E27FC236}">
              <a16:creationId xmlns:a16="http://schemas.microsoft.com/office/drawing/2014/main" id="{4CC65F77-DFEA-4455-B931-16BB28EA184A}"/>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924" name="n_3aveValue【庁舎】&#10;一人当たり面積">
          <a:extLst>
            <a:ext uri="{FF2B5EF4-FFF2-40B4-BE49-F238E27FC236}">
              <a16:creationId xmlns:a16="http://schemas.microsoft.com/office/drawing/2014/main" id="{93FB5CC5-9CFA-4076-BE21-4F03EB06CC27}"/>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25" name="n_4aveValue【庁舎】&#10;一人当たり面積">
          <a:extLst>
            <a:ext uri="{FF2B5EF4-FFF2-40B4-BE49-F238E27FC236}">
              <a16:creationId xmlns:a16="http://schemas.microsoft.com/office/drawing/2014/main" id="{C1F4266C-A0DA-4D6C-85C9-43DA9DD2D454}"/>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116222</xdr:rowOff>
    </xdr:from>
    <xdr:ext cx="469744" cy="259045"/>
    <xdr:sp macro="" textlink="">
      <xdr:nvSpPr>
        <xdr:cNvPr id="926" name="n_1mainValue【庁舎】&#10;一人当たり面積">
          <a:extLst>
            <a:ext uri="{FF2B5EF4-FFF2-40B4-BE49-F238E27FC236}">
              <a16:creationId xmlns:a16="http://schemas.microsoft.com/office/drawing/2014/main" id="{C37EDCFA-DE85-4995-AE91-634215DA3201}"/>
            </a:ext>
          </a:extLst>
        </xdr:cNvPr>
        <xdr:cNvSpPr txBox="1"/>
      </xdr:nvSpPr>
      <xdr:spPr>
        <a:xfrm>
          <a:off x="210757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121938</xdr:rowOff>
    </xdr:from>
    <xdr:ext cx="469744" cy="259045"/>
    <xdr:sp macro="" textlink="">
      <xdr:nvSpPr>
        <xdr:cNvPr id="927" name="n_2mainValue【庁舎】&#10;一人当たり面積">
          <a:extLst>
            <a:ext uri="{FF2B5EF4-FFF2-40B4-BE49-F238E27FC236}">
              <a16:creationId xmlns:a16="http://schemas.microsoft.com/office/drawing/2014/main" id="{583B4F18-0E9B-4A48-BA93-41F887DE8B28}"/>
            </a:ext>
          </a:extLst>
        </xdr:cNvPr>
        <xdr:cNvSpPr txBox="1"/>
      </xdr:nvSpPr>
      <xdr:spPr>
        <a:xfrm>
          <a:off x="20199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127652</xdr:rowOff>
    </xdr:from>
    <xdr:ext cx="469744" cy="259045"/>
    <xdr:sp macro="" textlink="">
      <xdr:nvSpPr>
        <xdr:cNvPr id="928" name="n_3mainValue【庁舎】&#10;一人当たり面積">
          <a:extLst>
            <a:ext uri="{FF2B5EF4-FFF2-40B4-BE49-F238E27FC236}">
              <a16:creationId xmlns:a16="http://schemas.microsoft.com/office/drawing/2014/main" id="{45125294-7E67-4B4A-8855-1213C1864932}"/>
            </a:ext>
          </a:extLst>
        </xdr:cNvPr>
        <xdr:cNvSpPr txBox="1"/>
      </xdr:nvSpPr>
      <xdr:spPr>
        <a:xfrm>
          <a:off x="19310427"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135272</xdr:rowOff>
    </xdr:from>
    <xdr:ext cx="469744" cy="259045"/>
    <xdr:sp macro="" textlink="">
      <xdr:nvSpPr>
        <xdr:cNvPr id="929" name="n_4mainValue【庁舎】&#10;一人当たり面積">
          <a:extLst>
            <a:ext uri="{FF2B5EF4-FFF2-40B4-BE49-F238E27FC236}">
              <a16:creationId xmlns:a16="http://schemas.microsoft.com/office/drawing/2014/main" id="{4D743F1E-51A6-4F0A-8883-954F5CD50D8A}"/>
            </a:ext>
          </a:extLst>
        </xdr:cNvPr>
        <xdr:cNvSpPr txBox="1"/>
      </xdr:nvSpPr>
      <xdr:spPr>
        <a:xfrm>
          <a:off x="18421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0" name="正方形/長方形 929">
          <a:extLst>
            <a:ext uri="{FF2B5EF4-FFF2-40B4-BE49-F238E27FC236}">
              <a16:creationId xmlns:a16="http://schemas.microsoft.com/office/drawing/2014/main" id="{4794E947-5459-43C0-9104-FFD411611A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1" name="正方形/長方形 930">
          <a:extLst>
            <a:ext uri="{FF2B5EF4-FFF2-40B4-BE49-F238E27FC236}">
              <a16:creationId xmlns:a16="http://schemas.microsoft.com/office/drawing/2014/main" id="{FC532E70-4ED2-48B2-B3AD-3137DA90E15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2" name="テキスト ボックス 931">
          <a:extLst>
            <a:ext uri="{FF2B5EF4-FFF2-40B4-BE49-F238E27FC236}">
              <a16:creationId xmlns:a16="http://schemas.microsoft.com/office/drawing/2014/main" id="{C74E671A-CC37-47D9-997E-EA6155116D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ほとんどの類型において、有形固定資産減価償却率は類似団体平均を上回っている。</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1980</a:t>
          </a:r>
          <a:r>
            <a:rPr kumimoji="1" lang="ja-JP" altLang="ja-JP" sz="1100">
              <a:solidFill>
                <a:schemeClr val="dk1"/>
              </a:solidFill>
              <a:effectLst/>
              <a:latin typeface="+mn-lt"/>
              <a:ea typeface="+mn-ea"/>
              <a:cs typeface="+mn-cs"/>
            </a:rPr>
            <a:t>年代に多くの公共施設が建築されており、大規模改修の目安とされる築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年以上の施設は全体の</a:t>
          </a:r>
          <a:r>
            <a:rPr kumimoji="1" lang="en-US" altLang="ja-JP" sz="1100">
              <a:solidFill>
                <a:schemeClr val="dk1"/>
              </a:solidFill>
              <a:effectLst/>
              <a:latin typeface="+mn-lt"/>
              <a:ea typeface="+mn-ea"/>
              <a:cs typeface="+mn-cs"/>
            </a:rPr>
            <a:t>71.3</a:t>
          </a:r>
          <a:r>
            <a:rPr kumimoji="1" lang="ja-JP" altLang="ja-JP" sz="1100">
              <a:solidFill>
                <a:schemeClr val="dk1"/>
              </a:solidFill>
              <a:effectLst/>
              <a:latin typeface="+mn-lt"/>
              <a:ea typeface="+mn-ea"/>
              <a:cs typeface="+mn-cs"/>
            </a:rPr>
            <a:t>％と施設の老朽化が顕著となっている。一人当たりの面積は類似団体平均より低く推移している。</a:t>
          </a:r>
          <a:r>
            <a:rPr kumimoji="1" lang="ja-JP" altLang="en-US" sz="1100">
              <a:solidFill>
                <a:schemeClr val="dk1"/>
              </a:solidFill>
              <a:effectLst/>
              <a:latin typeface="+mn-lt"/>
              <a:ea typeface="+mn-ea"/>
              <a:cs typeface="+mn-cs"/>
            </a:rPr>
            <a:t>庁舎については、有形固定資産減価償却率が類似団体内で最高順位となり、一人当たり面積は類似団体</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位となった。現在、役場庁舎建設事業を進めており、建設後改善されるものと見込まれる。</a:t>
          </a:r>
          <a:r>
            <a:rPr kumimoji="1" lang="ja-JP" altLang="ja-JP" sz="1100">
              <a:solidFill>
                <a:schemeClr val="dk1"/>
              </a:solidFill>
              <a:effectLst/>
              <a:latin typeface="+mn-lt"/>
              <a:ea typeface="+mn-ea"/>
              <a:cs typeface="+mn-cs"/>
            </a:rPr>
            <a:t>今後は策定した個別施設計画に基づき、改修や維持管理を行っていく。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
12,961
81.68
6,352,925
6,337,934
6,129
3,835,371
6,168,272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昨年と同様の数値となった。人口の減少や高齢化が進み、かつ企業誘致が思うように進まないこと等から、財政基盤が弱い。</a:t>
          </a:r>
        </a:p>
        <a:p>
          <a:r>
            <a:rPr kumimoji="1" lang="ja-JP" altLang="en-US" sz="1300">
              <a:latin typeface="ＭＳ Ｐゴシック" panose="020B0600070205080204" pitchFamily="50" charset="-128"/>
              <a:ea typeface="ＭＳ Ｐゴシック" panose="020B0600070205080204" pitchFamily="50" charset="-128"/>
            </a:rPr>
            <a:t>　独自財源の確保に努めるため、引き続き徴収専門員の配置等、町税等の収納強化に努めていく必要がある。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位である。当町は一部事務組合へ対する負担が極めて大きいことが主な要因であり、加えて近年の公債費増が、さらに経常収支比率を増加させた。</a:t>
          </a:r>
        </a:p>
        <a:p>
          <a:r>
            <a:rPr kumimoji="1" lang="ja-JP" altLang="en-US" sz="1300">
              <a:latin typeface="ＭＳ Ｐゴシック" panose="020B0600070205080204" pitchFamily="50" charset="-128"/>
              <a:ea typeface="ＭＳ Ｐゴシック" panose="020B0600070205080204" pitchFamily="50" charset="-128"/>
            </a:rPr>
            <a:t>　令和２年度に経常収支比率改善プロジェクトチームを立ち上げ、改善するべく施策を検討している。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40852</xdr:rowOff>
    </xdr:from>
    <xdr:to>
      <xdr:col>23</xdr:col>
      <xdr:colOff>133350</xdr:colOff>
      <xdr:row>65</xdr:row>
      <xdr:rowOff>169545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85102"/>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40852</xdr:rowOff>
    </xdr:from>
    <xdr:to>
      <xdr:col>19</xdr:col>
      <xdr:colOff>133350</xdr:colOff>
      <xdr:row>65</xdr:row>
      <xdr:rowOff>93133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8510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65</xdr:row>
      <xdr:rowOff>93133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84019"/>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11219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9956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118745</xdr:rowOff>
    </xdr:from>
    <xdr:to>
      <xdr:col>23</xdr:col>
      <xdr:colOff>184150</xdr:colOff>
      <xdr:row>66</xdr:row>
      <xdr:rowOff>48895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14622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5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161502</xdr:rowOff>
    </xdr:from>
    <xdr:to>
      <xdr:col>19</xdr:col>
      <xdr:colOff>184150</xdr:colOff>
      <xdr:row>65</xdr:row>
      <xdr:rowOff>91652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76429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46796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133790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人件費は、再任用職員の任用により、増加傾向にある。このまま再任用職員、新採用職員を採用し続けると、増加してくことになる。</a:t>
          </a:r>
        </a:p>
        <a:p>
          <a:r>
            <a:rPr kumimoji="1" lang="ja-JP" altLang="en-US" sz="1300">
              <a:latin typeface="ＭＳ Ｐゴシック" panose="020B0600070205080204" pitchFamily="50" charset="-128"/>
              <a:ea typeface="ＭＳ Ｐゴシック" panose="020B0600070205080204" pitchFamily="50" charset="-128"/>
            </a:rPr>
            <a:t>　物件費は、毎年度当初予算編成方針でシーリングを設定し、削減に努めている。しかし、各システム改修やクラウド化等を進めていかなければならない近年は増加していくことが見込まれる。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トータルで見ると類似団体平均を下回ってはいるものの、見通しは決して明るくはない。人件費の抑制やシーリングの継続に加え、施設の統廃合など抜本的な改善も検討すべきである。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29801</xdr:rowOff>
    </xdr:from>
    <xdr:to>
      <xdr:col>23</xdr:col>
      <xdr:colOff>133350</xdr:colOff>
      <xdr:row>81</xdr:row>
      <xdr:rowOff>57716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7251"/>
          <a:ext cx="8382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9816</xdr:rowOff>
    </xdr:from>
    <xdr:to>
      <xdr:col>19</xdr:col>
      <xdr:colOff>133350</xdr:colOff>
      <xdr:row>81</xdr:row>
      <xdr:rowOff>29801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7266"/>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9816</xdr:rowOff>
    </xdr:from>
    <xdr:to>
      <xdr:col>15</xdr:col>
      <xdr:colOff>82550</xdr:colOff>
      <xdr:row>81</xdr:row>
      <xdr:rowOff>28558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897266"/>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28558</xdr:rowOff>
    </xdr:from>
    <xdr:to>
      <xdr:col>11</xdr:col>
      <xdr:colOff>31750</xdr:colOff>
      <xdr:row>81</xdr:row>
      <xdr:rowOff>28795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16008"/>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6916</xdr:rowOff>
    </xdr:from>
    <xdr:to>
      <xdr:col>23</xdr:col>
      <xdr:colOff>184150</xdr:colOff>
      <xdr:row>81</xdr:row>
      <xdr:rowOff>108516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23443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150451</xdr:rowOff>
    </xdr:from>
    <xdr:to>
      <xdr:col>19</xdr:col>
      <xdr:colOff>184150</xdr:colOff>
      <xdr:row>81</xdr:row>
      <xdr:rowOff>80601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90778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130466</xdr:rowOff>
    </xdr:from>
    <xdr:to>
      <xdr:col>15</xdr:col>
      <xdr:colOff>133350</xdr:colOff>
      <xdr:row>81</xdr:row>
      <xdr:rowOff>60616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70793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149208</xdr:rowOff>
    </xdr:from>
    <xdr:to>
      <xdr:col>11</xdr:col>
      <xdr:colOff>82550</xdr:colOff>
      <xdr:row>81</xdr:row>
      <xdr:rowOff>79358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89535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3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149445</xdr:rowOff>
    </xdr:from>
    <xdr:to>
      <xdr:col>7</xdr:col>
      <xdr:colOff>31750</xdr:colOff>
      <xdr:row>81</xdr:row>
      <xdr:rowOff>79595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89772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年度以降、職員給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％の独自カットの実施等による抑制に努めてきたが、平成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年度復元した。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令和元年度は類似団体平均を下回ったが、これは職員構成の変更によるものである。</a:t>
          </a:r>
        </a:p>
        <a:p>
          <a:r>
            <a:rPr kumimoji="1" lang="ja-JP" altLang="en-US" sz="1300">
              <a:latin typeface="ＭＳ Ｐゴシック" panose="020B0600070205080204" pitchFamily="50" charset="-128"/>
              <a:ea typeface="ＭＳ Ｐゴシック" panose="020B0600070205080204" pitchFamily="50" charset="-128"/>
            </a:rPr>
            <a:t>　今後は昇給・昇格の運用の是正及び諸手当について検討し、給与の適正化を図っていく。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87</xdr:row>
      <xdr:rowOff>56545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19905"/>
          <a:ext cx="8382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56545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86</xdr:row>
      <xdr:rowOff>113091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3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年度以降、基本的に退職者不補充を継続してきたことにより、類似団体平均を下回っている。平成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年度から職員の採用を再開し、平成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年度からは退職を考慮した先取り採用を実施してきた。定員モデル数値を参考にして、計画的な職員採用に努める。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44094</xdr:rowOff>
    </xdr:from>
    <xdr:to>
      <xdr:col>81</xdr:col>
      <xdr:colOff>44450</xdr:colOff>
      <xdr:row>61</xdr:row>
      <xdr:rowOff>50851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02544"/>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39751</xdr:rowOff>
    </xdr:from>
    <xdr:to>
      <xdr:col>77</xdr:col>
      <xdr:colOff>44450</xdr:colOff>
      <xdr:row>61</xdr:row>
      <xdr:rowOff>50851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8201"/>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19482</xdr:rowOff>
    </xdr:from>
    <xdr:to>
      <xdr:col>72</xdr:col>
      <xdr:colOff>203200</xdr:colOff>
      <xdr:row>61</xdr:row>
      <xdr:rowOff>39751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77932"/>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6452</xdr:rowOff>
    </xdr:from>
    <xdr:to>
      <xdr:col>68</xdr:col>
      <xdr:colOff>152400</xdr:colOff>
      <xdr:row>61</xdr:row>
      <xdr:rowOff>19482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6490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164744</xdr:rowOff>
    </xdr:from>
    <xdr:to>
      <xdr:col>81</xdr:col>
      <xdr:colOff>95250</xdr:colOff>
      <xdr:row>61</xdr:row>
      <xdr:rowOff>94894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9821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xdr:rowOff>
    </xdr:from>
    <xdr:to>
      <xdr:col>77</xdr:col>
      <xdr:colOff>95250</xdr:colOff>
      <xdr:row>61</xdr:row>
      <xdr:rowOff>101651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111828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160401</xdr:rowOff>
    </xdr:from>
    <xdr:to>
      <xdr:col>73</xdr:col>
      <xdr:colOff>44450</xdr:colOff>
      <xdr:row>61</xdr:row>
      <xdr:rowOff>90551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100728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140132</xdr:rowOff>
    </xdr:from>
    <xdr:to>
      <xdr:col>68</xdr:col>
      <xdr:colOff>203200</xdr:colOff>
      <xdr:row>61</xdr:row>
      <xdr:rowOff>70282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80459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127102</xdr:rowOff>
    </xdr:from>
    <xdr:to>
      <xdr:col>64</xdr:col>
      <xdr:colOff>152400</xdr:colOff>
      <xdr:row>61</xdr:row>
      <xdr:rowOff>57252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67429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を下回ってはいるものの、近年増加してきている。今後は新庁舎の建設や統合小学校建設のために地方債を発行する必要があることから、今後大きく増加していくことが予想さ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156633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378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108373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8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60113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19896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4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122360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年々減少傾向にある。平成末期は退職者が多く、一部事務組合の地方債の償還が多額であったため、高い水準であったが、現在は償還も減少し、退職者数も減ってきたためである。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今後は新庁舎建設や統合小学校建設を予定しており、その財源を主に地方債としていることから、将来負担比率は上昇することになる。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26416</xdr:rowOff>
    </xdr:from>
    <xdr:to>
      <xdr:col>81</xdr:col>
      <xdr:colOff>44450</xdr:colOff>
      <xdr:row>16</xdr:row>
      <xdr:rowOff>86258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69616"/>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86258</xdr:rowOff>
    </xdr:from>
    <xdr:to>
      <xdr:col>77</xdr:col>
      <xdr:colOff>44450</xdr:colOff>
      <xdr:row>16</xdr:row>
      <xdr:rowOff>141275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29458"/>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141275</xdr:rowOff>
    </xdr:from>
    <xdr:to>
      <xdr:col>72</xdr:col>
      <xdr:colOff>203200</xdr:colOff>
      <xdr:row>17</xdr:row>
      <xdr:rowOff>19050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8447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19050</xdr:rowOff>
    </xdr:from>
    <xdr:to>
      <xdr:col>68</xdr:col>
      <xdr:colOff>152400</xdr:colOff>
      <xdr:row>17</xdr:row>
      <xdr:rowOff>138735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933700"/>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147066</xdr:rowOff>
    </xdr:from>
    <xdr:to>
      <xdr:col>81</xdr:col>
      <xdr:colOff>95250</xdr:colOff>
      <xdr:row>16</xdr:row>
      <xdr:rowOff>77216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119143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35458</xdr:rowOff>
    </xdr:from>
    <xdr:to>
      <xdr:col>77</xdr:col>
      <xdr:colOff>95250</xdr:colOff>
      <xdr:row>16</xdr:row>
      <xdr:rowOff>137058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121835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6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90475</xdr:rowOff>
    </xdr:from>
    <xdr:to>
      <xdr:col>73</xdr:col>
      <xdr:colOff>44450</xdr:colOff>
      <xdr:row>17</xdr:row>
      <xdr:rowOff>20625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5402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87935</xdr:rowOff>
    </xdr:from>
    <xdr:to>
      <xdr:col>64</xdr:col>
      <xdr:colOff>152400</xdr:colOff>
      <xdr:row>18</xdr:row>
      <xdr:rowOff>18085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2862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
12,961
81.68
6,352,925
6,337,934
6,129
3,835,371
6,168,272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人件費は増加傾向にある。再任用者の増加も考慮し、計画的な職員採用を行い、人件費の抑制に努める必要がある。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92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毎年度当初予算編成方針の中でシーリングを設定するなど、全般にわたり縮減に努めているため、類似団体平均より低くなっている。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今後は、施設の計画的な修繕を行いつつ、物件費のより一層の抑制に努めていく。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29029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966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167821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2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48079</xdr:rowOff>
    </xdr:from>
    <xdr:to>
      <xdr:col>73</xdr:col>
      <xdr:colOff>180975</xdr:colOff>
      <xdr:row>13</xdr:row>
      <xdr:rowOff>91621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76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13</xdr:row>
      <xdr:rowOff>48079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00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168729</xdr:rowOff>
    </xdr:from>
    <xdr:to>
      <xdr:col>69</xdr:col>
      <xdr:colOff>142875</xdr:colOff>
      <xdr:row>13</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109056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92529</xdr:rowOff>
    </xdr:from>
    <xdr:to>
      <xdr:col>65</xdr:col>
      <xdr:colOff>53975</xdr:colOff>
      <xdr:row>13</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障害者の増加やサービスの利用の増加等により比率が上昇した。経常収支比率に占める割合は増加が続くと見込まれる。</a:t>
          </a:r>
        </a:p>
        <a:p>
          <a:r>
            <a:rPr kumimoji="1" lang="ja-JP" altLang="en-US" sz="1300">
              <a:latin typeface="ＭＳ Ｐゴシック" panose="020B0600070205080204" pitchFamily="50" charset="-128"/>
              <a:ea typeface="ＭＳ Ｐゴシック" panose="020B0600070205080204" pitchFamily="50" charset="-128"/>
            </a:rPr>
            <a:t>  総合戦略に基づいた子どもへの医療費、子育て支援等へは今後も引き続き支出していく予定である。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071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その他に係る経常収支比率が類似団体平均を上回っているのは、投資及び出資金が主な原因と考えられる。北部上北広域事務組合が経営する病院事業に対する出資金の負担が大きいためである。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75565</xdr:rowOff>
    </xdr:from>
    <xdr:to>
      <xdr:col>82</xdr:col>
      <xdr:colOff>107950</xdr:colOff>
      <xdr:row>59</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1911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59</xdr:row>
      <xdr:rowOff>132715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1911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132715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2311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59</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213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24765</xdr:rowOff>
    </xdr:from>
    <xdr:to>
      <xdr:col>78</xdr:col>
      <xdr:colOff>120650</xdr:colOff>
      <xdr:row>59</xdr:row>
      <xdr:rowOff>126365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111142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22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81915</xdr:rowOff>
    </xdr:from>
    <xdr:to>
      <xdr:col>74</xdr:col>
      <xdr:colOff>31750</xdr:colOff>
      <xdr:row>60</xdr:row>
      <xdr:rowOff>12065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168292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47625</xdr:rowOff>
    </xdr:from>
    <xdr:to>
      <xdr:col>65</xdr:col>
      <xdr:colOff>53975</xdr:colOff>
      <xdr:row>59</xdr:row>
      <xdr:rowOff>149225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134002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一部事務組合への負担金が大きな要因である。</a:t>
          </a:r>
        </a:p>
        <a:p>
          <a:r>
            <a:rPr kumimoji="1" lang="ja-JP" altLang="en-US" sz="1300">
              <a:latin typeface="ＭＳ Ｐゴシック" panose="020B0600070205080204" pitchFamily="50" charset="-128"/>
              <a:ea typeface="ＭＳ Ｐゴシック" panose="020B0600070205080204" pitchFamily="50" charset="-128"/>
            </a:rPr>
            <a:t>　補助費等のうち一部事務組合に対する支出が大部分を占めており、中でも北部上北広域事務組合への負担が大きい。</a:t>
          </a:r>
        </a:p>
        <a:p>
          <a:r>
            <a:rPr kumimoji="1" lang="ja-JP" altLang="en-US" sz="1300">
              <a:latin typeface="ＭＳ Ｐゴシック" panose="020B0600070205080204" pitchFamily="50" charset="-128"/>
              <a:ea typeface="ＭＳ Ｐゴシック" panose="020B0600070205080204" pitchFamily="50" charset="-128"/>
            </a:rPr>
            <a:t>　当該事務組合に対して、経費の削減などの要請を継続的に行っていく。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8128</xdr:rowOff>
    </xdr:from>
    <xdr:to>
      <xdr:col>82</xdr:col>
      <xdr:colOff>107950</xdr:colOff>
      <xdr:row>40</xdr:row>
      <xdr:rowOff>53848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8661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xdr:rowOff>
    </xdr:from>
    <xdr:to>
      <xdr:col>78</xdr:col>
      <xdr:colOff>69850</xdr:colOff>
      <xdr:row>41</xdr:row>
      <xdr:rowOff>5842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8661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76708</xdr:rowOff>
    </xdr:from>
    <xdr:to>
      <xdr:col>73</xdr:col>
      <xdr:colOff>180975</xdr:colOff>
      <xdr:row>41</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9347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143002</xdr:rowOff>
    </xdr:from>
    <xdr:to>
      <xdr:col>69</xdr:col>
      <xdr:colOff>92075</xdr:colOff>
      <xdr:row>40</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8295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3048</xdr:rowOff>
    </xdr:from>
    <xdr:to>
      <xdr:col>82</xdr:col>
      <xdr:colOff>158750</xdr:colOff>
      <xdr:row>40</xdr:row>
      <xdr:rowOff>104648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83075</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128778</xdr:rowOff>
    </xdr:from>
    <xdr:to>
      <xdr:col>78</xdr:col>
      <xdr:colOff>120650</xdr:colOff>
      <xdr:row>40</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43705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126492</xdr:rowOff>
    </xdr:from>
    <xdr:to>
      <xdr:col>74</xdr:col>
      <xdr:colOff>31750</xdr:colOff>
      <xdr:row>41</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41419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25908</xdr:rowOff>
    </xdr:from>
    <xdr:to>
      <xdr:col>69</xdr:col>
      <xdr:colOff>142875</xdr:colOff>
      <xdr:row>40</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112285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年度から、普通建設事業、特に起債充当事業を極限まで抑制してきた結果、類似団体平均を下回って推移してきたが、平成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年度に過疎地域自立促進特別措置法に基づき過疎地域となったことで過疎対策事業債を発行できるようになり、公債費は増加傾向である。平成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年度はさらに平成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年度に実施した中学校改修事業の元金分の償還が始まったこともあり大きく増大した。</a:t>
          </a:r>
        </a:p>
        <a:p>
          <a:r>
            <a:rPr kumimoji="1" lang="ja-JP" altLang="en-US" sz="1300">
              <a:latin typeface="ＭＳ Ｐゴシック" panose="020B0600070205080204" pitchFamily="50" charset="-128"/>
              <a:ea typeface="ＭＳ Ｐゴシック" panose="020B0600070205080204" pitchFamily="50" charset="-128"/>
            </a:rPr>
            <a:t>　今後、庁舎や統合小学校の建設も控えている。地方債残高を考慮した計画的な発行に努めていく。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129287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280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78994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60706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526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122428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公債費以外では、補助費等の支出が特に多額である。一部事務組合への負担金が要因の一部である。また、優先度の低い事務事業については廃止、縮小の検討により抑制に努めていく。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85852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705839"/>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67563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7058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60706</xdr:rowOff>
    </xdr:from>
    <xdr:to>
      <xdr:col>73</xdr:col>
      <xdr:colOff>180975</xdr:colOff>
      <xdr:row>80</xdr:row>
      <xdr:rowOff>67563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6052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60706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7129</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153274</xdr:rowOff>
    </xdr:from>
    <xdr:to>
      <xdr:col>29</xdr:col>
      <xdr:colOff>127000</xdr:colOff>
      <xdr:row>17</xdr:row>
      <xdr:rowOff>30706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4099"/>
          <a:ext cx="647700" cy="4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30706</xdr:rowOff>
    </xdr:from>
    <xdr:to>
      <xdr:col>26</xdr:col>
      <xdr:colOff>50800</xdr:colOff>
      <xdr:row>17</xdr:row>
      <xdr:rowOff>79619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2981"/>
          <a:ext cx="698500" cy="4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79619</xdr:rowOff>
    </xdr:from>
    <xdr:to>
      <xdr:col>22</xdr:col>
      <xdr:colOff>114300</xdr:colOff>
      <xdr:row>17</xdr:row>
      <xdr:rowOff>99332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1894"/>
          <a:ext cx="698500" cy="1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99332</xdr:rowOff>
    </xdr:from>
    <xdr:to>
      <xdr:col>18</xdr:col>
      <xdr:colOff>177800</xdr:colOff>
      <xdr:row>17</xdr:row>
      <xdr:rowOff>102182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1607"/>
          <a:ext cx="698500" cy="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102474</xdr:rowOff>
    </xdr:from>
    <xdr:to>
      <xdr:col>29</xdr:col>
      <xdr:colOff>177800</xdr:colOff>
      <xdr:row>17</xdr:row>
      <xdr:rowOff>32624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119001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151356</xdr:rowOff>
    </xdr:from>
    <xdr:to>
      <xdr:col>26</xdr:col>
      <xdr:colOff>101600</xdr:colOff>
      <xdr:row>17</xdr:row>
      <xdr:rowOff>81506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91683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1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28819</xdr:rowOff>
    </xdr:from>
    <xdr:to>
      <xdr:col>22</xdr:col>
      <xdr:colOff>165100</xdr:colOff>
      <xdr:row>17</xdr:row>
      <xdr:rowOff>130419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140596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5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48532</xdr:rowOff>
    </xdr:from>
    <xdr:to>
      <xdr:col>19</xdr:col>
      <xdr:colOff>38100</xdr:colOff>
      <xdr:row>17</xdr:row>
      <xdr:rowOff>150132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160309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51382</xdr:rowOff>
    </xdr:from>
    <xdr:to>
      <xdr:col>15</xdr:col>
      <xdr:colOff>101600</xdr:colOff>
      <xdr:row>17</xdr:row>
      <xdr:rowOff>152982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163159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178701</xdr:rowOff>
    </xdr:from>
    <xdr:to>
      <xdr:col>29</xdr:col>
      <xdr:colOff>127000</xdr:colOff>
      <xdr:row>35</xdr:row>
      <xdr:rowOff>213754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89051"/>
          <a:ext cx="647700" cy="3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213754</xdr:rowOff>
    </xdr:from>
    <xdr:to>
      <xdr:col>26</xdr:col>
      <xdr:colOff>50800</xdr:colOff>
      <xdr:row>35</xdr:row>
      <xdr:rowOff>221183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24104"/>
          <a:ext cx="6985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221183</xdr:rowOff>
    </xdr:from>
    <xdr:to>
      <xdr:col>22</xdr:col>
      <xdr:colOff>114300</xdr:colOff>
      <xdr:row>35</xdr:row>
      <xdr:rowOff>278295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31533"/>
          <a:ext cx="698500" cy="5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278295</xdr:rowOff>
    </xdr:from>
    <xdr:to>
      <xdr:col>18</xdr:col>
      <xdr:colOff>177800</xdr:colOff>
      <xdr:row>35</xdr:row>
      <xdr:rowOff>304336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88645"/>
          <a:ext cx="698500" cy="2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127901</xdr:rowOff>
    </xdr:from>
    <xdr:to>
      <xdr:col>29</xdr:col>
      <xdr:colOff>177800</xdr:colOff>
      <xdr:row>35</xdr:row>
      <xdr:rowOff>229501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3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99978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1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162954</xdr:rowOff>
    </xdr:from>
    <xdr:to>
      <xdr:col>26</xdr:col>
      <xdr:colOff>101600</xdr:colOff>
      <xdr:row>35</xdr:row>
      <xdr:rowOff>264554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249331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5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170383</xdr:rowOff>
    </xdr:from>
    <xdr:to>
      <xdr:col>22</xdr:col>
      <xdr:colOff>165100</xdr:colOff>
      <xdr:row>35</xdr:row>
      <xdr:rowOff>271983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8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256760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227495</xdr:rowOff>
    </xdr:from>
    <xdr:to>
      <xdr:col>19</xdr:col>
      <xdr:colOff>38100</xdr:colOff>
      <xdr:row>35</xdr:row>
      <xdr:rowOff>329095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313872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253536</xdr:rowOff>
    </xdr:from>
    <xdr:to>
      <xdr:col>15</xdr:col>
      <xdr:colOff>101600</xdr:colOff>
      <xdr:row>36</xdr:row>
      <xdr:rowOff>12236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339913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5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
12,961
81.68
6,352,925
6,337,934
6,129
3,835,371
6,168,272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4080</xdr:rowOff>
    </xdr:from>
    <xdr:to>
      <xdr:col>24</xdr:col>
      <xdr:colOff>63500</xdr:colOff>
      <xdr:row>38</xdr:row>
      <xdr:rowOff>26231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9180"/>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26231</xdr:rowOff>
    </xdr:from>
    <xdr:to>
      <xdr:col>19</xdr:col>
      <xdr:colOff>177800</xdr:colOff>
      <xdr:row>38</xdr:row>
      <xdr:rowOff>42728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41331"/>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42728</xdr:rowOff>
    </xdr:from>
    <xdr:to>
      <xdr:col>15</xdr:col>
      <xdr:colOff>50800</xdr:colOff>
      <xdr:row>38</xdr:row>
      <xdr:rowOff>51666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782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16667</xdr:rowOff>
    </xdr:from>
    <xdr:to>
      <xdr:col>10</xdr:col>
      <xdr:colOff>114300</xdr:colOff>
      <xdr:row>38</xdr:row>
      <xdr:rowOff>51666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1767"/>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124729</xdr:rowOff>
    </xdr:from>
    <xdr:to>
      <xdr:col>24</xdr:col>
      <xdr:colOff>114300</xdr:colOff>
      <xdr:row>38</xdr:row>
      <xdr:rowOff>54879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103156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146881</xdr:rowOff>
    </xdr:from>
    <xdr:to>
      <xdr:col>20</xdr:col>
      <xdr:colOff>38100</xdr:colOff>
      <xdr:row>38</xdr:row>
      <xdr:rowOff>77031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68158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163378</xdr:rowOff>
    </xdr:from>
    <xdr:to>
      <xdr:col>15</xdr:col>
      <xdr:colOff>101600</xdr:colOff>
      <xdr:row>38</xdr:row>
      <xdr:rowOff>93528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84655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866</xdr:rowOff>
    </xdr:from>
    <xdr:to>
      <xdr:col>10</xdr:col>
      <xdr:colOff>165100</xdr:colOff>
      <xdr:row>38</xdr:row>
      <xdr:rowOff>102466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93593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137318</xdr:rowOff>
    </xdr:from>
    <xdr:to>
      <xdr:col>6</xdr:col>
      <xdr:colOff>38100</xdr:colOff>
      <xdr:row>38</xdr:row>
      <xdr:rowOff>67467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58594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31554</xdr:rowOff>
    </xdr:from>
    <xdr:to>
      <xdr:col>24</xdr:col>
      <xdr:colOff>63500</xdr:colOff>
      <xdr:row>57</xdr:row>
      <xdr:rowOff>52860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04204"/>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52860</xdr:rowOff>
    </xdr:from>
    <xdr:to>
      <xdr:col>19</xdr:col>
      <xdr:colOff>177800</xdr:colOff>
      <xdr:row>57</xdr:row>
      <xdr:rowOff>62470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25510"/>
          <a:ext cx="8890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30274</xdr:rowOff>
    </xdr:from>
    <xdr:to>
      <xdr:col>15</xdr:col>
      <xdr:colOff>50800</xdr:colOff>
      <xdr:row>57</xdr:row>
      <xdr:rowOff>62470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02924"/>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30274</xdr:rowOff>
    </xdr:from>
    <xdr:to>
      <xdr:col>10</xdr:col>
      <xdr:colOff>114300</xdr:colOff>
      <xdr:row>57</xdr:row>
      <xdr:rowOff>49019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0292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152204</xdr:rowOff>
    </xdr:from>
    <xdr:to>
      <xdr:col>24</xdr:col>
      <xdr:colOff>114300</xdr:colOff>
      <xdr:row>57</xdr:row>
      <xdr:rowOff>82354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67131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2060</xdr:rowOff>
    </xdr:from>
    <xdr:to>
      <xdr:col>20</xdr:col>
      <xdr:colOff>38100</xdr:colOff>
      <xdr:row>57</xdr:row>
      <xdr:rowOff>103660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94787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6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11670</xdr:rowOff>
    </xdr:from>
    <xdr:to>
      <xdr:col>15</xdr:col>
      <xdr:colOff>101600</xdr:colOff>
      <xdr:row>57</xdr:row>
      <xdr:rowOff>113270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104397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7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150924</xdr:rowOff>
    </xdr:from>
    <xdr:to>
      <xdr:col>10</xdr:col>
      <xdr:colOff>165100</xdr:colOff>
      <xdr:row>57</xdr:row>
      <xdr:rowOff>81074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169669</xdr:rowOff>
    </xdr:from>
    <xdr:to>
      <xdr:col>6</xdr:col>
      <xdr:colOff>38100</xdr:colOff>
      <xdr:row>57</xdr:row>
      <xdr:rowOff>99819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90946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124764</xdr:rowOff>
    </xdr:from>
    <xdr:to>
      <xdr:col>24</xdr:col>
      <xdr:colOff>63500</xdr:colOff>
      <xdr:row>77</xdr:row>
      <xdr:rowOff>139395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2641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67157</xdr:rowOff>
    </xdr:from>
    <xdr:to>
      <xdr:col>19</xdr:col>
      <xdr:colOff>177800</xdr:colOff>
      <xdr:row>77</xdr:row>
      <xdr:rowOff>124764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6880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67157</xdr:rowOff>
    </xdr:from>
    <xdr:to>
      <xdr:col>15</xdr:col>
      <xdr:colOff>50800</xdr:colOff>
      <xdr:row>77</xdr:row>
      <xdr:rowOff>133871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68807"/>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133871</xdr:rowOff>
    </xdr:from>
    <xdr:to>
      <xdr:col>10</xdr:col>
      <xdr:colOff>114300</xdr:colOff>
      <xdr:row>77</xdr:row>
      <xdr:rowOff>134023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3552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88595</xdr:rowOff>
    </xdr:from>
    <xdr:to>
      <xdr:col>24</xdr:col>
      <xdr:colOff>114300</xdr:colOff>
      <xdr:row>78</xdr:row>
      <xdr:rowOff>18745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111472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73964</xdr:rowOff>
    </xdr:from>
    <xdr:to>
      <xdr:col>20</xdr:col>
      <xdr:colOff>38100</xdr:colOff>
      <xdr:row>78</xdr:row>
      <xdr:rowOff>4114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20641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5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16357</xdr:rowOff>
    </xdr:from>
    <xdr:to>
      <xdr:col>15</xdr:col>
      <xdr:colOff>101600</xdr:colOff>
      <xdr:row>77</xdr:row>
      <xdr:rowOff>117957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134484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299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83071</xdr:rowOff>
    </xdr:from>
    <xdr:to>
      <xdr:col>10</xdr:col>
      <xdr:colOff>165100</xdr:colOff>
      <xdr:row>78</xdr:row>
      <xdr:rowOff>13221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29748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83223</xdr:rowOff>
    </xdr:from>
    <xdr:to>
      <xdr:col>6</xdr:col>
      <xdr:colOff>38100</xdr:colOff>
      <xdr:row>78</xdr:row>
      <xdr:rowOff>13373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29900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82169</xdr:rowOff>
    </xdr:from>
    <xdr:to>
      <xdr:col>24</xdr:col>
      <xdr:colOff>63500</xdr:colOff>
      <xdr:row>95</xdr:row>
      <xdr:rowOff>106451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69919"/>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106451</xdr:rowOff>
    </xdr:from>
    <xdr:to>
      <xdr:col>19</xdr:col>
      <xdr:colOff>177800</xdr:colOff>
      <xdr:row>95</xdr:row>
      <xdr:rowOff>152502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94201"/>
          <a:ext cx="889000" cy="4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110465</xdr:rowOff>
    </xdr:from>
    <xdr:to>
      <xdr:col>15</xdr:col>
      <xdr:colOff>50800</xdr:colOff>
      <xdr:row>95</xdr:row>
      <xdr:rowOff>152502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98215"/>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110465</xdr:rowOff>
    </xdr:from>
    <xdr:to>
      <xdr:col>10</xdr:col>
      <xdr:colOff>114300</xdr:colOff>
      <xdr:row>96</xdr:row>
      <xdr:rowOff>24879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98215"/>
          <a:ext cx="889000" cy="8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31369</xdr:rowOff>
    </xdr:from>
    <xdr:to>
      <xdr:col>24</xdr:col>
      <xdr:colOff>114300</xdr:colOff>
      <xdr:row>95</xdr:row>
      <xdr:rowOff>132969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54246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55651</xdr:rowOff>
    </xdr:from>
    <xdr:to>
      <xdr:col>20</xdr:col>
      <xdr:colOff>38100</xdr:colOff>
      <xdr:row>95</xdr:row>
      <xdr:rowOff>157251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101702</xdr:rowOff>
    </xdr:from>
    <xdr:to>
      <xdr:col>15</xdr:col>
      <xdr:colOff>101600</xdr:colOff>
      <xdr:row>96</xdr:row>
      <xdr:rowOff>31852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48379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59665</xdr:rowOff>
    </xdr:from>
    <xdr:to>
      <xdr:col>10</xdr:col>
      <xdr:colOff>165100</xdr:colOff>
      <xdr:row>95</xdr:row>
      <xdr:rowOff>161265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6342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145529</xdr:rowOff>
    </xdr:from>
    <xdr:to>
      <xdr:col>6</xdr:col>
      <xdr:colOff>38100</xdr:colOff>
      <xdr:row>96</xdr:row>
      <xdr:rowOff>75679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92206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13344</xdr:rowOff>
    </xdr:from>
    <xdr:to>
      <xdr:col>55</xdr:col>
      <xdr:colOff>0</xdr:colOff>
      <xdr:row>36</xdr:row>
      <xdr:rowOff>36464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85544"/>
          <a:ext cx="8382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9526</xdr:rowOff>
    </xdr:from>
    <xdr:to>
      <xdr:col>50</xdr:col>
      <xdr:colOff>114300</xdr:colOff>
      <xdr:row>36</xdr:row>
      <xdr:rowOff>36464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1726"/>
          <a:ext cx="889000" cy="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9526</xdr:rowOff>
    </xdr:from>
    <xdr:to>
      <xdr:col>45</xdr:col>
      <xdr:colOff>177800</xdr:colOff>
      <xdr:row>36</xdr:row>
      <xdr:rowOff>69730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1726"/>
          <a:ext cx="8890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59809</xdr:rowOff>
    </xdr:from>
    <xdr:to>
      <xdr:col>41</xdr:col>
      <xdr:colOff>50800</xdr:colOff>
      <xdr:row>36</xdr:row>
      <xdr:rowOff>69730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3200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133994</xdr:rowOff>
    </xdr:from>
    <xdr:to>
      <xdr:col>55</xdr:col>
      <xdr:colOff>50800</xdr:colOff>
      <xdr:row>36</xdr:row>
      <xdr:rowOff>64144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156871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8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157114</xdr:rowOff>
    </xdr:from>
    <xdr:to>
      <xdr:col>50</xdr:col>
      <xdr:colOff>165100</xdr:colOff>
      <xdr:row>36</xdr:row>
      <xdr:rowOff>87264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103791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5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130176</xdr:rowOff>
    </xdr:from>
    <xdr:to>
      <xdr:col>46</xdr:col>
      <xdr:colOff>38100</xdr:colOff>
      <xdr:row>36</xdr:row>
      <xdr:rowOff>60326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76853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0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18930</xdr:rowOff>
    </xdr:from>
    <xdr:to>
      <xdr:col>41</xdr:col>
      <xdr:colOff>101600</xdr:colOff>
      <xdr:row>36</xdr:row>
      <xdr:rowOff>120530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137057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59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9009</xdr:rowOff>
    </xdr:from>
    <xdr:to>
      <xdr:col>36</xdr:col>
      <xdr:colOff>165100</xdr:colOff>
      <xdr:row>36</xdr:row>
      <xdr:rowOff>110609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127136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59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114028</xdr:rowOff>
    </xdr:from>
    <xdr:to>
      <xdr:col>55</xdr:col>
      <xdr:colOff>0</xdr:colOff>
      <xdr:row>59</xdr:row>
      <xdr:rowOff>8255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8128"/>
          <a:ext cx="8382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114028</xdr:rowOff>
    </xdr:from>
    <xdr:to>
      <xdr:col>50</xdr:col>
      <xdr:colOff>114300</xdr:colOff>
      <xdr:row>59</xdr:row>
      <xdr:rowOff>3160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58128"/>
          <a:ext cx="889000" cy="6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161100</xdr:rowOff>
    </xdr:from>
    <xdr:to>
      <xdr:col>45</xdr:col>
      <xdr:colOff>177800</xdr:colOff>
      <xdr:row>59</xdr:row>
      <xdr:rowOff>3160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05200"/>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121445</xdr:rowOff>
    </xdr:from>
    <xdr:to>
      <xdr:col>41</xdr:col>
      <xdr:colOff>50800</xdr:colOff>
      <xdr:row>58</xdr:row>
      <xdr:rowOff>161100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5545"/>
          <a:ext cx="889000" cy="3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128905</xdr:rowOff>
    </xdr:from>
    <xdr:to>
      <xdr:col>55</xdr:col>
      <xdr:colOff>50800</xdr:colOff>
      <xdr:row>59</xdr:row>
      <xdr:rowOff>59055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43832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63228</xdr:rowOff>
    </xdr:from>
    <xdr:to>
      <xdr:col>50</xdr:col>
      <xdr:colOff>165100</xdr:colOff>
      <xdr:row>58</xdr:row>
      <xdr:rowOff>164828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155955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123810</xdr:rowOff>
    </xdr:from>
    <xdr:to>
      <xdr:col>46</xdr:col>
      <xdr:colOff>38100</xdr:colOff>
      <xdr:row>59</xdr:row>
      <xdr:rowOff>53960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45087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110300</xdr:rowOff>
    </xdr:from>
    <xdr:to>
      <xdr:col>41</xdr:col>
      <xdr:colOff>101600</xdr:colOff>
      <xdr:row>59</xdr:row>
      <xdr:rowOff>40450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31577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4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70645</xdr:rowOff>
    </xdr:from>
    <xdr:to>
      <xdr:col>36</xdr:col>
      <xdr:colOff>165100</xdr:colOff>
      <xdr:row>59</xdr:row>
      <xdr:rowOff>795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163372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53600</xdr:rowOff>
    </xdr:from>
    <xdr:to>
      <xdr:col>55</xdr:col>
      <xdr:colOff>0</xdr:colOff>
      <xdr:row>79</xdr:row>
      <xdr:rowOff>85720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98150"/>
          <a:ext cx="838200" cy="3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53600</xdr:rowOff>
    </xdr:from>
    <xdr:to>
      <xdr:col>50</xdr:col>
      <xdr:colOff>114300</xdr:colOff>
      <xdr:row>79</xdr:row>
      <xdr:rowOff>94459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98150"/>
          <a:ext cx="889000" cy="4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93875</xdr:rowOff>
    </xdr:from>
    <xdr:to>
      <xdr:col>45</xdr:col>
      <xdr:colOff>177800</xdr:colOff>
      <xdr:row>79</xdr:row>
      <xdr:rowOff>94459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38425"/>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81080</xdr:rowOff>
    </xdr:from>
    <xdr:to>
      <xdr:col>41</xdr:col>
      <xdr:colOff>50800</xdr:colOff>
      <xdr:row>79</xdr:row>
      <xdr:rowOff>93875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25630"/>
          <a:ext cx="8890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34920</xdr:rowOff>
    </xdr:from>
    <xdr:to>
      <xdr:col>55</xdr:col>
      <xdr:colOff>50800</xdr:colOff>
      <xdr:row>79</xdr:row>
      <xdr:rowOff>136520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121297</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9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2800</xdr:rowOff>
    </xdr:from>
    <xdr:to>
      <xdr:col>50</xdr:col>
      <xdr:colOff>165100</xdr:colOff>
      <xdr:row>79</xdr:row>
      <xdr:rowOff>104400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95527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43659</xdr:rowOff>
    </xdr:from>
    <xdr:to>
      <xdr:col>46</xdr:col>
      <xdr:colOff>38100</xdr:colOff>
      <xdr:row>79</xdr:row>
      <xdr:rowOff>145259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136386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43075</xdr:rowOff>
    </xdr:from>
    <xdr:to>
      <xdr:col>41</xdr:col>
      <xdr:colOff>101600</xdr:colOff>
      <xdr:row>79</xdr:row>
      <xdr:rowOff>144675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135802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8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30280</xdr:rowOff>
    </xdr:from>
    <xdr:to>
      <xdr:col>36</xdr:col>
      <xdr:colOff>165100</xdr:colOff>
      <xdr:row>79</xdr:row>
      <xdr:rowOff>131880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123007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49636</xdr:rowOff>
    </xdr:from>
    <xdr:to>
      <xdr:col>55</xdr:col>
      <xdr:colOff>0</xdr:colOff>
      <xdr:row>98</xdr:row>
      <xdr:rowOff>63531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51736"/>
          <a:ext cx="8382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31147</xdr:rowOff>
    </xdr:from>
    <xdr:to>
      <xdr:col>50</xdr:col>
      <xdr:colOff>114300</xdr:colOff>
      <xdr:row>98</xdr:row>
      <xdr:rowOff>49636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3247"/>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31147</xdr:rowOff>
    </xdr:from>
    <xdr:to>
      <xdr:col>45</xdr:col>
      <xdr:colOff>177800</xdr:colOff>
      <xdr:row>98</xdr:row>
      <xdr:rowOff>71084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3247"/>
          <a:ext cx="889000" cy="3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142735</xdr:rowOff>
    </xdr:from>
    <xdr:to>
      <xdr:col>41</xdr:col>
      <xdr:colOff>50800</xdr:colOff>
      <xdr:row>98</xdr:row>
      <xdr:rowOff>71084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73385"/>
          <a:ext cx="889000" cy="9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12731</xdr:rowOff>
    </xdr:from>
    <xdr:to>
      <xdr:col>55</xdr:col>
      <xdr:colOff>50800</xdr:colOff>
      <xdr:row>98</xdr:row>
      <xdr:rowOff>114331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99108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170286</xdr:rowOff>
    </xdr:from>
    <xdr:to>
      <xdr:col>50</xdr:col>
      <xdr:colOff>165100</xdr:colOff>
      <xdr:row>98</xdr:row>
      <xdr:rowOff>100436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91563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151797</xdr:rowOff>
    </xdr:from>
    <xdr:to>
      <xdr:col>46</xdr:col>
      <xdr:colOff>38100</xdr:colOff>
      <xdr:row>98</xdr:row>
      <xdr:rowOff>81947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73074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20284</xdr:rowOff>
    </xdr:from>
    <xdr:to>
      <xdr:col>41</xdr:col>
      <xdr:colOff>101600</xdr:colOff>
      <xdr:row>98</xdr:row>
      <xdr:rowOff>121884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113011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91935</xdr:rowOff>
    </xdr:from>
    <xdr:to>
      <xdr:col>36</xdr:col>
      <xdr:colOff>165100</xdr:colOff>
      <xdr:row>98</xdr:row>
      <xdr:rowOff>22085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38612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9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36716</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32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17069</xdr:rowOff>
    </xdr:from>
    <xdr:to>
      <xdr:col>76</xdr:col>
      <xdr:colOff>114300</xdr:colOff>
      <xdr:row>39</xdr:row>
      <xdr:rowOff>36716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03619"/>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17069</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361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157366</xdr:rowOff>
    </xdr:from>
    <xdr:to>
      <xdr:col>76</xdr:col>
      <xdr:colOff>165100</xdr:colOff>
      <xdr:row>39</xdr:row>
      <xdr:rowOff>87516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78643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137719</xdr:rowOff>
    </xdr:from>
    <xdr:to>
      <xdr:col>72</xdr:col>
      <xdr:colOff>38100</xdr:colOff>
      <xdr:row>39</xdr:row>
      <xdr:rowOff>67869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58996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20782</xdr:rowOff>
    </xdr:from>
    <xdr:to>
      <xdr:col>85</xdr:col>
      <xdr:colOff>127000</xdr:colOff>
      <xdr:row>77</xdr:row>
      <xdr:rowOff>49129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22432"/>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154947</xdr:rowOff>
    </xdr:from>
    <xdr:to>
      <xdr:col>81</xdr:col>
      <xdr:colOff>50800</xdr:colOff>
      <xdr:row>77</xdr:row>
      <xdr:rowOff>49129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85147"/>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154947</xdr:rowOff>
    </xdr:from>
    <xdr:to>
      <xdr:col>76</xdr:col>
      <xdr:colOff>114300</xdr:colOff>
      <xdr:row>77</xdr:row>
      <xdr:rowOff>122806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85147"/>
          <a:ext cx="8890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122806</xdr:rowOff>
    </xdr:from>
    <xdr:to>
      <xdr:col>71</xdr:col>
      <xdr:colOff>177800</xdr:colOff>
      <xdr:row>77</xdr:row>
      <xdr:rowOff>135944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4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141432</xdr:rowOff>
    </xdr:from>
    <xdr:to>
      <xdr:col>85</xdr:col>
      <xdr:colOff>177800</xdr:colOff>
      <xdr:row>77</xdr:row>
      <xdr:rowOff>71582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119859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169779</xdr:rowOff>
    </xdr:from>
    <xdr:to>
      <xdr:col>81</xdr:col>
      <xdr:colOff>101600</xdr:colOff>
      <xdr:row>77</xdr:row>
      <xdr:rowOff>99929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91056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104147</xdr:rowOff>
    </xdr:from>
    <xdr:to>
      <xdr:col>76</xdr:col>
      <xdr:colOff>165100</xdr:colOff>
      <xdr:row>77</xdr:row>
      <xdr:rowOff>34297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50825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9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72006</xdr:rowOff>
    </xdr:from>
    <xdr:to>
      <xdr:col>72</xdr:col>
      <xdr:colOff>38100</xdr:colOff>
      <xdr:row>78</xdr:row>
      <xdr:rowOff>2156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164733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85144</xdr:rowOff>
    </xdr:from>
    <xdr:to>
      <xdr:col>67</xdr:col>
      <xdr:colOff>101600</xdr:colOff>
      <xdr:row>78</xdr:row>
      <xdr:rowOff>15294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6421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7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100648</xdr:rowOff>
    </xdr:from>
    <xdr:to>
      <xdr:col>85</xdr:col>
      <xdr:colOff>127000</xdr:colOff>
      <xdr:row>98</xdr:row>
      <xdr:rowOff>12409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31298"/>
          <a:ext cx="8382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12409</xdr:rowOff>
    </xdr:from>
    <xdr:to>
      <xdr:col>81</xdr:col>
      <xdr:colOff>50800</xdr:colOff>
      <xdr:row>98</xdr:row>
      <xdr:rowOff>73654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14509"/>
          <a:ext cx="889000" cy="6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130918</xdr:rowOff>
    </xdr:from>
    <xdr:to>
      <xdr:col>76</xdr:col>
      <xdr:colOff>114300</xdr:colOff>
      <xdr:row>98</xdr:row>
      <xdr:rowOff>73654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590118"/>
          <a:ext cx="889000" cy="28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130918</xdr:rowOff>
    </xdr:from>
    <xdr:to>
      <xdr:col>71</xdr:col>
      <xdr:colOff>177800</xdr:colOff>
      <xdr:row>96</xdr:row>
      <xdr:rowOff>146196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590118"/>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49848</xdr:rowOff>
    </xdr:from>
    <xdr:to>
      <xdr:col>85</xdr:col>
      <xdr:colOff>177800</xdr:colOff>
      <xdr:row>97</xdr:row>
      <xdr:rowOff>151448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28275</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133059</xdr:rowOff>
    </xdr:from>
    <xdr:to>
      <xdr:col>81</xdr:col>
      <xdr:colOff>101600</xdr:colOff>
      <xdr:row>98</xdr:row>
      <xdr:rowOff>63209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54336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22854</xdr:rowOff>
    </xdr:from>
    <xdr:to>
      <xdr:col>76</xdr:col>
      <xdr:colOff>165100</xdr:colOff>
      <xdr:row>98</xdr:row>
      <xdr:rowOff>124454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115581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80118</xdr:rowOff>
    </xdr:from>
    <xdr:to>
      <xdr:col>72</xdr:col>
      <xdr:colOff>38100</xdr:colOff>
      <xdr:row>97</xdr:row>
      <xdr:rowOff>10268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26795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95396</xdr:rowOff>
    </xdr:from>
    <xdr:to>
      <xdr:col>67</xdr:col>
      <xdr:colOff>101600</xdr:colOff>
      <xdr:row>97</xdr:row>
      <xdr:rowOff>25546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96228</xdr:rowOff>
    </xdr:from>
    <xdr:to>
      <xdr:col>116</xdr:col>
      <xdr:colOff>63500</xdr:colOff>
      <xdr:row>37</xdr:row>
      <xdr:rowOff>87617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268428"/>
          <a:ext cx="838200" cy="1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38507</xdr:rowOff>
    </xdr:from>
    <xdr:to>
      <xdr:col>111</xdr:col>
      <xdr:colOff>177800</xdr:colOff>
      <xdr:row>37</xdr:row>
      <xdr:rowOff>87617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382157"/>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38507</xdr:rowOff>
    </xdr:from>
    <xdr:to>
      <xdr:col>107</xdr:col>
      <xdr:colOff>50800</xdr:colOff>
      <xdr:row>37</xdr:row>
      <xdr:rowOff>61481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382157"/>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61481</xdr:rowOff>
    </xdr:from>
    <xdr:to>
      <xdr:col>102</xdr:col>
      <xdr:colOff>114300</xdr:colOff>
      <xdr:row>37</xdr:row>
      <xdr:rowOff>137147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05131"/>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46182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45428</xdr:rowOff>
    </xdr:from>
    <xdr:to>
      <xdr:col>116</xdr:col>
      <xdr:colOff>114300</xdr:colOff>
      <xdr:row>36</xdr:row>
      <xdr:rowOff>147028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2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68305</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0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36817</xdr:rowOff>
    </xdr:from>
    <xdr:to>
      <xdr:col>112</xdr:col>
      <xdr:colOff>38100</xdr:colOff>
      <xdr:row>37</xdr:row>
      <xdr:rowOff>138417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3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154944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1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159157</xdr:rowOff>
    </xdr:from>
    <xdr:to>
      <xdr:col>107</xdr:col>
      <xdr:colOff>101600</xdr:colOff>
      <xdr:row>37</xdr:row>
      <xdr:rowOff>89307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105834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1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10681</xdr:rowOff>
    </xdr:from>
    <xdr:to>
      <xdr:col>102</xdr:col>
      <xdr:colOff>165100</xdr:colOff>
      <xdr:row>37</xdr:row>
      <xdr:rowOff>112281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3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128808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2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86347</xdr:rowOff>
    </xdr:from>
    <xdr:to>
      <xdr:col>98</xdr:col>
      <xdr:colOff>38100</xdr:colOff>
      <xdr:row>38</xdr:row>
      <xdr:rowOff>16497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33024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0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43002</xdr:rowOff>
    </xdr:from>
    <xdr:to>
      <xdr:col>116</xdr:col>
      <xdr:colOff>63500</xdr:colOff>
      <xdr:row>59</xdr:row>
      <xdr:rowOff>43002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8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43002</xdr:rowOff>
    </xdr:from>
    <xdr:to>
      <xdr:col>111</xdr:col>
      <xdr:colOff>177800</xdr:colOff>
      <xdr:row>59</xdr:row>
      <xdr:rowOff>43040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585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43040</xdr:rowOff>
    </xdr:from>
    <xdr:to>
      <xdr:col>107</xdr:col>
      <xdr:colOff>50800</xdr:colOff>
      <xdr:row>59</xdr:row>
      <xdr:rowOff>43079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859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43079</xdr:rowOff>
    </xdr:from>
    <xdr:to>
      <xdr:col>102</xdr:col>
      <xdr:colOff>114300</xdr:colOff>
      <xdr:row>59</xdr:row>
      <xdr:rowOff>43079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163652</xdr:rowOff>
    </xdr:from>
    <xdr:to>
      <xdr:col>116</xdr:col>
      <xdr:colOff>114300</xdr:colOff>
      <xdr:row>59</xdr:row>
      <xdr:rowOff>93802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78579</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2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163652</xdr:rowOff>
    </xdr:from>
    <xdr:to>
      <xdr:col>112</xdr:col>
      <xdr:colOff>38100</xdr:colOff>
      <xdr:row>59</xdr:row>
      <xdr:rowOff>93802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84929</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163690</xdr:rowOff>
    </xdr:from>
    <xdr:to>
      <xdr:col>107</xdr:col>
      <xdr:colOff>101600</xdr:colOff>
      <xdr:row>59</xdr:row>
      <xdr:rowOff>93840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84967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200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163729</xdr:rowOff>
    </xdr:from>
    <xdr:to>
      <xdr:col>102</xdr:col>
      <xdr:colOff>165100</xdr:colOff>
      <xdr:row>59</xdr:row>
      <xdr:rowOff>93879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85006</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163729</xdr:rowOff>
    </xdr:from>
    <xdr:to>
      <xdr:col>98</xdr:col>
      <xdr:colOff>38100</xdr:colOff>
      <xdr:row>59</xdr:row>
      <xdr:rowOff>93879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85006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49119</xdr:rowOff>
    </xdr:from>
    <xdr:to>
      <xdr:col>116</xdr:col>
      <xdr:colOff>63500</xdr:colOff>
      <xdr:row>76</xdr:row>
      <xdr:rowOff>69977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79319"/>
          <a:ext cx="838200" cy="2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69977</xdr:rowOff>
    </xdr:from>
    <xdr:to>
      <xdr:col>111</xdr:col>
      <xdr:colOff>177800</xdr:colOff>
      <xdr:row>76</xdr:row>
      <xdr:rowOff>73123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00177"/>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73123</xdr:rowOff>
    </xdr:from>
    <xdr:to>
      <xdr:col>107</xdr:col>
      <xdr:colOff>50800</xdr:colOff>
      <xdr:row>76</xdr:row>
      <xdr:rowOff>82212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03323"/>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60539</xdr:rowOff>
    </xdr:from>
    <xdr:to>
      <xdr:col>102</xdr:col>
      <xdr:colOff>114300</xdr:colOff>
      <xdr:row>76</xdr:row>
      <xdr:rowOff>82212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90739"/>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169769</xdr:rowOff>
    </xdr:from>
    <xdr:to>
      <xdr:col>116</xdr:col>
      <xdr:colOff>114300</xdr:colOff>
      <xdr:row>76</xdr:row>
      <xdr:rowOff>99919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148196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0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19177</xdr:rowOff>
    </xdr:from>
    <xdr:to>
      <xdr:col>112</xdr:col>
      <xdr:colOff>38100</xdr:colOff>
      <xdr:row>76</xdr:row>
      <xdr:rowOff>120777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111904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22323</xdr:rowOff>
    </xdr:from>
    <xdr:to>
      <xdr:col>107</xdr:col>
      <xdr:colOff>101600</xdr:colOff>
      <xdr:row>76</xdr:row>
      <xdr:rowOff>123923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115050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4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31412</xdr:rowOff>
    </xdr:from>
    <xdr:to>
      <xdr:col>102</xdr:col>
      <xdr:colOff>165100</xdr:colOff>
      <xdr:row>76</xdr:row>
      <xdr:rowOff>133012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124139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9739</xdr:rowOff>
    </xdr:from>
    <xdr:to>
      <xdr:col>98</xdr:col>
      <xdr:colOff>38100</xdr:colOff>
      <xdr:row>76</xdr:row>
      <xdr:rowOff>111339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102466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や投資及び出資金が一部事務組合への負担金により、類似団体を上回っており、当町の課題の一つである。維持補修費は冬季除雪費用や老朽化した施設整備が多額であることから、類似団体を上回っている。扶助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福祉給付金の減により減少したが、それ以外では微増を続けている。今後の見込みとして、予定している大規模事業の財源を地方債としていることから、公債費の増が明らかであり、普通建設事業費も一時的に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
12,961
81.68
6,352,925
6,337,934
6,129
3,835,371
6,168,272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119888</xdr:rowOff>
    </xdr:from>
    <xdr:to>
      <xdr:col>24</xdr:col>
      <xdr:colOff>63500</xdr:colOff>
      <xdr:row>38</xdr:row>
      <xdr:rowOff>34163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3538"/>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34163</xdr:rowOff>
    </xdr:from>
    <xdr:to>
      <xdr:col>19</xdr:col>
      <xdr:colOff>177800</xdr:colOff>
      <xdr:row>38</xdr:row>
      <xdr:rowOff>72263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4926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37402</xdr:rowOff>
    </xdr:from>
    <xdr:to>
      <xdr:col>15</xdr:col>
      <xdr:colOff>50800</xdr:colOff>
      <xdr:row>38</xdr:row>
      <xdr:rowOff>72263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52502"/>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43497</xdr:rowOff>
    </xdr:from>
    <xdr:to>
      <xdr:col>10</xdr:col>
      <xdr:colOff>114300</xdr:colOff>
      <xdr:row>38</xdr:row>
      <xdr:rowOff>37402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7147"/>
          <a:ext cx="889000"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69088</xdr:rowOff>
    </xdr:from>
    <xdr:to>
      <xdr:col>24</xdr:col>
      <xdr:colOff>114300</xdr:colOff>
      <xdr:row>37</xdr:row>
      <xdr:rowOff>170688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155465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154813</xdr:rowOff>
    </xdr:from>
    <xdr:to>
      <xdr:col>20</xdr:col>
      <xdr:colOff>38100</xdr:colOff>
      <xdr:row>38</xdr:row>
      <xdr:rowOff>84963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76090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21463</xdr:rowOff>
    </xdr:from>
    <xdr:to>
      <xdr:col>15</xdr:col>
      <xdr:colOff>101600</xdr:colOff>
      <xdr:row>38</xdr:row>
      <xdr:rowOff>123063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114190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158052</xdr:rowOff>
    </xdr:from>
    <xdr:to>
      <xdr:col>10</xdr:col>
      <xdr:colOff>165100</xdr:colOff>
      <xdr:row>38</xdr:row>
      <xdr:rowOff>88202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79329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164147</xdr:rowOff>
    </xdr:from>
    <xdr:to>
      <xdr:col>6</xdr:col>
      <xdr:colOff>38100</xdr:colOff>
      <xdr:row>37</xdr:row>
      <xdr:rowOff>94297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85424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36853</xdr:rowOff>
    </xdr:from>
    <xdr:to>
      <xdr:col>24</xdr:col>
      <xdr:colOff>63500</xdr:colOff>
      <xdr:row>58</xdr:row>
      <xdr:rowOff>46108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0953"/>
          <a:ext cx="8382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36853</xdr:rowOff>
    </xdr:from>
    <xdr:to>
      <xdr:col>19</xdr:col>
      <xdr:colOff>177800</xdr:colOff>
      <xdr:row>58</xdr:row>
      <xdr:rowOff>92497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0953"/>
          <a:ext cx="889000" cy="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33231</xdr:rowOff>
    </xdr:from>
    <xdr:to>
      <xdr:col>15</xdr:col>
      <xdr:colOff>50800</xdr:colOff>
      <xdr:row>58</xdr:row>
      <xdr:rowOff>92497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7331"/>
          <a:ext cx="889000" cy="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27340</xdr:rowOff>
    </xdr:from>
    <xdr:to>
      <xdr:col>10</xdr:col>
      <xdr:colOff>114300</xdr:colOff>
      <xdr:row>58</xdr:row>
      <xdr:rowOff>33231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1440"/>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166758</xdr:rowOff>
    </xdr:from>
    <xdr:to>
      <xdr:col>24</xdr:col>
      <xdr:colOff>114300</xdr:colOff>
      <xdr:row>58</xdr:row>
      <xdr:rowOff>96908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81685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157503</xdr:rowOff>
    </xdr:from>
    <xdr:to>
      <xdr:col>20</xdr:col>
      <xdr:colOff>38100</xdr:colOff>
      <xdr:row>58</xdr:row>
      <xdr:rowOff>87653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78780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41697</xdr:rowOff>
    </xdr:from>
    <xdr:to>
      <xdr:col>15</xdr:col>
      <xdr:colOff>101600</xdr:colOff>
      <xdr:row>58</xdr:row>
      <xdr:rowOff>143297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134424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153881</xdr:rowOff>
    </xdr:from>
    <xdr:to>
      <xdr:col>10</xdr:col>
      <xdr:colOff>165100</xdr:colOff>
      <xdr:row>58</xdr:row>
      <xdr:rowOff>84031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75158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147990</xdr:rowOff>
    </xdr:from>
    <xdr:to>
      <xdr:col>6</xdr:col>
      <xdr:colOff>38100</xdr:colOff>
      <xdr:row>58</xdr:row>
      <xdr:rowOff>78140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69267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40785</xdr:rowOff>
    </xdr:from>
    <xdr:to>
      <xdr:col>24</xdr:col>
      <xdr:colOff>63500</xdr:colOff>
      <xdr:row>77</xdr:row>
      <xdr:rowOff>82916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2435"/>
          <a:ext cx="8382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82916</xdr:rowOff>
    </xdr:from>
    <xdr:to>
      <xdr:col>19</xdr:col>
      <xdr:colOff>177800</xdr:colOff>
      <xdr:row>77</xdr:row>
      <xdr:rowOff>97721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84566"/>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58790</xdr:rowOff>
    </xdr:from>
    <xdr:to>
      <xdr:col>15</xdr:col>
      <xdr:colOff>50800</xdr:colOff>
      <xdr:row>77</xdr:row>
      <xdr:rowOff>97721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60440"/>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58790</xdr:rowOff>
    </xdr:from>
    <xdr:to>
      <xdr:col>10</xdr:col>
      <xdr:colOff>114300</xdr:colOff>
      <xdr:row>77</xdr:row>
      <xdr:rowOff>102857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0440"/>
          <a:ext cx="889000" cy="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161435</xdr:rowOff>
    </xdr:from>
    <xdr:to>
      <xdr:col>24</xdr:col>
      <xdr:colOff>114300</xdr:colOff>
      <xdr:row>77</xdr:row>
      <xdr:rowOff>91585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139862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32116</xdr:rowOff>
    </xdr:from>
    <xdr:to>
      <xdr:col>20</xdr:col>
      <xdr:colOff>38100</xdr:colOff>
      <xdr:row>77</xdr:row>
      <xdr:rowOff>133716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46921</xdr:rowOff>
    </xdr:from>
    <xdr:to>
      <xdr:col>15</xdr:col>
      <xdr:colOff>101600</xdr:colOff>
      <xdr:row>77</xdr:row>
      <xdr:rowOff>148521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139648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7990</xdr:rowOff>
    </xdr:from>
    <xdr:to>
      <xdr:col>10</xdr:col>
      <xdr:colOff>165100</xdr:colOff>
      <xdr:row>77</xdr:row>
      <xdr:rowOff>109590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100717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52057</xdr:rowOff>
    </xdr:from>
    <xdr:to>
      <xdr:col>6</xdr:col>
      <xdr:colOff>38100</xdr:colOff>
      <xdr:row>77</xdr:row>
      <xdr:rowOff>153657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144784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105780</xdr:rowOff>
    </xdr:from>
    <xdr:to>
      <xdr:col>24</xdr:col>
      <xdr:colOff>63500</xdr:colOff>
      <xdr:row>94</xdr:row>
      <xdr:rowOff>163790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22080"/>
          <a:ext cx="838200" cy="5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163790</xdr:rowOff>
    </xdr:from>
    <xdr:to>
      <xdr:col>19</xdr:col>
      <xdr:colOff>177800</xdr:colOff>
      <xdr:row>95</xdr:row>
      <xdr:rowOff>6133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28009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6133</xdr:rowOff>
    </xdr:from>
    <xdr:to>
      <xdr:col>15</xdr:col>
      <xdr:colOff>50800</xdr:colOff>
      <xdr:row>95</xdr:row>
      <xdr:rowOff>68835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93883"/>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68835</xdr:rowOff>
    </xdr:from>
    <xdr:to>
      <xdr:col>10</xdr:col>
      <xdr:colOff>114300</xdr:colOff>
      <xdr:row>95</xdr:row>
      <xdr:rowOff>124613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35658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54980</xdr:rowOff>
    </xdr:from>
    <xdr:to>
      <xdr:col>24</xdr:col>
      <xdr:colOff>114300</xdr:colOff>
      <xdr:row>94</xdr:row>
      <xdr:rowOff>156580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77857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112990</xdr:rowOff>
    </xdr:from>
    <xdr:to>
      <xdr:col>20</xdr:col>
      <xdr:colOff>38100</xdr:colOff>
      <xdr:row>95</xdr:row>
      <xdr:rowOff>43140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59667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0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126783</xdr:rowOff>
    </xdr:from>
    <xdr:to>
      <xdr:col>15</xdr:col>
      <xdr:colOff>101600</xdr:colOff>
      <xdr:row>95</xdr:row>
      <xdr:rowOff>56933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73460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1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18035</xdr:rowOff>
    </xdr:from>
    <xdr:to>
      <xdr:col>10</xdr:col>
      <xdr:colOff>165100</xdr:colOff>
      <xdr:row>95</xdr:row>
      <xdr:rowOff>119635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136162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0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73813</xdr:rowOff>
    </xdr:from>
    <xdr:to>
      <xdr:col>6</xdr:col>
      <xdr:colOff>38100</xdr:colOff>
      <xdr:row>96</xdr:row>
      <xdr:rowOff>3963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20490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13589</xdr:rowOff>
    </xdr:from>
    <xdr:to>
      <xdr:col>55</xdr:col>
      <xdr:colOff>0</xdr:colOff>
      <xdr:row>38</xdr:row>
      <xdr:rowOff>36830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28689"/>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12065</xdr:rowOff>
    </xdr:from>
    <xdr:to>
      <xdr:col>50</xdr:col>
      <xdr:colOff>114300</xdr:colOff>
      <xdr:row>38</xdr:row>
      <xdr:rowOff>13589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27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12065</xdr:rowOff>
    </xdr:from>
    <xdr:to>
      <xdr:col>45</xdr:col>
      <xdr:colOff>177800</xdr:colOff>
      <xdr:row>38</xdr:row>
      <xdr:rowOff>48260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27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48260</xdr:rowOff>
    </xdr:from>
    <xdr:to>
      <xdr:col>41</xdr:col>
      <xdr:colOff>50800</xdr:colOff>
      <xdr:row>38</xdr:row>
      <xdr:rowOff>83312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6336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157480</xdr:rowOff>
    </xdr:from>
    <xdr:to>
      <xdr:col>55</xdr:col>
      <xdr:colOff>50800</xdr:colOff>
      <xdr:row>38</xdr:row>
      <xdr:rowOff>87630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135907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134239</xdr:rowOff>
    </xdr:from>
    <xdr:to>
      <xdr:col>50</xdr:col>
      <xdr:colOff>165100</xdr:colOff>
      <xdr:row>38</xdr:row>
      <xdr:rowOff>64389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55516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70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132715</xdr:rowOff>
    </xdr:from>
    <xdr:to>
      <xdr:col>46</xdr:col>
      <xdr:colOff>38100</xdr:colOff>
      <xdr:row>38</xdr:row>
      <xdr:rowOff>62865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53992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168910</xdr:rowOff>
    </xdr:from>
    <xdr:to>
      <xdr:col>41</xdr:col>
      <xdr:colOff>101600</xdr:colOff>
      <xdr:row>38</xdr:row>
      <xdr:rowOff>99060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90187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32512</xdr:rowOff>
    </xdr:from>
    <xdr:to>
      <xdr:col>36</xdr:col>
      <xdr:colOff>165100</xdr:colOff>
      <xdr:row>38</xdr:row>
      <xdr:rowOff>134112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125239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74092</xdr:rowOff>
    </xdr:from>
    <xdr:to>
      <xdr:col>55</xdr:col>
      <xdr:colOff>0</xdr:colOff>
      <xdr:row>58</xdr:row>
      <xdr:rowOff>100406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18192"/>
          <a:ext cx="838200" cy="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100406</xdr:rowOff>
    </xdr:from>
    <xdr:to>
      <xdr:col>50</xdr:col>
      <xdr:colOff>114300</xdr:colOff>
      <xdr:row>58</xdr:row>
      <xdr:rowOff>101194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44506"/>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128575</xdr:rowOff>
    </xdr:from>
    <xdr:to>
      <xdr:col>45</xdr:col>
      <xdr:colOff>177800</xdr:colOff>
      <xdr:row>58</xdr:row>
      <xdr:rowOff>101194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01225"/>
          <a:ext cx="889000" cy="1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128575</xdr:rowOff>
    </xdr:from>
    <xdr:to>
      <xdr:col>41</xdr:col>
      <xdr:colOff>50800</xdr:colOff>
      <xdr:row>58</xdr:row>
      <xdr:rowOff>116383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0122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23292</xdr:rowOff>
    </xdr:from>
    <xdr:to>
      <xdr:col>55</xdr:col>
      <xdr:colOff>50800</xdr:colOff>
      <xdr:row>58</xdr:row>
      <xdr:rowOff>124892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109669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49606</xdr:rowOff>
    </xdr:from>
    <xdr:to>
      <xdr:col>50</xdr:col>
      <xdr:colOff>165100</xdr:colOff>
      <xdr:row>58</xdr:row>
      <xdr:rowOff>151206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142333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8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50394</xdr:rowOff>
    </xdr:from>
    <xdr:to>
      <xdr:col>46</xdr:col>
      <xdr:colOff>38100</xdr:colOff>
      <xdr:row>58</xdr:row>
      <xdr:rowOff>151994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143121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77775</xdr:rowOff>
    </xdr:from>
    <xdr:to>
      <xdr:col>41</xdr:col>
      <xdr:colOff>101600</xdr:colOff>
      <xdr:row>58</xdr:row>
      <xdr:rowOff>7925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170502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65583</xdr:rowOff>
    </xdr:from>
    <xdr:to>
      <xdr:col>36</xdr:col>
      <xdr:colOff>165100</xdr:colOff>
      <xdr:row>58</xdr:row>
      <xdr:rowOff>167183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158310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0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160338</xdr:rowOff>
    </xdr:from>
    <xdr:to>
      <xdr:col>55</xdr:col>
      <xdr:colOff>0</xdr:colOff>
      <xdr:row>78</xdr:row>
      <xdr:rowOff>98819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1988"/>
          <a:ext cx="838200" cy="1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160338</xdr:rowOff>
    </xdr:from>
    <xdr:to>
      <xdr:col>50</xdr:col>
      <xdr:colOff>114300</xdr:colOff>
      <xdr:row>78</xdr:row>
      <xdr:rowOff>87782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61988"/>
          <a:ext cx="889000" cy="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87782</xdr:rowOff>
    </xdr:from>
    <xdr:to>
      <xdr:col>45</xdr:col>
      <xdr:colOff>177800</xdr:colOff>
      <xdr:row>78</xdr:row>
      <xdr:rowOff>92177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0882"/>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92163</xdr:rowOff>
    </xdr:from>
    <xdr:to>
      <xdr:col>41</xdr:col>
      <xdr:colOff>50800</xdr:colOff>
      <xdr:row>78</xdr:row>
      <xdr:rowOff>92177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6526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48019</xdr:rowOff>
    </xdr:from>
    <xdr:to>
      <xdr:col>55</xdr:col>
      <xdr:colOff>50800</xdr:colOff>
      <xdr:row>78</xdr:row>
      <xdr:rowOff>149619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134396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109538</xdr:rowOff>
    </xdr:from>
    <xdr:to>
      <xdr:col>50</xdr:col>
      <xdr:colOff>165100</xdr:colOff>
      <xdr:row>78</xdr:row>
      <xdr:rowOff>39688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36982</xdr:rowOff>
    </xdr:from>
    <xdr:to>
      <xdr:col>46</xdr:col>
      <xdr:colOff>38100</xdr:colOff>
      <xdr:row>78</xdr:row>
      <xdr:rowOff>138582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129709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41377</xdr:rowOff>
    </xdr:from>
    <xdr:to>
      <xdr:col>41</xdr:col>
      <xdr:colOff>101600</xdr:colOff>
      <xdr:row>78</xdr:row>
      <xdr:rowOff>142977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134104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41363</xdr:rowOff>
    </xdr:from>
    <xdr:to>
      <xdr:col>36</xdr:col>
      <xdr:colOff>165100</xdr:colOff>
      <xdr:row>78</xdr:row>
      <xdr:rowOff>142963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134090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168782</xdr:rowOff>
    </xdr:from>
    <xdr:to>
      <xdr:col>55</xdr:col>
      <xdr:colOff>0</xdr:colOff>
      <xdr:row>98</xdr:row>
      <xdr:rowOff>7862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9432"/>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7862</xdr:rowOff>
    </xdr:from>
    <xdr:to>
      <xdr:col>50</xdr:col>
      <xdr:colOff>114300</xdr:colOff>
      <xdr:row>98</xdr:row>
      <xdr:rowOff>16480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0996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16480</xdr:rowOff>
    </xdr:from>
    <xdr:to>
      <xdr:col>45</xdr:col>
      <xdr:colOff>177800</xdr:colOff>
      <xdr:row>98</xdr:row>
      <xdr:rowOff>21989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18580"/>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3916</xdr:rowOff>
    </xdr:from>
    <xdr:to>
      <xdr:col>41</xdr:col>
      <xdr:colOff>50800</xdr:colOff>
      <xdr:row>98</xdr:row>
      <xdr:rowOff>21989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06016"/>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117982</xdr:rowOff>
    </xdr:from>
    <xdr:to>
      <xdr:col>55</xdr:col>
      <xdr:colOff>50800</xdr:colOff>
      <xdr:row>98</xdr:row>
      <xdr:rowOff>48132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32909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128512</xdr:rowOff>
    </xdr:from>
    <xdr:to>
      <xdr:col>50</xdr:col>
      <xdr:colOff>165100</xdr:colOff>
      <xdr:row>98</xdr:row>
      <xdr:rowOff>58662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137130</xdr:rowOff>
    </xdr:from>
    <xdr:to>
      <xdr:col>46</xdr:col>
      <xdr:colOff>38100</xdr:colOff>
      <xdr:row>98</xdr:row>
      <xdr:rowOff>67280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142639</xdr:rowOff>
    </xdr:from>
    <xdr:to>
      <xdr:col>41</xdr:col>
      <xdr:colOff>101600</xdr:colOff>
      <xdr:row>98</xdr:row>
      <xdr:rowOff>72789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63916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124566</xdr:rowOff>
    </xdr:from>
    <xdr:to>
      <xdr:col>36</xdr:col>
      <xdr:colOff>165100</xdr:colOff>
      <xdr:row>98</xdr:row>
      <xdr:rowOff>54716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45843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144261</xdr:rowOff>
    </xdr:from>
    <xdr:to>
      <xdr:col>85</xdr:col>
      <xdr:colOff>127000</xdr:colOff>
      <xdr:row>36</xdr:row>
      <xdr:rowOff>165172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16461"/>
          <a:ext cx="8382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144261</xdr:rowOff>
    </xdr:from>
    <xdr:to>
      <xdr:col>81</xdr:col>
      <xdr:colOff>50800</xdr:colOff>
      <xdr:row>37</xdr:row>
      <xdr:rowOff>16474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16461"/>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16474</xdr:rowOff>
    </xdr:from>
    <xdr:to>
      <xdr:col>76</xdr:col>
      <xdr:colOff>114300</xdr:colOff>
      <xdr:row>37</xdr:row>
      <xdr:rowOff>43329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60124"/>
          <a:ext cx="889000" cy="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147309</xdr:rowOff>
    </xdr:from>
    <xdr:to>
      <xdr:col>71</xdr:col>
      <xdr:colOff>177800</xdr:colOff>
      <xdr:row>37</xdr:row>
      <xdr:rowOff>43329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19509"/>
          <a:ext cx="8890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114372</xdr:rowOff>
    </xdr:from>
    <xdr:to>
      <xdr:col>85</xdr:col>
      <xdr:colOff>177800</xdr:colOff>
      <xdr:row>37</xdr:row>
      <xdr:rowOff>44522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137249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3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93461</xdr:rowOff>
    </xdr:from>
    <xdr:to>
      <xdr:col>81</xdr:col>
      <xdr:colOff>101600</xdr:colOff>
      <xdr:row>37</xdr:row>
      <xdr:rowOff>23611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40138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4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137124</xdr:rowOff>
    </xdr:from>
    <xdr:to>
      <xdr:col>76</xdr:col>
      <xdr:colOff>165100</xdr:colOff>
      <xdr:row>37</xdr:row>
      <xdr:rowOff>67274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83801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163979</xdr:rowOff>
    </xdr:from>
    <xdr:to>
      <xdr:col>72</xdr:col>
      <xdr:colOff>38100</xdr:colOff>
      <xdr:row>37</xdr:row>
      <xdr:rowOff>94129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110656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96509</xdr:rowOff>
    </xdr:from>
    <xdr:to>
      <xdr:col>67</xdr:col>
      <xdr:colOff>101600</xdr:colOff>
      <xdr:row>37</xdr:row>
      <xdr:rowOff>26659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43186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44016</xdr:rowOff>
    </xdr:from>
    <xdr:to>
      <xdr:col>85</xdr:col>
      <xdr:colOff>127000</xdr:colOff>
      <xdr:row>58</xdr:row>
      <xdr:rowOff>53118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88116"/>
          <a:ext cx="8382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3835</xdr:rowOff>
    </xdr:from>
    <xdr:to>
      <xdr:col>81</xdr:col>
      <xdr:colOff>50800</xdr:colOff>
      <xdr:row>58</xdr:row>
      <xdr:rowOff>53118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47935"/>
          <a:ext cx="889000" cy="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3835</xdr:rowOff>
    </xdr:from>
    <xdr:to>
      <xdr:col>76</xdr:col>
      <xdr:colOff>114300</xdr:colOff>
      <xdr:row>58</xdr:row>
      <xdr:rowOff>53201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47935"/>
          <a:ext cx="88900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156243</xdr:rowOff>
    </xdr:from>
    <xdr:to>
      <xdr:col>71</xdr:col>
      <xdr:colOff>177800</xdr:colOff>
      <xdr:row>58</xdr:row>
      <xdr:rowOff>53201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28893"/>
          <a:ext cx="889000" cy="6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164666</xdr:rowOff>
    </xdr:from>
    <xdr:to>
      <xdr:col>85</xdr:col>
      <xdr:colOff>177800</xdr:colOff>
      <xdr:row>58</xdr:row>
      <xdr:rowOff>94816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79593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2318</xdr:rowOff>
    </xdr:from>
    <xdr:to>
      <xdr:col>81</xdr:col>
      <xdr:colOff>101600</xdr:colOff>
      <xdr:row>58</xdr:row>
      <xdr:rowOff>103918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95045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124485</xdr:rowOff>
    </xdr:from>
    <xdr:to>
      <xdr:col>76</xdr:col>
      <xdr:colOff>165100</xdr:colOff>
      <xdr:row>58</xdr:row>
      <xdr:rowOff>54635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45762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2401</xdr:rowOff>
    </xdr:from>
    <xdr:to>
      <xdr:col>72</xdr:col>
      <xdr:colOff>38100</xdr:colOff>
      <xdr:row>58</xdr:row>
      <xdr:rowOff>104001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95128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105443</xdr:rowOff>
    </xdr:from>
    <xdr:to>
      <xdr:col>67</xdr:col>
      <xdr:colOff>101600</xdr:colOff>
      <xdr:row>58</xdr:row>
      <xdr:rowOff>35593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52120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36716</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12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17069</xdr:rowOff>
    </xdr:from>
    <xdr:to>
      <xdr:col>76</xdr:col>
      <xdr:colOff>114300</xdr:colOff>
      <xdr:row>79</xdr:row>
      <xdr:rowOff>36716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1619"/>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17069</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161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157366</xdr:rowOff>
    </xdr:from>
    <xdr:to>
      <xdr:col>76</xdr:col>
      <xdr:colOff>165100</xdr:colOff>
      <xdr:row>79</xdr:row>
      <xdr:rowOff>87516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78643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137719</xdr:rowOff>
    </xdr:from>
    <xdr:to>
      <xdr:col>72</xdr:col>
      <xdr:colOff>38100</xdr:colOff>
      <xdr:row>79</xdr:row>
      <xdr:rowOff>67869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20782</xdr:rowOff>
    </xdr:from>
    <xdr:to>
      <xdr:col>85</xdr:col>
      <xdr:colOff>127000</xdr:colOff>
      <xdr:row>97</xdr:row>
      <xdr:rowOff>49129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51432"/>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154947</xdr:rowOff>
    </xdr:from>
    <xdr:to>
      <xdr:col>81</xdr:col>
      <xdr:colOff>50800</xdr:colOff>
      <xdr:row>97</xdr:row>
      <xdr:rowOff>49129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14147"/>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154947</xdr:rowOff>
    </xdr:from>
    <xdr:to>
      <xdr:col>76</xdr:col>
      <xdr:colOff>114300</xdr:colOff>
      <xdr:row>97</xdr:row>
      <xdr:rowOff>122806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14147"/>
          <a:ext cx="8890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122806</xdr:rowOff>
    </xdr:from>
    <xdr:to>
      <xdr:col>71</xdr:col>
      <xdr:colOff>177800</xdr:colOff>
      <xdr:row>97</xdr:row>
      <xdr:rowOff>135944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53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141432</xdr:rowOff>
    </xdr:from>
    <xdr:to>
      <xdr:col>85</xdr:col>
      <xdr:colOff>177800</xdr:colOff>
      <xdr:row>97</xdr:row>
      <xdr:rowOff>71582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119859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169779</xdr:rowOff>
    </xdr:from>
    <xdr:to>
      <xdr:col>81</xdr:col>
      <xdr:colOff>101600</xdr:colOff>
      <xdr:row>97</xdr:row>
      <xdr:rowOff>99929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91056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104147</xdr:rowOff>
    </xdr:from>
    <xdr:to>
      <xdr:col>76</xdr:col>
      <xdr:colOff>165100</xdr:colOff>
      <xdr:row>97</xdr:row>
      <xdr:rowOff>34297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50824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72006</xdr:rowOff>
    </xdr:from>
    <xdr:to>
      <xdr:col>72</xdr:col>
      <xdr:colOff>38100</xdr:colOff>
      <xdr:row>98</xdr:row>
      <xdr:rowOff>2156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164733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85144</xdr:rowOff>
    </xdr:from>
    <xdr:to>
      <xdr:col>67</xdr:col>
      <xdr:colOff>101600</xdr:colOff>
      <xdr:row>98</xdr:row>
      <xdr:rowOff>15294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衛生費及び消防費については一部事務組合への負担金が類似団体平均を上回っている原因であり、少しでも減額できるよう協議しているが、難しい現状である。商工費は平成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増加しているが、これは「みちのく丸陸揚げ事業」によるもので、令和元年度には例年並みなっている。今後、新庁舎建設により、総務費が、統合小学校建設により教育費が増加し、財源を地方債としていることから公債費の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令和元年度は実質単年度収支がマイナスとなった。電源立地地域対策交付金の減が大きい。財政調整基金残高は増加しているのは平成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年度からの繰越金の約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また、令和元年度は電算機器入替や、国県返還金が多分に発生したことによる一時的な歳出増が多かったことも影響している。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連結決算対象会計では赤字は発生していない。</a:t>
          </a:r>
        </a:p>
        <a:p>
          <a:r>
            <a:rPr kumimoji="1" lang="ja-JP" altLang="en-US" sz="1400">
              <a:latin typeface="ＭＳ ゴシック" pitchFamily="49" charset="-128"/>
              <a:ea typeface="ＭＳ ゴシック" pitchFamily="49" charset="-128"/>
            </a:rPr>
            <a:t>　しかし、今後は高齢化の影響で、医療や介護の給付費の増加が見込まれる。そのため、保険料の見直し等も含めて各会計で適正な運営に努める。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6352925</v>
      </c>
      <c r="BO4" s="462"/>
      <c r="BP4" s="462"/>
      <c r="BQ4" s="462"/>
      <c r="BR4" s="462"/>
      <c r="BS4" s="462"/>
      <c r="BT4" s="462"/>
      <c r="BU4" s="463"/>
      <c r="BV4" s="461">
        <v>6493666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0.2</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6337934</v>
      </c>
      <c r="BO5" s="467"/>
      <c r="BP5" s="467"/>
      <c r="BQ5" s="467"/>
      <c r="BR5" s="467"/>
      <c r="BS5" s="467"/>
      <c r="BT5" s="467"/>
      <c r="BU5" s="468"/>
      <c r="BV5" s="466">
        <v>6341274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102.9</v>
      </c>
      <c r="CU5" s="437"/>
      <c r="CV5" s="437"/>
      <c r="CW5" s="437"/>
      <c r="CX5" s="437"/>
      <c r="CY5" s="437"/>
      <c r="CZ5" s="437"/>
      <c r="DA5" s="438"/>
      <c r="DB5" s="436">
        <v>99.7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14991</v>
      </c>
      <c r="BO6" s="467"/>
      <c r="BP6" s="467"/>
      <c r="BQ6" s="467"/>
      <c r="BR6" s="467"/>
      <c r="BS6" s="467"/>
      <c r="BT6" s="467"/>
      <c r="BU6" s="468"/>
      <c r="BV6" s="466">
        <v>152392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107</v>
      </c>
      <c r="CU6" s="620"/>
      <c r="CV6" s="620"/>
      <c r="CW6" s="620"/>
      <c r="CX6" s="620"/>
      <c r="CY6" s="620"/>
      <c r="CZ6" s="620"/>
      <c r="DA6" s="621"/>
      <c r="DB6" s="619">
        <v>104.8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8862</v>
      </c>
      <c r="BO7" s="467"/>
      <c r="BP7" s="467"/>
      <c r="BQ7" s="467"/>
      <c r="BR7" s="467"/>
      <c r="BS7" s="467"/>
      <c r="BT7" s="467"/>
      <c r="BU7" s="468"/>
      <c r="BV7" s="466">
        <v>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3835371</v>
      </c>
      <c r="CU7" s="467"/>
      <c r="CV7" s="467"/>
      <c r="CW7" s="467"/>
      <c r="CX7" s="467"/>
      <c r="CY7" s="467"/>
      <c r="CZ7" s="467"/>
      <c r="DA7" s="468"/>
      <c r="DB7" s="466">
        <v>3884620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6129</v>
      </c>
      <c r="BO8" s="467"/>
      <c r="BP8" s="467"/>
      <c r="BQ8" s="467"/>
      <c r="BR8" s="467"/>
      <c r="BS8" s="467"/>
      <c r="BT8" s="467"/>
      <c r="BU8" s="468"/>
      <c r="BV8" s="466">
        <v>152392</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13524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-146263</v>
      </c>
      <c r="BO9" s="467"/>
      <c r="BP9" s="467"/>
      <c r="BQ9" s="467"/>
      <c r="BR9" s="467"/>
      <c r="BS9" s="467"/>
      <c r="BT9" s="467"/>
      <c r="BU9" s="468"/>
      <c r="BV9" s="466">
        <v>147724</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13.6</v>
      </c>
      <c r="CU9" s="437"/>
      <c r="CV9" s="437"/>
      <c r="CW9" s="437"/>
      <c r="CX9" s="437"/>
      <c r="CY9" s="437"/>
      <c r="CZ9" s="437"/>
      <c r="DA9" s="438"/>
      <c r="DB9" s="436">
        <v>12.9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14314</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76210</v>
      </c>
      <c r="BO10" s="467"/>
      <c r="BP10" s="467"/>
      <c r="BQ10" s="467"/>
      <c r="BR10" s="467"/>
      <c r="BS10" s="467"/>
      <c r="BT10" s="467"/>
      <c r="BU10" s="468"/>
      <c r="BV10" s="466">
        <v>2344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13094</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40000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12961</v>
      </c>
      <c r="S13" s="570"/>
      <c r="T13" s="570"/>
      <c r="U13" s="570"/>
      <c r="V13" s="571"/>
      <c r="W13" s="557" t="s">
        <v>137</v>
      </c>
      <c r="X13" s="479"/>
      <c r="Y13" s="479"/>
      <c r="Z13" s="479"/>
      <c r="AA13" s="479"/>
      <c r="AB13" s="480"/>
      <c r="AC13" s="442">
        <v>492</v>
      </c>
      <c r="AD13" s="443"/>
      <c r="AE13" s="443"/>
      <c r="AF13" s="443"/>
      <c r="AG13" s="444"/>
      <c r="AH13" s="442">
        <v>546</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-110053</v>
      </c>
      <c r="BO13" s="467"/>
      <c r="BP13" s="467"/>
      <c r="BQ13" s="467"/>
      <c r="BR13" s="467"/>
      <c r="BS13" s="467"/>
      <c r="BT13" s="467"/>
      <c r="BU13" s="468"/>
      <c r="BV13" s="466">
        <v>150068</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7.5</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13330</v>
      </c>
      <c r="S14" s="570"/>
      <c r="T14" s="570"/>
      <c r="U14" s="570"/>
      <c r="V14" s="571"/>
      <c r="W14" s="572"/>
      <c r="X14" s="482"/>
      <c r="Y14" s="482"/>
      <c r="Z14" s="482"/>
      <c r="AA14" s="482"/>
      <c r="AB14" s="483"/>
      <c r="AC14" s="562">
        <v>7.9</v>
      </c>
      <c r="AD14" s="563"/>
      <c r="AE14" s="563"/>
      <c r="AF14" s="563"/>
      <c r="AG14" s="564"/>
      <c r="AH14" s="562">
        <v>8.5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33</v>
      </c>
      <c r="CU14" s="574"/>
      <c r="CV14" s="574"/>
      <c r="CW14" s="574"/>
      <c r="CX14" s="574"/>
      <c r="CY14" s="574"/>
      <c r="CZ14" s="574"/>
      <c r="DA14" s="575"/>
      <c r="DB14" s="573">
        <v>39.200000000000003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13220</v>
      </c>
      <c r="S15" s="570"/>
      <c r="T15" s="570"/>
      <c r="U15" s="570"/>
      <c r="V15" s="571"/>
      <c r="W15" s="557" t="s">
        <v>145</v>
      </c>
      <c r="X15" s="479"/>
      <c r="Y15" s="479"/>
      <c r="Z15" s="479"/>
      <c r="AA15" s="479"/>
      <c r="AB15" s="480"/>
      <c r="AC15" s="442">
        <v>1609</v>
      </c>
      <c r="AD15" s="443"/>
      <c r="AE15" s="443"/>
      <c r="AF15" s="443"/>
      <c r="AG15" s="444"/>
      <c r="AH15" s="442">
        <v>1702</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1309942</v>
      </c>
      <c r="BO15" s="462"/>
      <c r="BP15" s="462"/>
      <c r="BQ15" s="462"/>
      <c r="BR15" s="462"/>
      <c r="BS15" s="462"/>
      <c r="BT15" s="462"/>
      <c r="BU15" s="463"/>
      <c r="BV15" s="461">
        <v>1333653</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25.8</v>
      </c>
      <c r="AD16" s="563"/>
      <c r="AE16" s="563"/>
      <c r="AF16" s="563"/>
      <c r="AG16" s="564"/>
      <c r="AH16" s="562">
        <v>26.4</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3349968</v>
      </c>
      <c r="BO16" s="467"/>
      <c r="BP16" s="467"/>
      <c r="BQ16" s="467"/>
      <c r="BR16" s="467"/>
      <c r="BS16" s="467"/>
      <c r="BT16" s="467"/>
      <c r="BU16" s="468"/>
      <c r="BV16" s="466">
        <v>3320994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4133</v>
      </c>
      <c r="AD17" s="443"/>
      <c r="AE17" s="443"/>
      <c r="AF17" s="443"/>
      <c r="AG17" s="444"/>
      <c r="AH17" s="442">
        <v>4206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1651288</v>
      </c>
      <c r="BO17" s="467"/>
      <c r="BP17" s="467"/>
      <c r="BQ17" s="467"/>
      <c r="BR17" s="467"/>
      <c r="BS17" s="467"/>
      <c r="BT17" s="467"/>
      <c r="BU17" s="468"/>
      <c r="BV17" s="466">
        <v>1700545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81.680000000000007</v>
      </c>
      <c r="M18" s="531"/>
      <c r="N18" s="531"/>
      <c r="O18" s="531"/>
      <c r="P18" s="531"/>
      <c r="Q18" s="531"/>
      <c r="R18" s="532"/>
      <c r="S18" s="532"/>
      <c r="T18" s="532"/>
      <c r="U18" s="532"/>
      <c r="V18" s="533"/>
      <c r="W18" s="547"/>
      <c r="X18" s="548"/>
      <c r="Y18" s="548"/>
      <c r="Z18" s="548"/>
      <c r="AA18" s="548"/>
      <c r="AB18" s="558"/>
      <c r="AC18" s="430">
        <v>66.3</v>
      </c>
      <c r="AD18" s="431"/>
      <c r="AE18" s="431"/>
      <c r="AF18" s="431"/>
      <c r="AG18" s="534"/>
      <c r="AH18" s="430">
        <v>65.2</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3957942</v>
      </c>
      <c r="BO18" s="467"/>
      <c r="BP18" s="467"/>
      <c r="BQ18" s="467"/>
      <c r="BR18" s="467"/>
      <c r="BS18" s="467"/>
      <c r="BT18" s="467"/>
      <c r="BU18" s="468"/>
      <c r="BV18" s="466">
        <v>3863718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166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4610302</v>
      </c>
      <c r="BO19" s="467"/>
      <c r="BP19" s="467"/>
      <c r="BQ19" s="467"/>
      <c r="BR19" s="467"/>
      <c r="BS19" s="467"/>
      <c r="BT19" s="467"/>
      <c r="BU19" s="468"/>
      <c r="BV19" s="466">
        <v>4595561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5565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6168272</v>
      </c>
      <c r="BO23" s="467"/>
      <c r="BP23" s="467"/>
      <c r="BQ23" s="467"/>
      <c r="BR23" s="467"/>
      <c r="BS23" s="467"/>
      <c r="BT23" s="467"/>
      <c r="BU23" s="468"/>
      <c r="BV23" s="466">
        <v>6261315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5500</v>
      </c>
      <c r="R24" s="443"/>
      <c r="S24" s="443"/>
      <c r="T24" s="443"/>
      <c r="U24" s="443"/>
      <c r="V24" s="444"/>
      <c r="W24" s="508"/>
      <c r="X24" s="499"/>
      <c r="Y24" s="500"/>
      <c r="Z24" s="439" t="s">
        <v>169</v>
      </c>
      <c r="AA24" s="440"/>
      <c r="AB24" s="440"/>
      <c r="AC24" s="440"/>
      <c r="AD24" s="440"/>
      <c r="AE24" s="440"/>
      <c r="AF24" s="440"/>
      <c r="AG24" s="441"/>
      <c r="AH24" s="442">
        <v>115</v>
      </c>
      <c r="AI24" s="443"/>
      <c r="AJ24" s="443"/>
      <c r="AK24" s="443"/>
      <c r="AL24" s="444"/>
      <c r="AM24" s="442">
        <v>329820</v>
      </c>
      <c r="AN24" s="443"/>
      <c r="AO24" s="443"/>
      <c r="AP24" s="443"/>
      <c r="AQ24" s="443"/>
      <c r="AR24" s="444"/>
      <c r="AS24" s="442">
        <v>2868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5558415</v>
      </c>
      <c r="BO24" s="467"/>
      <c r="BP24" s="467"/>
      <c r="BQ24" s="467"/>
      <c r="BR24" s="467"/>
      <c r="BS24" s="467"/>
      <c r="BT24" s="467"/>
      <c r="BU24" s="468"/>
      <c r="BV24" s="466">
        <v>5534186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4760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174</v>
      </c>
      <c r="AN25" s="443"/>
      <c r="AO25" s="443"/>
      <c r="AP25" s="443"/>
      <c r="AQ25" s="443"/>
      <c r="AR25" s="444"/>
      <c r="AS25" s="442" t="s">
        <v>126</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89265</v>
      </c>
      <c r="BO25" s="462"/>
      <c r="BP25" s="462"/>
      <c r="BQ25" s="462"/>
      <c r="BR25" s="462"/>
      <c r="BS25" s="462"/>
      <c r="BT25" s="462"/>
      <c r="BU25" s="463"/>
      <c r="BV25" s="461">
        <v>112399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5030</v>
      </c>
      <c r="R26" s="443"/>
      <c r="S26" s="443"/>
      <c r="T26" s="443"/>
      <c r="U26" s="443"/>
      <c r="V26" s="444"/>
      <c r="W26" s="508"/>
      <c r="X26" s="499"/>
      <c r="Y26" s="500"/>
      <c r="Z26" s="439" t="s">
        <v>177</v>
      </c>
      <c r="AA26" s="521"/>
      <c r="AB26" s="521"/>
      <c r="AC26" s="521"/>
      <c r="AD26" s="521"/>
      <c r="AE26" s="521"/>
      <c r="AF26" s="521"/>
      <c r="AG26" s="522"/>
      <c r="AH26" s="442">
        <v>10</v>
      </c>
      <c r="AI26" s="443"/>
      <c r="AJ26" s="443"/>
      <c r="AK26" s="443"/>
      <c r="AL26" s="444"/>
      <c r="AM26" s="442">
        <v>32310</v>
      </c>
      <c r="AN26" s="443"/>
      <c r="AO26" s="443"/>
      <c r="AP26" s="443"/>
      <c r="AQ26" s="443"/>
      <c r="AR26" s="444"/>
      <c r="AS26" s="442">
        <v>3231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2400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126</v>
      </c>
      <c r="BO27" s="470"/>
      <c r="BP27" s="470"/>
      <c r="BQ27" s="470"/>
      <c r="BR27" s="470"/>
      <c r="BS27" s="470"/>
      <c r="BT27" s="470"/>
      <c r="BU27" s="471"/>
      <c r="BV27" s="469" t="s">
        <v>173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2060</v>
      </c>
      <c r="R28" s="443"/>
      <c r="S28" s="443"/>
      <c r="T28" s="443"/>
      <c r="U28" s="443"/>
      <c r="V28" s="444"/>
      <c r="W28" s="508"/>
      <c r="X28" s="499"/>
      <c r="Y28" s="500"/>
      <c r="Z28" s="439" t="s">
        <v>186</v>
      </c>
      <c r="AA28" s="440"/>
      <c r="AB28" s="440"/>
      <c r="AC28" s="440"/>
      <c r="AD28" s="440"/>
      <c r="AE28" s="440"/>
      <c r="AF28" s="440"/>
      <c r="AG28" s="441"/>
      <c r="AH28" s="442" t="s">
        <v>173</v>
      </c>
      <c r="AI28" s="443"/>
      <c r="AJ28" s="443"/>
      <c r="AK28" s="443"/>
      <c r="AL28" s="444"/>
      <c r="AM28" s="442" t="s">
        <v>126</v>
      </c>
      <c r="AN28" s="443"/>
      <c r="AO28" s="443"/>
      <c r="AP28" s="443"/>
      <c r="AQ28" s="443"/>
      <c r="AR28" s="444"/>
      <c r="AS28" s="442" t="s">
        <v>173</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719079</v>
      </c>
      <c r="BO28" s="462"/>
      <c r="BP28" s="462"/>
      <c r="BQ28" s="462"/>
      <c r="BR28" s="462"/>
      <c r="BS28" s="462"/>
      <c r="BT28" s="462"/>
      <c r="BU28" s="463"/>
      <c r="BV28" s="461">
        <v>682869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10</v>
      </c>
      <c r="M29" s="443"/>
      <c r="N29" s="443"/>
      <c r="O29" s="443"/>
      <c r="P29" s="444"/>
      <c r="Q29" s="442">
        <v>1990</v>
      </c>
      <c r="R29" s="443"/>
      <c r="S29" s="443"/>
      <c r="T29" s="443"/>
      <c r="U29" s="443"/>
      <c r="V29" s="444"/>
      <c r="W29" s="509"/>
      <c r="X29" s="510"/>
      <c r="Y29" s="511"/>
      <c r="Z29" s="439" t="s">
        <v>189</v>
      </c>
      <c r="AA29" s="440"/>
      <c r="AB29" s="440"/>
      <c r="AC29" s="440"/>
      <c r="AD29" s="440"/>
      <c r="AE29" s="440"/>
      <c r="AF29" s="440"/>
      <c r="AG29" s="441"/>
      <c r="AH29" s="442">
        <v>117</v>
      </c>
      <c r="AI29" s="443"/>
      <c r="AJ29" s="443"/>
      <c r="AK29" s="443"/>
      <c r="AL29" s="444"/>
      <c r="AM29" s="442">
        <v>336324</v>
      </c>
      <c r="AN29" s="443"/>
      <c r="AO29" s="443"/>
      <c r="AP29" s="443"/>
      <c r="AQ29" s="443"/>
      <c r="AR29" s="444"/>
      <c r="AS29" s="442">
        <v>2875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53999</v>
      </c>
      <c r="BO29" s="467"/>
      <c r="BP29" s="467"/>
      <c r="BQ29" s="467"/>
      <c r="BR29" s="467"/>
      <c r="BS29" s="467"/>
      <c r="BT29" s="467"/>
      <c r="BU29" s="468"/>
      <c r="BV29" s="466">
        <v>53982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95.5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715510</v>
      </c>
      <c r="BO30" s="470"/>
      <c r="BP30" s="470"/>
      <c r="BQ30" s="470"/>
      <c r="BR30" s="470"/>
      <c r="BS30" s="470"/>
      <c r="BT30" s="470"/>
      <c r="BU30" s="471"/>
      <c r="BV30" s="469">
        <v>611845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198</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水道事業特別会計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青森県後期高齢者医療広域連合（一般会計）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野辺地町土地開発公社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青森県後期高齢者医療広域連合（後期高齢者医療特別会計）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野辺地町観光協会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北部上北広域事務組合（一般会計）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北部上北広域事務組合（病院事業会計）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下北地域広域行政事務組合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上北地方教育・福祉事務組合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青森県市町村総合事務組合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青森県市町村職員退職手当組合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青森県交通災害共済組合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Ts/rrAlejzoYhX5VmWKQlPnAamQVxPMGhrpwCS3SL1i1w9cWQtb0QcGI9xp6ExVQ0XBVaD3Je8dPwjA1GbzOlA==" saltValue="NwIlzvKMoGoprK3HauMo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574</v>
      </c>
      <c r="D34" s="1248"/>
      <c r="E34" s="1249"/>
      <c r="F34" s="32">
        <v>4.93</v>
      </c>
      <c r="G34" s="33">
        <v>5.57</v>
      </c>
      <c r="H34" s="33">
        <v>6.19</v>
      </c>
      <c r="I34" s="33">
        <v>6.41</v>
      </c>
      <c r="J34" s="34">
        <v>6.98</v>
      </c>
      <c r="K34" s="22"/>
      <c r="L34" s="22"/>
      <c r="M34" s="22"/>
      <c r="N34" s="22"/>
      <c r="O34" s="22"/>
      <c r="P34" s="22"/>
    </row>
    <row r="35" spans="1:16" ht="39" customHeight="1" x14ac:dyDescent="0.15">
      <c r="A35" s="22"/>
      <c r="B35" s="35"/>
      <c r="C35" s="1242" t="s">
        <v>575</v>
      </c>
      <c r="D35" s="1243"/>
      <c r="E35" s="1244"/>
      <c r="F35" s="36">
        <v>1.93</v>
      </c>
      <c r="G35" s="37">
        <v>1.47</v>
      </c>
      <c r="H35" s="37">
        <v>1.64</v>
      </c>
      <c r="I35" s="37">
        <v>2.1</v>
      </c>
      <c r="J35" s="38">
        <v>1.31</v>
      </c>
      <c r="K35" s="22"/>
      <c r="L35" s="22"/>
      <c r="M35" s="22"/>
      <c r="N35" s="22"/>
      <c r="O35" s="22"/>
      <c r="P35" s="22"/>
    </row>
    <row r="36" spans="1:16" ht="39" customHeight="1" x14ac:dyDescent="0.15">
      <c r="A36" s="22"/>
      <c r="B36" s="35"/>
      <c r="C36" s="1242" t="s">
        <v>576</v>
      </c>
      <c r="D36" s="1243"/>
      <c r="E36" s="1244"/>
      <c r="F36" s="36">
        <v>2.09</v>
      </c>
      <c r="G36" s="37">
        <v>0.98</v>
      </c>
      <c r="H36" s="37">
        <v>1.56</v>
      </c>
      <c r="I36" s="37">
        <v>0.65</v>
      </c>
      <c r="J36" s="38">
        <v>0.28000000000000003</v>
      </c>
      <c r="K36" s="22"/>
      <c r="L36" s="22"/>
      <c r="M36" s="22"/>
      <c r="N36" s="22"/>
      <c r="O36" s="22"/>
      <c r="P36" s="22"/>
    </row>
    <row r="37" spans="1:16" ht="39" customHeight="1" x14ac:dyDescent="0.15">
      <c r="A37" s="22"/>
      <c r="B37" s="35"/>
      <c r="C37" s="1242" t="s">
        <v>577</v>
      </c>
      <c r="D37" s="1243"/>
      <c r="E37" s="1244"/>
      <c r="F37" s="36">
        <v>3.01</v>
      </c>
      <c r="G37" s="37">
        <v>1.21</v>
      </c>
      <c r="H37" s="37">
        <v>0.12</v>
      </c>
      <c r="I37" s="37">
        <v>3.92</v>
      </c>
      <c r="J37" s="38">
        <v>0.15</v>
      </c>
      <c r="K37" s="22"/>
      <c r="L37" s="22"/>
      <c r="M37" s="22"/>
      <c r="N37" s="22"/>
      <c r="O37" s="22"/>
      <c r="P37" s="22"/>
    </row>
    <row r="38" spans="1:16" ht="39" customHeight="1" x14ac:dyDescent="0.15">
      <c r="A38" s="22"/>
      <c r="B38" s="35"/>
      <c r="C38" s="1242" t="s">
        <v>578</v>
      </c>
      <c r="D38" s="1243"/>
      <c r="E38" s="1244"/>
      <c r="F38" s="36">
        <v>0.04</v>
      </c>
      <c r="G38" s="37">
        <v>0.03</v>
      </c>
      <c r="H38" s="37">
        <v>0.03</v>
      </c>
      <c r="I38" s="37">
        <v>0.04</v>
      </c>
      <c r="J38" s="38">
        <v>0.06</v>
      </c>
      <c r="K38" s="22"/>
      <c r="L38" s="22"/>
      <c r="M38" s="22"/>
      <c r="N38" s="22"/>
      <c r="O38" s="22"/>
      <c r="P38" s="22"/>
    </row>
    <row r="39" spans="1:16" ht="39" customHeight="1" x14ac:dyDescent="0.15">
      <c r="A39" s="22"/>
      <c r="B39" s="35"/>
      <c r="C39" s="1242" t="s">
        <v>579</v>
      </c>
      <c r="D39" s="1243"/>
      <c r="E39" s="1244"/>
      <c r="F39" s="36">
        <v>0.03</v>
      </c>
      <c r="G39" s="37">
        <v>0.04</v>
      </c>
      <c r="H39" s="37">
        <v>0.04</v>
      </c>
      <c r="I39" s="37">
        <v>0.04</v>
      </c>
      <c r="J39" s="38">
        <v>0.04</v>
      </c>
      <c r="K39" s="22"/>
      <c r="L39" s="22"/>
      <c r="M39" s="22"/>
      <c r="N39" s="22"/>
      <c r="O39" s="22"/>
      <c r="P39" s="22"/>
    </row>
    <row r="40" spans="1:16" ht="39" customHeight="1" x14ac:dyDescent="0.15">
      <c r="A40" s="22"/>
      <c r="B40" s="35"/>
      <c r="C40" s="1242" t="s">
        <v>580</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581</v>
      </c>
      <c r="D42" s="1243"/>
      <c r="E42" s="1244"/>
      <c r="F42" s="36" t="s">
        <v>528</v>
      </c>
      <c r="G42" s="37" t="s">
        <v>528</v>
      </c>
      <c r="H42" s="37" t="s">
        <v>528</v>
      </c>
      <c r="I42" s="37" t="s">
        <v>528</v>
      </c>
      <c r="J42" s="38" t="s">
        <v>528</v>
      </c>
      <c r="K42" s="22"/>
      <c r="L42" s="22"/>
      <c r="M42" s="22"/>
      <c r="N42" s="22"/>
      <c r="O42" s="22"/>
      <c r="P42" s="22"/>
    </row>
    <row r="43" spans="1:16" ht="39" customHeight="1" thickBot="1" x14ac:dyDescent="0.2">
      <c r="A43" s="22"/>
      <c r="B43" s="40"/>
      <c r="C43" s="1245" t="s">
        <v>582</v>
      </c>
      <c r="D43" s="1246"/>
      <c r="E43" s="1247"/>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02S2rWg71wMNwP0iJABtg47PEXgY5uV8QbZhqMGiokSSDK7wpskXMple/7h9sNy+AChjZkTt6BATolMdVkq0A==" saltValue="lps1EllQ5HjwVCM6vlYk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P54" sqref="P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461</v>
      </c>
      <c r="L45" s="60">
        <v>477</v>
      </c>
      <c r="M45" s="60">
        <v>567</v>
      </c>
      <c r="N45" s="60">
        <v>592</v>
      </c>
      <c r="O45" s="61">
        <v>630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528</v>
      </c>
      <c r="L46" s="64" t="s">
        <v>528</v>
      </c>
      <c r="M46" s="64" t="s">
        <v>528</v>
      </c>
      <c r="N46" s="64" t="s">
        <v>528</v>
      </c>
      <c r="O46" s="65" t="s">
        <v>528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528</v>
      </c>
      <c r="L47" s="64" t="s">
        <v>528</v>
      </c>
      <c r="M47" s="64" t="s">
        <v>528</v>
      </c>
      <c r="N47" s="64" t="s">
        <v>528</v>
      </c>
      <c r="O47" s="65" t="s">
        <v>528</v>
      </c>
      <c r="P47" s="48"/>
      <c r="Q47" s="48"/>
      <c r="R47" s="48"/>
      <c r="S47" s="48"/>
      <c r="T47" s="48"/>
      <c r="U47" s="48"/>
    </row>
    <row r="48" spans="1:21" ht="30.75" customHeight="1" x14ac:dyDescent="0.15">
      <c r="A48" s="48"/>
      <c r="B48" s="1270"/>
      <c r="C48" s="1271"/>
      <c r="D48" s="62"/>
      <c r="E48" s="1252" t="s">
        <v>15</v>
      </c>
      <c r="F48" s="1252"/>
      <c r="G48" s="1252"/>
      <c r="H48" s="1252"/>
      <c r="I48" s="1252"/>
      <c r="J48" s="1253"/>
      <c r="K48" s="63">
        <v>4</v>
      </c>
      <c r="L48" s="64">
        <v>17</v>
      </c>
      <c r="M48" s="64">
        <v>19</v>
      </c>
      <c r="N48" s="64">
        <v>21</v>
      </c>
      <c r="O48" s="65">
        <v>24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123</v>
      </c>
      <c r="L49" s="64">
        <v>124</v>
      </c>
      <c r="M49" s="64">
        <v>130</v>
      </c>
      <c r="N49" s="64">
        <v>127</v>
      </c>
      <c r="O49" s="65">
        <v>128</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v>
      </c>
      <c r="L50" s="64">
        <v>15</v>
      </c>
      <c r="M50" s="64">
        <v>15</v>
      </c>
      <c r="N50" s="64">
        <v>15</v>
      </c>
      <c r="O50" s="65">
        <v>15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411</v>
      </c>
      <c r="L52" s="64">
        <v>426</v>
      </c>
      <c r="M52" s="64">
        <v>485</v>
      </c>
      <c r="N52" s="64">
        <v>509</v>
      </c>
      <c r="O52" s="65">
        <v>531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192</v>
      </c>
      <c r="L53" s="69">
        <v>207</v>
      </c>
      <c r="M53" s="69">
        <v>246</v>
      </c>
      <c r="N53" s="69">
        <v>246</v>
      </c>
      <c r="O53" s="70">
        <v>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tEJFlbbYyWN7LWheP8Am84IPelwU+IWBOQlrwi6hQT7KJhTOs4OljEfe27f62pPxKPVq1+NEySmPKBQJosw==" saltValue="Qc8jYR2KWv/+1tlN1o+Q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8" t="s">
        <v>30</v>
      </c>
      <c r="C41" s="1289"/>
      <c r="D41" s="102"/>
      <c r="E41" s="1290" t="s">
        <v>31</v>
      </c>
      <c r="F41" s="1290"/>
      <c r="G41" s="1290"/>
      <c r="H41" s="1291"/>
      <c r="I41" s="103">
        <v>6244</v>
      </c>
      <c r="J41" s="104">
        <v>6255</v>
      </c>
      <c r="K41" s="104">
        <v>6172</v>
      </c>
      <c r="L41" s="104">
        <v>6261</v>
      </c>
      <c r="M41" s="105">
        <v>6168</v>
      </c>
    </row>
    <row r="42" spans="2:13" ht="27.75" customHeight="1" x14ac:dyDescent="0.15">
      <c r="B42" s="1278"/>
      <c r="C42" s="1279"/>
      <c r="D42" s="106"/>
      <c r="E42" s="1282" t="s">
        <v>32</v>
      </c>
      <c r="F42" s="1282"/>
      <c r="G42" s="1282"/>
      <c r="H42" s="1283"/>
      <c r="I42" s="107">
        <v>94</v>
      </c>
      <c r="J42" s="108">
        <v>81</v>
      </c>
      <c r="K42" s="108">
        <v>68</v>
      </c>
      <c r="L42" s="108">
        <v>55</v>
      </c>
      <c r="M42" s="109">
        <v>41</v>
      </c>
    </row>
    <row r="43" spans="2:13" ht="27.75" customHeight="1" x14ac:dyDescent="0.15">
      <c r="B43" s="1278"/>
      <c r="C43" s="1279"/>
      <c r="D43" s="106"/>
      <c r="E43" s="1282" t="s">
        <v>33</v>
      </c>
      <c r="F43" s="1282"/>
      <c r="G43" s="1282"/>
      <c r="H43" s="1283"/>
      <c r="I43" s="107">
        <v>388</v>
      </c>
      <c r="J43" s="108">
        <v>371</v>
      </c>
      <c r="K43" s="108">
        <v>352</v>
      </c>
      <c r="L43" s="108">
        <v>331</v>
      </c>
      <c r="M43" s="109">
        <v>308</v>
      </c>
    </row>
    <row r="44" spans="2:13" ht="27.75" customHeight="1" x14ac:dyDescent="0.15">
      <c r="B44" s="1278"/>
      <c r="C44" s="1279"/>
      <c r="D44" s="106"/>
      <c r="E44" s="1282" t="s">
        <v>34</v>
      </c>
      <c r="F44" s="1282"/>
      <c r="G44" s="1282"/>
      <c r="H44" s="1283"/>
      <c r="I44" s="107">
        <v>770</v>
      </c>
      <c r="J44" s="108">
        <v>657</v>
      </c>
      <c r="K44" s="108">
        <v>555</v>
      </c>
      <c r="L44" s="108">
        <v>454</v>
      </c>
      <c r="M44" s="109">
        <v>381</v>
      </c>
    </row>
    <row r="45" spans="2:13" ht="27.75" customHeight="1" x14ac:dyDescent="0.15">
      <c r="B45" s="1278"/>
      <c r="C45" s="1279"/>
      <c r="D45" s="106"/>
      <c r="E45" s="1282" t="s">
        <v>35</v>
      </c>
      <c r="F45" s="1282"/>
      <c r="G45" s="1282"/>
      <c r="H45" s="1283"/>
      <c r="I45" s="107">
        <v>1311</v>
      </c>
      <c r="J45" s="108">
        <v>1293</v>
      </c>
      <c r="K45" s="108">
        <v>1208</v>
      </c>
      <c r="L45" s="108">
        <v>1087</v>
      </c>
      <c r="M45" s="109">
        <v>1041</v>
      </c>
    </row>
    <row r="46" spans="2:13" ht="27.75" customHeight="1" x14ac:dyDescent="0.15">
      <c r="B46" s="1278"/>
      <c r="C46" s="1279"/>
      <c r="D46" s="110"/>
      <c r="E46" s="1282" t="s">
        <v>36</v>
      </c>
      <c r="F46" s="1282"/>
      <c r="G46" s="1282"/>
      <c r="H46" s="1283"/>
      <c r="I46" s="107" t="s">
        <v>528</v>
      </c>
      <c r="J46" s="108" t="s">
        <v>528</v>
      </c>
      <c r="K46" s="108" t="s">
        <v>528</v>
      </c>
      <c r="L46" s="108" t="s">
        <v>528</v>
      </c>
      <c r="M46" s="109" t="s">
        <v>528</v>
      </c>
    </row>
    <row r="47" spans="2:13" ht="27.75" customHeight="1" x14ac:dyDescent="0.15">
      <c r="B47" s="1278"/>
      <c r="C47" s="1279"/>
      <c r="D47" s="111"/>
      <c r="E47" s="1292" t="s">
        <v>37</v>
      </c>
      <c r="F47" s="1293"/>
      <c r="G47" s="1293"/>
      <c r="H47" s="1294"/>
      <c r="I47" s="107" t="s">
        <v>528</v>
      </c>
      <c r="J47" s="108" t="s">
        <v>528</v>
      </c>
      <c r="K47" s="108" t="s">
        <v>528</v>
      </c>
      <c r="L47" s="108" t="s">
        <v>528</v>
      </c>
      <c r="M47" s="109" t="s">
        <v>528</v>
      </c>
    </row>
    <row r="48" spans="2:13" ht="27.75" customHeight="1" x14ac:dyDescent="0.15">
      <c r="B48" s="1278"/>
      <c r="C48" s="1279"/>
      <c r="D48" s="106"/>
      <c r="E48" s="1282" t="s">
        <v>38</v>
      </c>
      <c r="F48" s="1282"/>
      <c r="G48" s="1282"/>
      <c r="H48" s="1283"/>
      <c r="I48" s="107" t="s">
        <v>528</v>
      </c>
      <c r="J48" s="108" t="s">
        <v>528</v>
      </c>
      <c r="K48" s="108" t="s">
        <v>528</v>
      </c>
      <c r="L48" s="108" t="s">
        <v>528</v>
      </c>
      <c r="M48" s="109" t="s">
        <v>528</v>
      </c>
    </row>
    <row r="49" spans="2:13" ht="27.75" customHeight="1" x14ac:dyDescent="0.15">
      <c r="B49" s="1280"/>
      <c r="C49" s="1281"/>
      <c r="D49" s="106"/>
      <c r="E49" s="1282" t="s">
        <v>39</v>
      </c>
      <c r="F49" s="1282"/>
      <c r="G49" s="1282"/>
      <c r="H49" s="1283"/>
      <c r="I49" s="107" t="s">
        <v>528</v>
      </c>
      <c r="J49" s="108" t="s">
        <v>528</v>
      </c>
      <c r="K49" s="108" t="s">
        <v>528</v>
      </c>
      <c r="L49" s="108">
        <v>38</v>
      </c>
      <c r="M49" s="109">
        <v>60</v>
      </c>
    </row>
    <row r="50" spans="2:13" ht="27.75" customHeight="1" x14ac:dyDescent="0.15">
      <c r="B50" s="1276" t="s">
        <v>40</v>
      </c>
      <c r="C50" s="1277"/>
      <c r="D50" s="112"/>
      <c r="E50" s="1282" t="s">
        <v>41</v>
      </c>
      <c r="F50" s="1282"/>
      <c r="G50" s="1282"/>
      <c r="H50" s="1283"/>
      <c r="I50" s="107">
        <v>1295</v>
      </c>
      <c r="J50" s="108">
        <v>1606</v>
      </c>
      <c r="K50" s="108">
        <v>1452</v>
      </c>
      <c r="L50" s="108">
        <v>1469</v>
      </c>
      <c r="M50" s="109">
        <v>1570</v>
      </c>
    </row>
    <row r="51" spans="2:13" ht="27.75" customHeight="1" x14ac:dyDescent="0.15">
      <c r="B51" s="1278"/>
      <c r="C51" s="1279"/>
      <c r="D51" s="106"/>
      <c r="E51" s="1282" t="s">
        <v>42</v>
      </c>
      <c r="F51" s="1282"/>
      <c r="G51" s="1282"/>
      <c r="H51" s="1283"/>
      <c r="I51" s="107" t="s">
        <v>528</v>
      </c>
      <c r="J51" s="108" t="s">
        <v>528</v>
      </c>
      <c r="K51" s="108" t="s">
        <v>528</v>
      </c>
      <c r="L51" s="108" t="s">
        <v>528</v>
      </c>
      <c r="M51" s="109" t="s">
        <v>528</v>
      </c>
    </row>
    <row r="52" spans="2:13" ht="27.75" customHeight="1" x14ac:dyDescent="0.15">
      <c r="B52" s="1280"/>
      <c r="C52" s="1281"/>
      <c r="D52" s="106"/>
      <c r="E52" s="1282" t="s">
        <v>43</v>
      </c>
      <c r="F52" s="1282"/>
      <c r="G52" s="1282"/>
      <c r="H52" s="1283"/>
      <c r="I52" s="107">
        <v>5395</v>
      </c>
      <c r="J52" s="108">
        <v>5374</v>
      </c>
      <c r="K52" s="108">
        <v>5402</v>
      </c>
      <c r="L52" s="108">
        <v>5433</v>
      </c>
      <c r="M52" s="109">
        <v>5338</v>
      </c>
    </row>
    <row r="53" spans="2:13" ht="27.75" customHeight="1" thickBot="1" x14ac:dyDescent="0.2">
      <c r="B53" s="1284" t="s">
        <v>44</v>
      </c>
      <c r="C53" s="1285"/>
      <c r="D53" s="113"/>
      <c r="E53" s="1286" t="s">
        <v>45</v>
      </c>
      <c r="F53" s="1286"/>
      <c r="G53" s="1286"/>
      <c r="H53" s="1287"/>
      <c r="I53" s="114">
        <v>2118</v>
      </c>
      <c r="J53" s="115">
        <v>1677</v>
      </c>
      <c r="K53" s="115">
        <v>1501</v>
      </c>
      <c r="L53" s="115">
        <v>1324</v>
      </c>
      <c r="M53" s="116">
        <v>1092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w+KubBEoJRIn9tef6ZLnpP1Z/i6g19J7vpx2BtlTktaDOAPcvlOAZNg2iHlwyCkbZqyvTkBG9rWKAL/bCkFSg==" saltValue="bgH+NUXraoBe+ubyP5nk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681</v>
      </c>
      <c r="G55" s="128">
        <v>683</v>
      </c>
      <c r="H55" s="129">
        <v>719</v>
      </c>
    </row>
    <row r="56" spans="2:8" ht="52.5" customHeight="1" x14ac:dyDescent="0.15">
      <c r="B56" s="130"/>
      <c r="C56" s="1305" t="s">
        <v>49</v>
      </c>
      <c r="D56" s="1305"/>
      <c r="E56" s="1306"/>
      <c r="F56" s="131">
        <v>54</v>
      </c>
      <c r="G56" s="131">
        <v>54</v>
      </c>
      <c r="H56" s="132">
        <v>54</v>
      </c>
    </row>
    <row r="57" spans="2:8" ht="53.25" customHeight="1" x14ac:dyDescent="0.15">
      <c r="B57" s="130"/>
      <c r="C57" s="1307" t="s">
        <v>50</v>
      </c>
      <c r="D57" s="1307"/>
      <c r="E57" s="1308"/>
      <c r="F57" s="133">
        <v>616</v>
      </c>
      <c r="G57" s="133">
        <v>612</v>
      </c>
      <c r="H57" s="134">
        <v>716</v>
      </c>
    </row>
    <row r="58" spans="2:8" ht="45.75" customHeight="1" x14ac:dyDescent="0.15">
      <c r="B58" s="135"/>
      <c r="C58" s="1295" t="s">
        <v>601</v>
      </c>
      <c r="D58" s="1296"/>
      <c r="E58" s="1297"/>
      <c r="F58" s="136">
        <v>301</v>
      </c>
      <c r="G58" s="136">
        <v>281</v>
      </c>
      <c r="H58" s="137">
        <v>382</v>
      </c>
    </row>
    <row r="59" spans="2:8" ht="45.75" customHeight="1" x14ac:dyDescent="0.15">
      <c r="B59" s="135"/>
      <c r="C59" s="1295" t="s">
        <v>602</v>
      </c>
      <c r="D59" s="1296"/>
      <c r="E59" s="1297"/>
      <c r="F59" s="136">
        <v>201</v>
      </c>
      <c r="G59" s="136">
        <v>201</v>
      </c>
      <c r="H59" s="137">
        <v>201</v>
      </c>
    </row>
    <row r="60" spans="2:8" ht="45.75" customHeight="1" x14ac:dyDescent="0.15">
      <c r="B60" s="135"/>
      <c r="C60" s="1295" t="s">
        <v>603</v>
      </c>
      <c r="D60" s="1296"/>
      <c r="E60" s="1297"/>
      <c r="F60" s="136">
        <v>75</v>
      </c>
      <c r="G60" s="136">
        <v>74</v>
      </c>
      <c r="H60" s="137">
        <v>70</v>
      </c>
    </row>
    <row r="61" spans="2:8" ht="45.75" customHeight="1" x14ac:dyDescent="0.15">
      <c r="B61" s="135"/>
      <c r="C61" s="1295" t="s">
        <v>604</v>
      </c>
      <c r="D61" s="1296"/>
      <c r="E61" s="1297"/>
      <c r="F61" s="136">
        <v>35</v>
      </c>
      <c r="G61" s="136">
        <v>41</v>
      </c>
      <c r="H61" s="137">
        <v>43</v>
      </c>
    </row>
    <row r="62" spans="2:8" ht="45.75" customHeight="1" thickBot="1" x14ac:dyDescent="0.2">
      <c r="B62" s="138"/>
      <c r="C62" s="1298" t="s">
        <v>605</v>
      </c>
      <c r="D62" s="1299"/>
      <c r="E62" s="1300"/>
      <c r="F62" s="139">
        <v>4</v>
      </c>
      <c r="G62" s="139">
        <v>15</v>
      </c>
      <c r="H62" s="140">
        <v>15</v>
      </c>
    </row>
    <row r="63" spans="2:8" ht="52.5" customHeight="1" thickBot="1" x14ac:dyDescent="0.2">
      <c r="B63" s="141"/>
      <c r="C63" s="1301" t="s">
        <v>51</v>
      </c>
      <c r="D63" s="1301"/>
      <c r="E63" s="1302"/>
      <c r="F63" s="142">
        <v>1351</v>
      </c>
      <c r="G63" s="142">
        <v>1349</v>
      </c>
      <c r="H63" s="143">
        <v>1489</v>
      </c>
    </row>
    <row r="64" spans="2:8" ht="15" customHeight="1" x14ac:dyDescent="0.15"/>
  </sheetData>
  <sheetProtection algorithmName="SHA-512" hashValue="33igX+bZnJJuzvSyR7V3WxCMBITSUBqLPudmOduzS/lCYUZhmLG7yMvVijv86OcrJY7xG0hnIsQ9GauKZnA1Mg==" saltValue="gphuLJPEYEfAf8lRHdtP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C376E-8683-4BC2-8CCD-448C6F92168D}">
  <sheetPr codeName="Sheet10">
    <pageSetUpPr fitToPage="1"/>
  </sheetPr>
  <dimension ref="A1:WZM160"/>
  <sheetViews>
    <sheetView showGridLines="0" topLeftCell="U61" zoomScaleNormal="100" zoomScaleSheetLayoutView="55" workbookViewId="0">
      <selection activeCell="BB77" sqref="BB77:BO7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613</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11">
        <v>62.4</v>
      </c>
      <c r="BQ51" s="1311"/>
      <c r="BR51" s="1311"/>
      <c r="BS51" s="1311"/>
      <c r="BT51" s="1311"/>
      <c r="BU51" s="1311"/>
      <c r="BV51" s="1311"/>
      <c r="BW51" s="1311"/>
      <c r="BX51" s="1311">
        <v>50</v>
      </c>
      <c r="BY51" s="1311"/>
      <c r="BZ51" s="1311"/>
      <c r="CA51" s="1311"/>
      <c r="CB51" s="1311"/>
      <c r="CC51" s="1311"/>
      <c r="CD51" s="1311"/>
      <c r="CE51" s="1311"/>
      <c r="CF51" s="1311">
        <v>44.9</v>
      </c>
      <c r="CG51" s="1311"/>
      <c r="CH51" s="1311"/>
      <c r="CI51" s="1311"/>
      <c r="CJ51" s="1311"/>
      <c r="CK51" s="1311"/>
      <c r="CL51" s="1311"/>
      <c r="CM51" s="1311"/>
      <c r="CN51" s="1311">
        <v>39.200000000000003</v>
      </c>
      <c r="CO51" s="1311"/>
      <c r="CP51" s="1311"/>
      <c r="CQ51" s="1311"/>
      <c r="CR51" s="1311"/>
      <c r="CS51" s="1311"/>
      <c r="CT51" s="1311"/>
      <c r="CU51" s="1311"/>
      <c r="CV51" s="1311">
        <v>33</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615</v>
      </c>
      <c r="BC53" s="1314"/>
      <c r="BD53" s="1314"/>
      <c r="BE53" s="1314"/>
      <c r="BF53" s="1314"/>
      <c r="BG53" s="1314"/>
      <c r="BH53" s="1314"/>
      <c r="BI53" s="1314"/>
      <c r="BJ53" s="1314"/>
      <c r="BK53" s="1314"/>
      <c r="BL53" s="1314"/>
      <c r="BM53" s="1314"/>
      <c r="BN53" s="1314"/>
      <c r="BO53" s="1314"/>
      <c r="BP53" s="1311">
        <v>69.7</v>
      </c>
      <c r="BQ53" s="1311"/>
      <c r="BR53" s="1311"/>
      <c r="BS53" s="1311"/>
      <c r="BT53" s="1311"/>
      <c r="BU53" s="1311"/>
      <c r="BV53" s="1311"/>
      <c r="BW53" s="1311"/>
      <c r="BX53" s="1311">
        <v>70.7</v>
      </c>
      <c r="BY53" s="1311"/>
      <c r="BZ53" s="1311"/>
      <c r="CA53" s="1311"/>
      <c r="CB53" s="1311"/>
      <c r="CC53" s="1311"/>
      <c r="CD53" s="1311"/>
      <c r="CE53" s="1311"/>
      <c r="CF53" s="1311">
        <v>71.400000000000006</v>
      </c>
      <c r="CG53" s="1311"/>
      <c r="CH53" s="1311"/>
      <c r="CI53" s="1311"/>
      <c r="CJ53" s="1311"/>
      <c r="CK53" s="1311"/>
      <c r="CL53" s="1311"/>
      <c r="CM53" s="1311"/>
      <c r="CN53" s="1311">
        <v>72.400000000000006</v>
      </c>
      <c r="CO53" s="1311"/>
      <c r="CP53" s="1311"/>
      <c r="CQ53" s="1311"/>
      <c r="CR53" s="1311"/>
      <c r="CS53" s="1311"/>
      <c r="CT53" s="1311"/>
      <c r="CU53" s="1311"/>
      <c r="CV53" s="1311">
        <v>73.400000000000006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616</v>
      </c>
      <c r="AO55" s="1315"/>
      <c r="AP55" s="1315"/>
      <c r="AQ55" s="1315"/>
      <c r="AR55" s="1315"/>
      <c r="AS55" s="1315"/>
      <c r="AT55" s="1315"/>
      <c r="AU55" s="1315"/>
      <c r="AV55" s="1315"/>
      <c r="AW55" s="1315"/>
      <c r="AX55" s="1315"/>
      <c r="AY55" s="1315"/>
      <c r="AZ55" s="1315"/>
      <c r="BA55" s="1315"/>
      <c r="BB55" s="1314" t="s">
        <v>614</v>
      </c>
      <c r="BC55" s="1314"/>
      <c r="BD55" s="1314"/>
      <c r="BE55" s="1314"/>
      <c r="BF55" s="1314"/>
      <c r="BG55" s="1314"/>
      <c r="BH55" s="1314"/>
      <c r="BI55" s="1314"/>
      <c r="BJ55" s="1314"/>
      <c r="BK55" s="1314"/>
      <c r="BL55" s="1314"/>
      <c r="BM55" s="1314"/>
      <c r="BN55" s="1314"/>
      <c r="BO55" s="1314"/>
      <c r="BP55" s="1311">
        <v>13.1</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615</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613</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v>62.4</v>
      </c>
      <c r="BQ73" s="1311"/>
      <c r="BR73" s="1311"/>
      <c r="BS73" s="1311"/>
      <c r="BT73" s="1311"/>
      <c r="BU73" s="1311"/>
      <c r="BV73" s="1311"/>
      <c r="BW73" s="1311"/>
      <c r="BX73" s="1311">
        <v>50</v>
      </c>
      <c r="BY73" s="1311"/>
      <c r="BZ73" s="1311"/>
      <c r="CA73" s="1311"/>
      <c r="CB73" s="1311"/>
      <c r="CC73" s="1311"/>
      <c r="CD73" s="1311"/>
      <c r="CE73" s="1311"/>
      <c r="CF73" s="1311">
        <v>44.9</v>
      </c>
      <c r="CG73" s="1311"/>
      <c r="CH73" s="1311"/>
      <c r="CI73" s="1311"/>
      <c r="CJ73" s="1311"/>
      <c r="CK73" s="1311"/>
      <c r="CL73" s="1311"/>
      <c r="CM73" s="1311"/>
      <c r="CN73" s="1311">
        <v>39.200000000000003</v>
      </c>
      <c r="CO73" s="1311"/>
      <c r="CP73" s="1311"/>
      <c r="CQ73" s="1311"/>
      <c r="CR73" s="1311"/>
      <c r="CS73" s="1311"/>
      <c r="CT73" s="1311"/>
      <c r="CU73" s="1311"/>
      <c r="CV73" s="1311">
        <v>33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5.8</v>
      </c>
      <c r="BQ75" s="1311"/>
      <c r="BR75" s="1311"/>
      <c r="BS75" s="1311"/>
      <c r="BT75" s="1311"/>
      <c r="BU75" s="1311"/>
      <c r="BV75" s="1311"/>
      <c r="BW75" s="1311"/>
      <c r="BX75" s="1311">
        <v>5.8</v>
      </c>
      <c r="BY75" s="1311"/>
      <c r="BZ75" s="1311"/>
      <c r="CA75" s="1311"/>
      <c r="CB75" s="1311"/>
      <c r="CC75" s="1311"/>
      <c r="CD75" s="1311"/>
      <c r="CE75" s="1311"/>
      <c r="CF75" s="1311">
        <v>6.3</v>
      </c>
      <c r="CG75" s="1311"/>
      <c r="CH75" s="1311"/>
      <c r="CI75" s="1311"/>
      <c r="CJ75" s="1311"/>
      <c r="CK75" s="1311"/>
      <c r="CL75" s="1311"/>
      <c r="CM75" s="1311"/>
      <c r="CN75" s="1311">
        <v>6.9</v>
      </c>
      <c r="CO75" s="1311"/>
      <c r="CP75" s="1311"/>
      <c r="CQ75" s="1311"/>
      <c r="CR75" s="1311"/>
      <c r="CS75" s="1311"/>
      <c r="CT75" s="1311"/>
      <c r="CU75" s="1311"/>
      <c r="CV75" s="1311">
        <v>7.5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616</v>
      </c>
      <c r="AO77" s="1315"/>
      <c r="AP77" s="1315"/>
      <c r="AQ77" s="1315"/>
      <c r="AR77" s="1315"/>
      <c r="AS77" s="1315"/>
      <c r="AT77" s="1315"/>
      <c r="AU77" s="1315"/>
      <c r="AV77" s="1315"/>
      <c r="AW77" s="1315"/>
      <c r="AX77" s="1315"/>
      <c r="AY77" s="1315"/>
      <c r="AZ77" s="1315"/>
      <c r="BA77" s="1315"/>
      <c r="BB77" s="1314" t="s">
        <v>614</v>
      </c>
      <c r="BC77" s="1314"/>
      <c r="BD77" s="1314"/>
      <c r="BE77" s="1314"/>
      <c r="BF77" s="1314"/>
      <c r="BG77" s="1314"/>
      <c r="BH77" s="1314"/>
      <c r="BI77" s="1314"/>
      <c r="BJ77" s="1314"/>
      <c r="BK77" s="1314"/>
      <c r="BL77" s="1314"/>
      <c r="BM77" s="1314"/>
      <c r="BN77" s="1314"/>
      <c r="BO77" s="1314"/>
      <c r="BP77" s="1311">
        <v>13.1</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618</v>
      </c>
      <c r="BC79" s="1314"/>
      <c r="BD79" s="1314"/>
      <c r="BE79" s="1314"/>
      <c r="BF79" s="1314"/>
      <c r="BG79" s="1314"/>
      <c r="BH79" s="1314"/>
      <c r="BI79" s="1314"/>
      <c r="BJ79" s="1314"/>
      <c r="BK79" s="1314"/>
      <c r="BL79" s="1314"/>
      <c r="BM79" s="1314"/>
      <c r="BN79" s="1314"/>
      <c r="BO79" s="1314"/>
      <c r="BP79" s="1311">
        <v>8.9</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ocv+wPYu9n/dNUG49l/vhlvPY7Pp/LGNuWIbp2fMiw2dlhTRa4qrOeqwyFPTrduOi6dsvlFER0he95ydRmzIw==" saltValue="rwf+RdBsWXjDY85SqOc6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21F7-7D6C-43B1-AA0A-51B4AE41A7D8}">
  <sheetPr codeName="Sheet11">
    <pageSetUpPr fitToPage="1"/>
  </sheetPr>
  <dimension ref="A1:DR125"/>
  <sheetViews>
    <sheetView showGridLines="0" topLeftCell="AD5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msza9zGIDyJ518WBiRuIMddBP4j5kmDeqB2ivA8SUBwy+TuA9yg58xGx5COFoydESVap/uuNH0Zu9FmDIiEJXg==" saltValue="sA1s90ITA1chSXc7u7vu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2FC2F-DAEC-4876-ADF3-6316D30426A3}">
  <sheetPr codeName="Sheet12">
    <pageSetUpPr fitToPage="1"/>
  </sheetPr>
  <dimension ref="A1:DR125"/>
  <sheetViews>
    <sheetView showGridLines="0" topLeftCell="A88"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fGZswyyErs87NbdkfG0jrsTSCoXzDRp2l9/idFxauAWT4GRI3yWaXYioxWX82jJQLhpc7AgPRicM75xDzPGTzg==" saltValue="TTcqaVPklNNdcnjIB7Jb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45590</v>
      </c>
      <c r="E3" s="162"/>
      <c r="F3" s="163">
        <v>75972</v>
      </c>
      <c r="G3" s="164"/>
      <c r="H3" s="165"/>
    </row>
    <row r="4" spans="1:8" x14ac:dyDescent="0.15">
      <c r="A4" s="166"/>
      <c r="B4" s="167"/>
      <c r="C4" s="168"/>
      <c r="D4" s="169">
        <v>14134</v>
      </c>
      <c r="E4" s="170"/>
      <c r="F4" s="171">
        <v>40712</v>
      </c>
      <c r="G4" s="172"/>
      <c r="H4" s="173"/>
    </row>
    <row r="5" spans="1:8" x14ac:dyDescent="0.15">
      <c r="A5" s="154" t="s">
        <v>561</v>
      </c>
      <c r="B5" s="159"/>
      <c r="C5" s="160"/>
      <c r="D5" s="161">
        <v>33447</v>
      </c>
      <c r="E5" s="162"/>
      <c r="F5" s="163">
        <v>79466</v>
      </c>
      <c r="G5" s="164"/>
      <c r="H5" s="165"/>
    </row>
    <row r="6" spans="1:8" x14ac:dyDescent="0.15">
      <c r="A6" s="166"/>
      <c r="B6" s="167"/>
      <c r="C6" s="168"/>
      <c r="D6" s="169">
        <v>13392</v>
      </c>
      <c r="E6" s="170"/>
      <c r="F6" s="171">
        <v>44645</v>
      </c>
      <c r="G6" s="172"/>
      <c r="H6" s="173"/>
    </row>
    <row r="7" spans="1:8" x14ac:dyDescent="0.15">
      <c r="A7" s="154" t="s">
        <v>562</v>
      </c>
      <c r="B7" s="159"/>
      <c r="C7" s="160"/>
      <c r="D7" s="161">
        <v>29310</v>
      </c>
      <c r="E7" s="162"/>
      <c r="F7" s="163">
        <v>90072</v>
      </c>
      <c r="G7" s="164"/>
      <c r="H7" s="165"/>
    </row>
    <row r="8" spans="1:8" x14ac:dyDescent="0.15">
      <c r="A8" s="166"/>
      <c r="B8" s="167"/>
      <c r="C8" s="168"/>
      <c r="D8" s="169">
        <v>23211</v>
      </c>
      <c r="E8" s="170"/>
      <c r="F8" s="171">
        <v>46083</v>
      </c>
      <c r="G8" s="172"/>
      <c r="H8" s="173"/>
    </row>
    <row r="9" spans="1:8" x14ac:dyDescent="0.15">
      <c r="A9" s="154" t="s">
        <v>563</v>
      </c>
      <c r="B9" s="159"/>
      <c r="C9" s="160"/>
      <c r="D9" s="161">
        <v>47861</v>
      </c>
      <c r="E9" s="162"/>
      <c r="F9" s="163">
        <v>88328</v>
      </c>
      <c r="G9" s="164"/>
      <c r="H9" s="165"/>
    </row>
    <row r="10" spans="1:8" x14ac:dyDescent="0.15">
      <c r="A10" s="166"/>
      <c r="B10" s="167"/>
      <c r="C10" s="168"/>
      <c r="D10" s="169">
        <v>39940</v>
      </c>
      <c r="E10" s="170"/>
      <c r="F10" s="171">
        <v>49013</v>
      </c>
      <c r="G10" s="172"/>
      <c r="H10" s="173"/>
    </row>
    <row r="11" spans="1:8" x14ac:dyDescent="0.15">
      <c r="A11" s="154" t="s">
        <v>564</v>
      </c>
      <c r="B11" s="159"/>
      <c r="C11" s="160"/>
      <c r="D11" s="161">
        <v>27750</v>
      </c>
      <c r="E11" s="162"/>
      <c r="F11" s="163">
        <v>103390</v>
      </c>
      <c r="G11" s="164"/>
      <c r="H11" s="165"/>
    </row>
    <row r="12" spans="1:8" x14ac:dyDescent="0.15">
      <c r="A12" s="166"/>
      <c r="B12" s="167"/>
      <c r="C12" s="174"/>
      <c r="D12" s="169">
        <v>12829</v>
      </c>
      <c r="E12" s="170"/>
      <c r="F12" s="171">
        <v>51269</v>
      </c>
      <c r="G12" s="172"/>
      <c r="H12" s="173"/>
    </row>
    <row r="13" spans="1:8" x14ac:dyDescent="0.15">
      <c r="A13" s="154"/>
      <c r="B13" s="159"/>
      <c r="C13" s="175"/>
      <c r="D13" s="176">
        <v>36792</v>
      </c>
      <c r="E13" s="177"/>
      <c r="F13" s="178">
        <v>87446</v>
      </c>
      <c r="G13" s="179"/>
      <c r="H13" s="165"/>
    </row>
    <row r="14" spans="1:8" x14ac:dyDescent="0.15">
      <c r="A14" s="166"/>
      <c r="B14" s="167"/>
      <c r="C14" s="168"/>
      <c r="D14" s="169">
        <v>20701</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3.01</v>
      </c>
      <c r="C19" s="180">
        <f>ROUND(VALUE(SUBSTITUTE(実質収支比率等に係る経年分析!G$48,"▲","-")),2)</f>
        <v>1.22</v>
      </c>
      <c r="D19" s="180">
        <f>ROUND(VALUE(SUBSTITUTE(実質収支比率等に係る経年分析!H$48,"▲","-")),2)</f>
        <v>0.12</v>
      </c>
      <c r="E19" s="180">
        <f>ROUND(VALUE(SUBSTITUTE(実質収支比率等に係る経年分析!I$48,"▲","-")),2)</f>
        <v>3.92</v>
      </c>
      <c r="F19" s="180">
        <f>ROUND(VALUE(SUBSTITUTE(実質収支比率等に係る経年分析!J$48,"▲","-")),2)</f>
        <v>0.16</v>
      </c>
    </row>
    <row r="20" spans="1:11" x14ac:dyDescent="0.15">
      <c r="A20" s="180" t="s">
        <v>55</v>
      </c>
      <c r="B20" s="180">
        <f>ROUND(VALUE(SUBSTITUTE(実質収支比率等に係る経年分析!F$47,"▲","-")),2)</f>
        <v>16.13</v>
      </c>
      <c r="C20" s="180">
        <f>ROUND(VALUE(SUBSTITUTE(実質収支比率等に係る経年分析!G$47,"▲","-")),2)</f>
        <v>19.170000000000002</v>
      </c>
      <c r="D20" s="180">
        <f>ROUND(VALUE(SUBSTITUTE(実質収支比率等に係る経年分析!H$47,"▲","-")),2)</f>
        <v>17.8</v>
      </c>
      <c r="E20" s="180">
        <f>ROUND(VALUE(SUBSTITUTE(実質収支比率等に係る経年分析!I$47,"▲","-")),2)</f>
        <v>17.579999999999998</v>
      </c>
      <c r="F20" s="180">
        <f>ROUND(VALUE(SUBSTITUTE(実質収支比率等に係る経年分析!J$47,"▲","-")),2)</f>
        <v>18.75</v>
      </c>
    </row>
    <row r="21" spans="1:11" x14ac:dyDescent="0.15">
      <c r="A21" s="180" t="s">
        <v>56</v>
      </c>
      <c r="B21" s="180">
        <f>IF(ISNUMBER(VALUE(SUBSTITUTE(実質収支比率等に係る経年分析!F$49,"▲","-"))),ROUND(VALUE(SUBSTITUTE(実質収支比率等に係る経年分析!F$49,"▲","-")),2),NA())</f>
        <v>4.66</v>
      </c>
      <c r="C21" s="180">
        <f>IF(ISNUMBER(VALUE(SUBSTITUTE(実質収支比率等に係る経年分析!G$49,"▲","-"))),ROUND(VALUE(SUBSTITUTE(実質収支比率等に係る経年分析!G$49,"▲","-")),2),NA())</f>
        <v>1.1100000000000001</v>
      </c>
      <c r="D21" s="180">
        <f>IF(ISNUMBER(VALUE(SUBSTITUTE(実質収支比率等に係る経年分析!H$49,"▲","-"))),ROUND(VALUE(SUBSTITUTE(実質収支比率等に係る経年分析!H$49,"▲","-")),2),NA())</f>
        <v>1.77</v>
      </c>
      <c r="E21" s="180">
        <f>IF(ISNUMBER(VALUE(SUBSTITUTE(実質収支比率等に係る経年分析!I$49,"▲","-"))),ROUND(VALUE(SUBSTITUTE(実質収支比率等に係る経年分析!I$49,"▲","-")),2),NA())</f>
        <v>3.86</v>
      </c>
      <c r="F21" s="180">
        <f>IF(ISNUMBER(VALUE(SUBSTITUTE(実質収支比率等に係る経年分析!J$49,"▲","-"))),ROUND(VALUE(SUBSTITUTE(実質収支比率等に係る経年分析!J$49,"▲","-")),2),NA())</f>
        <v>-2.87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411</v>
      </c>
      <c r="E42" s="182"/>
      <c r="F42" s="182"/>
      <c r="G42" s="182">
        <f>'実質公債費比率（分子）の構造'!L$52</f>
        <v>426</v>
      </c>
      <c r="H42" s="182"/>
      <c r="I42" s="182"/>
      <c r="J42" s="182">
        <f>'実質公債費比率（分子）の構造'!M$52</f>
        <v>485</v>
      </c>
      <c r="K42" s="182"/>
      <c r="L42" s="182"/>
      <c r="M42" s="182">
        <f>'実質公債費比率（分子）の構造'!N$52</f>
        <v>509</v>
      </c>
      <c r="N42" s="182"/>
      <c r="O42" s="182"/>
      <c r="P42" s="182">
        <f>'実質公債費比率（分子）の構造'!O$52</f>
        <v>531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15</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15</v>
      </c>
      <c r="O44" s="182"/>
      <c r="P44" s="182"/>
    </row>
    <row r="45" spans="1:16" x14ac:dyDescent="0.15">
      <c r="A45" s="182" t="s">
        <v>66</v>
      </c>
      <c r="B45" s="182">
        <f>'実質公債費比率（分子）の構造'!K$49</f>
        <v>123</v>
      </c>
      <c r="C45" s="182"/>
      <c r="D45" s="182"/>
      <c r="E45" s="182">
        <f>'実質公債費比率（分子）の構造'!L$49</f>
        <v>124</v>
      </c>
      <c r="F45" s="182"/>
      <c r="G45" s="182"/>
      <c r="H45" s="182">
        <f>'実質公債費比率（分子）の構造'!M$49</f>
        <v>130</v>
      </c>
      <c r="I45" s="182"/>
      <c r="J45" s="182"/>
      <c r="K45" s="182">
        <f>'実質公債費比率（分子）の構造'!N$49</f>
        <v>127</v>
      </c>
      <c r="L45" s="182"/>
      <c r="M45" s="182"/>
      <c r="N45" s="182">
        <f>'実質公債費比率（分子）の構造'!O$49</f>
        <v>128</v>
      </c>
      <c r="O45" s="182"/>
      <c r="P45" s="182"/>
    </row>
    <row r="46" spans="1:16" x14ac:dyDescent="0.15">
      <c r="A46" s="182" t="s">
        <v>67</v>
      </c>
      <c r="B46" s="182">
        <f>'実質公債費比率（分子）の構造'!K$48</f>
        <v>4</v>
      </c>
      <c r="C46" s="182"/>
      <c r="D46" s="182"/>
      <c r="E46" s="182">
        <f>'実質公債費比率（分子）の構造'!L$48</f>
        <v>17</v>
      </c>
      <c r="F46" s="182"/>
      <c r="G46" s="182"/>
      <c r="H46" s="182">
        <f>'実質公債費比率（分子）の構造'!M$48</f>
        <v>19</v>
      </c>
      <c r="I46" s="182"/>
      <c r="J46" s="182"/>
      <c r="K46" s="182">
        <f>'実質公債費比率（分子）の構造'!N$48</f>
        <v>21</v>
      </c>
      <c r="L46" s="182"/>
      <c r="M46" s="182"/>
      <c r="N46" s="182">
        <f>'実質公債費比率（分子）の構造'!O$48</f>
        <v>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461</v>
      </c>
      <c r="C49" s="182"/>
      <c r="D49" s="182"/>
      <c r="E49" s="182">
        <f>'実質公債費比率（分子）の構造'!L$45</f>
        <v>477</v>
      </c>
      <c r="F49" s="182"/>
      <c r="G49" s="182"/>
      <c r="H49" s="182">
        <f>'実質公債費比率（分子）の構造'!M$45</f>
        <v>567</v>
      </c>
      <c r="I49" s="182"/>
      <c r="J49" s="182"/>
      <c r="K49" s="182">
        <f>'実質公債費比率（分子）の構造'!N$45</f>
        <v>592</v>
      </c>
      <c r="L49" s="182"/>
      <c r="M49" s="182"/>
      <c r="N49" s="182">
        <f>'実質公債費比率（分子）の構造'!O$45</f>
        <v>630</v>
      </c>
      <c r="O49" s="182"/>
      <c r="P49" s="182"/>
    </row>
    <row r="50" spans="1:16" x14ac:dyDescent="0.15">
      <c r="A50" s="182" t="s">
        <v>71</v>
      </c>
      <c r="B50" s="182" t="e">
        <f>NA()</f>
        <v>#N/A</v>
      </c>
      <c r="C50" s="182">
        <f>IF(ISNUMBER('実質公債費比率（分子）の構造'!K$53),'実質公債費比率（分子）の構造'!K$53,NA())</f>
        <v>192</v>
      </c>
      <c r="D50" s="182" t="e">
        <f>NA()</f>
        <v>#N/A</v>
      </c>
      <c r="E50" s="182" t="e">
        <f>NA()</f>
        <v>#N/A</v>
      </c>
      <c r="F50" s="182">
        <f>IF(ISNUMBER('実質公債費比率（分子）の構造'!L$53),'実質公債費比率（分子）の構造'!L$53,NA())</f>
        <v>207</v>
      </c>
      <c r="G50" s="182" t="e">
        <f>NA()</f>
        <v>#N/A</v>
      </c>
      <c r="H50" s="182" t="e">
        <f>NA()</f>
        <v>#N/A</v>
      </c>
      <c r="I50" s="182">
        <f>IF(ISNUMBER('実質公債費比率（分子）の構造'!M$53),'実質公債費比率（分子）の構造'!M$53,NA())</f>
        <v>246</v>
      </c>
      <c r="J50" s="182" t="e">
        <f>NA()</f>
        <v>#N/A</v>
      </c>
      <c r="K50" s="182" t="e">
        <f>NA()</f>
        <v>#N/A</v>
      </c>
      <c r="L50" s="182">
        <f>IF(ISNUMBER('実質公債費比率（分子）の構造'!N$53),'実質公債費比率（分子）の構造'!N$53,NA())</f>
        <v>246</v>
      </c>
      <c r="M50" s="182" t="e">
        <f>NA()</f>
        <v>#N/A</v>
      </c>
      <c r="N50" s="182" t="e">
        <f>NA()</f>
        <v>#N/A</v>
      </c>
      <c r="O50" s="182">
        <f>IF(ISNUMBER('実質公債費比率（分子）の構造'!O$53),'実質公債費比率（分子）の構造'!O$53,NA())</f>
        <v>266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5395</v>
      </c>
      <c r="E56" s="181"/>
      <c r="F56" s="181"/>
      <c r="G56" s="181">
        <f>'将来負担比率（分子）の構造'!J$52</f>
        <v>5374</v>
      </c>
      <c r="H56" s="181"/>
      <c r="I56" s="181"/>
      <c r="J56" s="181">
        <f>'将来負担比率（分子）の構造'!K$52</f>
        <v>5402</v>
      </c>
      <c r="K56" s="181"/>
      <c r="L56" s="181"/>
      <c r="M56" s="181">
        <f>'将来負担比率（分子）の構造'!L$52</f>
        <v>5433</v>
      </c>
      <c r="N56" s="181"/>
      <c r="O56" s="181"/>
      <c r="P56" s="181">
        <f>'将来負担比率（分子）の構造'!M$52</f>
        <v>5338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1295</v>
      </c>
      <c r="E58" s="181"/>
      <c r="F58" s="181"/>
      <c r="G58" s="181">
        <f>'将来負担比率（分子）の構造'!J$50</f>
        <v>1606</v>
      </c>
      <c r="H58" s="181"/>
      <c r="I58" s="181"/>
      <c r="J58" s="181">
        <f>'将来負担比率（分子）の構造'!K$50</f>
        <v>1452</v>
      </c>
      <c r="K58" s="181"/>
      <c r="L58" s="181"/>
      <c r="M58" s="181">
        <f>'将来負担比率（分子）の構造'!L$50</f>
        <v>1469</v>
      </c>
      <c r="N58" s="181"/>
      <c r="O58" s="181"/>
      <c r="P58" s="181">
        <f>'将来負担比率（分子）の構造'!M$50</f>
        <v>1570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38</v>
      </c>
      <c r="L59" s="181"/>
      <c r="M59" s="181"/>
      <c r="N59" s="181">
        <f>'将来負担比率（分子）の構造'!M$49</f>
        <v>60</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1311</v>
      </c>
      <c r="C62" s="181"/>
      <c r="D62" s="181"/>
      <c r="E62" s="181">
        <f>'将来負担比率（分子）の構造'!J$45</f>
        <v>1293</v>
      </c>
      <c r="F62" s="181"/>
      <c r="G62" s="181"/>
      <c r="H62" s="181">
        <f>'将来負担比率（分子）の構造'!K$45</f>
        <v>1208</v>
      </c>
      <c r="I62" s="181"/>
      <c r="J62" s="181"/>
      <c r="K62" s="181">
        <f>'将来負担比率（分子）の構造'!L$45</f>
        <v>1087</v>
      </c>
      <c r="L62" s="181"/>
      <c r="M62" s="181"/>
      <c r="N62" s="181">
        <f>'将来負担比率（分子）の構造'!M$45</f>
        <v>1041</v>
      </c>
      <c r="O62" s="181"/>
      <c r="P62" s="181"/>
    </row>
    <row r="63" spans="1:16" x14ac:dyDescent="0.15">
      <c r="A63" s="181" t="s">
        <v>34</v>
      </c>
      <c r="B63" s="181">
        <f>'将来負担比率（分子）の構造'!I$44</f>
        <v>770</v>
      </c>
      <c r="C63" s="181"/>
      <c r="D63" s="181"/>
      <c r="E63" s="181">
        <f>'将来負担比率（分子）の構造'!J$44</f>
        <v>657</v>
      </c>
      <c r="F63" s="181"/>
      <c r="G63" s="181"/>
      <c r="H63" s="181">
        <f>'将来負担比率（分子）の構造'!K$44</f>
        <v>555</v>
      </c>
      <c r="I63" s="181"/>
      <c r="J63" s="181"/>
      <c r="K63" s="181">
        <f>'将来負担比率（分子）の構造'!L$44</f>
        <v>454</v>
      </c>
      <c r="L63" s="181"/>
      <c r="M63" s="181"/>
      <c r="N63" s="181">
        <f>'将来負担比率（分子）の構造'!M$44</f>
        <v>381</v>
      </c>
      <c r="O63" s="181"/>
      <c r="P63" s="181"/>
    </row>
    <row r="64" spans="1:16" x14ac:dyDescent="0.15">
      <c r="A64" s="181" t="s">
        <v>33</v>
      </c>
      <c r="B64" s="181">
        <f>'将来負担比率（分子）の構造'!I$43</f>
        <v>388</v>
      </c>
      <c r="C64" s="181"/>
      <c r="D64" s="181"/>
      <c r="E64" s="181">
        <f>'将来負担比率（分子）の構造'!J$43</f>
        <v>371</v>
      </c>
      <c r="F64" s="181"/>
      <c r="G64" s="181"/>
      <c r="H64" s="181">
        <f>'将来負担比率（分子）の構造'!K$43</f>
        <v>352</v>
      </c>
      <c r="I64" s="181"/>
      <c r="J64" s="181"/>
      <c r="K64" s="181">
        <f>'将来負担比率（分子）の構造'!L$43</f>
        <v>331</v>
      </c>
      <c r="L64" s="181"/>
      <c r="M64" s="181"/>
      <c r="N64" s="181">
        <f>'将来負担比率（分子）の構造'!M$43</f>
        <v>308</v>
      </c>
      <c r="O64" s="181"/>
      <c r="P64" s="181"/>
    </row>
    <row r="65" spans="1:16" x14ac:dyDescent="0.15">
      <c r="A65" s="181" t="s">
        <v>32</v>
      </c>
      <c r="B65" s="181">
        <f>'将来負担比率（分子）の構造'!I$42</f>
        <v>94</v>
      </c>
      <c r="C65" s="181"/>
      <c r="D65" s="181"/>
      <c r="E65" s="181">
        <f>'将来負担比率（分子）の構造'!J$42</f>
        <v>81</v>
      </c>
      <c r="F65" s="181"/>
      <c r="G65" s="181"/>
      <c r="H65" s="181">
        <f>'将来負担比率（分子）の構造'!K$42</f>
        <v>68</v>
      </c>
      <c r="I65" s="181"/>
      <c r="J65" s="181"/>
      <c r="K65" s="181">
        <f>'将来負担比率（分子）の構造'!L$42</f>
        <v>55</v>
      </c>
      <c r="L65" s="181"/>
      <c r="M65" s="181"/>
      <c r="N65" s="181">
        <f>'将来負担比率（分子）の構造'!M$42</f>
        <v>41</v>
      </c>
      <c r="O65" s="181"/>
      <c r="P65" s="181"/>
    </row>
    <row r="66" spans="1:16" x14ac:dyDescent="0.15">
      <c r="A66" s="181" t="s">
        <v>31</v>
      </c>
      <c r="B66" s="181">
        <f>'将来負担比率（分子）の構造'!I$41</f>
        <v>6244</v>
      </c>
      <c r="C66" s="181"/>
      <c r="D66" s="181"/>
      <c r="E66" s="181">
        <f>'将来負担比率（分子）の構造'!J$41</f>
        <v>6255</v>
      </c>
      <c r="F66" s="181"/>
      <c r="G66" s="181"/>
      <c r="H66" s="181">
        <f>'将来負担比率（分子）の構造'!K$41</f>
        <v>6172</v>
      </c>
      <c r="I66" s="181"/>
      <c r="J66" s="181"/>
      <c r="K66" s="181">
        <f>'将来負担比率（分子）の構造'!L$41</f>
        <v>6261</v>
      </c>
      <c r="L66" s="181"/>
      <c r="M66" s="181"/>
      <c r="N66" s="181">
        <f>'将来負担比率（分子）の構造'!M$41</f>
        <v>6168</v>
      </c>
      <c r="O66" s="181"/>
      <c r="P66" s="181"/>
    </row>
    <row r="67" spans="1:16" x14ac:dyDescent="0.15">
      <c r="A67" s="181" t="s">
        <v>75</v>
      </c>
      <c r="B67" s="181" t="e">
        <f>NA()</f>
        <v>#N/A</v>
      </c>
      <c r="C67" s="181">
        <f>IF(ISNUMBER('将来負担比率（分子）の構造'!I$53), IF('将来負担比率（分子）の構造'!I$53 &lt; 0, 0, '将来負担比率（分子）の構造'!I$53), NA())</f>
        <v>2118</v>
      </c>
      <c r="D67" s="181" t="e">
        <f>NA()</f>
        <v>#N/A</v>
      </c>
      <c r="E67" s="181" t="e">
        <f>NA()</f>
        <v>#N/A</v>
      </c>
      <c r="F67" s="181">
        <f>IF(ISNUMBER('将来負担比率（分子）の構造'!J$53), IF('将来負担比率（分子）の構造'!J$53 &lt; 0, 0, '将来負担比率（分子）の構造'!J$53), NA())</f>
        <v>1677</v>
      </c>
      <c r="G67" s="181" t="e">
        <f>NA()</f>
        <v>#N/A</v>
      </c>
      <c r="H67" s="181" t="e">
        <f>NA()</f>
        <v>#N/A</v>
      </c>
      <c r="I67" s="181">
        <f>IF(ISNUMBER('将来負担比率（分子）の構造'!K$53), IF('将来負担比率（分子）の構造'!K$53 &lt; 0, 0, '将来負担比率（分子）の構造'!K$53), NA())</f>
        <v>1501</v>
      </c>
      <c r="J67" s="181" t="e">
        <f>NA()</f>
        <v>#N/A</v>
      </c>
      <c r="K67" s="181" t="e">
        <f>NA()</f>
        <v>#N/A</v>
      </c>
      <c r="L67" s="181">
        <f>IF(ISNUMBER('将来負担比率（分子）の構造'!L$53), IF('将来負担比率（分子）の構造'!L$53 &lt; 0, 0, '将来負担比率（分子）の構造'!L$53), NA())</f>
        <v>1324</v>
      </c>
      <c r="M67" s="181" t="e">
        <f>NA()</f>
        <v>#N/A</v>
      </c>
      <c r="N67" s="181" t="e">
        <f>NA()</f>
        <v>#N/A</v>
      </c>
      <c r="O67" s="181">
        <f>IF(ISNUMBER('将来負担比率（分子）の構造'!M$53), IF('将来負担比率（分子）の構造'!M$53 &lt; 0, 0, '将来負担比率（分子）の構造'!M$53), NA())</f>
        <v>1092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681</v>
      </c>
      <c r="C72" s="185">
        <f>基金残高に係る経年分析!G55</f>
        <v>683</v>
      </c>
      <c r="D72" s="185">
        <f>基金残高に係る経年分析!H55</f>
        <v>719</v>
      </c>
    </row>
    <row r="73" spans="1:16" x14ac:dyDescent="0.15">
      <c r="A73" s="184" t="s">
        <v>78</v>
      </c>
      <c r="B73" s="185">
        <f>基金残高に係る経年分析!F56</f>
        <v>54</v>
      </c>
      <c r="C73" s="185">
        <f>基金残高に係る経年分析!G56</f>
        <v>54</v>
      </c>
      <c r="D73" s="185">
        <f>基金残高に係る経年分析!H56</f>
        <v>54</v>
      </c>
    </row>
    <row r="74" spans="1:16" x14ac:dyDescent="0.15">
      <c r="A74" s="184" t="s">
        <v>79</v>
      </c>
      <c r="B74" s="185">
        <f>基金残高に係る経年分析!F57</f>
        <v>616</v>
      </c>
      <c r="C74" s="185">
        <f>基金残高に係る経年分析!G57</f>
        <v>612</v>
      </c>
      <c r="D74" s="185">
        <f>基金残高に係る経年分析!H57</f>
        <v>716</v>
      </c>
    </row>
  </sheetData>
  <sheetProtection algorithmName="SHA-512" hashValue="776DFwlkIvtjYzCqNfD20GOy1Yy4dDyeP5qO8Ma8EzJXQP7vl4UGQq+NCBZcWg+hBEuCDubJFRjHrFoENyj7Iw==" saltValue="EINs+QWIXg8zWv5ujlys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election activeCell="T45" sqref="T4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1331433</v>
      </c>
      <c r="S5" s="734"/>
      <c r="T5" s="734"/>
      <c r="U5" s="734"/>
      <c r="V5" s="734"/>
      <c r="W5" s="734"/>
      <c r="X5" s="734"/>
      <c r="Y5" s="777"/>
      <c r="Z5" s="795">
        <v>21</v>
      </c>
      <c r="AA5" s="795"/>
      <c r="AB5" s="795"/>
      <c r="AC5" s="795"/>
      <c r="AD5" s="796">
        <v>1331433</v>
      </c>
      <c r="AE5" s="796"/>
      <c r="AF5" s="796"/>
      <c r="AG5" s="796"/>
      <c r="AH5" s="796"/>
      <c r="AI5" s="796"/>
      <c r="AJ5" s="796"/>
      <c r="AK5" s="796"/>
      <c r="AL5" s="778">
        <v>36</v>
      </c>
      <c r="AM5" s="749"/>
      <c r="AN5" s="749"/>
      <c r="AO5" s="779"/>
      <c r="AP5" s="744" t="s">
        <v>231</v>
      </c>
      <c r="AQ5" s="745"/>
      <c r="AR5" s="745"/>
      <c r="AS5" s="745"/>
      <c r="AT5" s="745"/>
      <c r="AU5" s="745"/>
      <c r="AV5" s="745"/>
      <c r="AW5" s="745"/>
      <c r="AX5" s="745"/>
      <c r="AY5" s="745"/>
      <c r="AZ5" s="745"/>
      <c r="BA5" s="745"/>
      <c r="BB5" s="745"/>
      <c r="BC5" s="745"/>
      <c r="BD5" s="745"/>
      <c r="BE5" s="745"/>
      <c r="BF5" s="746"/>
      <c r="BG5" s="678">
        <v>1327520</v>
      </c>
      <c r="BH5" s="679"/>
      <c r="BI5" s="679"/>
      <c r="BJ5" s="679"/>
      <c r="BK5" s="679"/>
      <c r="BL5" s="679"/>
      <c r="BM5" s="679"/>
      <c r="BN5" s="680"/>
      <c r="BO5" s="715">
        <v>99.7</v>
      </c>
      <c r="BP5" s="715"/>
      <c r="BQ5" s="715"/>
      <c r="BR5" s="715"/>
      <c r="BS5" s="716" t="s">
        <v>173</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51345</v>
      </c>
      <c r="S6" s="679"/>
      <c r="T6" s="679"/>
      <c r="U6" s="679"/>
      <c r="V6" s="679"/>
      <c r="W6" s="679"/>
      <c r="X6" s="679"/>
      <c r="Y6" s="680"/>
      <c r="Z6" s="715">
        <v>0.8</v>
      </c>
      <c r="AA6" s="715"/>
      <c r="AB6" s="715"/>
      <c r="AC6" s="715"/>
      <c r="AD6" s="716">
        <v>51345</v>
      </c>
      <c r="AE6" s="716"/>
      <c r="AF6" s="716"/>
      <c r="AG6" s="716"/>
      <c r="AH6" s="716"/>
      <c r="AI6" s="716"/>
      <c r="AJ6" s="716"/>
      <c r="AK6" s="716"/>
      <c r="AL6" s="681">
        <v>1.4</v>
      </c>
      <c r="AM6" s="682"/>
      <c r="AN6" s="682"/>
      <c r="AO6" s="717"/>
      <c r="AP6" s="675" t="s">
        <v>236</v>
      </c>
      <c r="AQ6" s="676"/>
      <c r="AR6" s="676"/>
      <c r="AS6" s="676"/>
      <c r="AT6" s="676"/>
      <c r="AU6" s="676"/>
      <c r="AV6" s="676"/>
      <c r="AW6" s="676"/>
      <c r="AX6" s="676"/>
      <c r="AY6" s="676"/>
      <c r="AZ6" s="676"/>
      <c r="BA6" s="676"/>
      <c r="BB6" s="676"/>
      <c r="BC6" s="676"/>
      <c r="BD6" s="676"/>
      <c r="BE6" s="676"/>
      <c r="BF6" s="677"/>
      <c r="BG6" s="678">
        <v>1327520</v>
      </c>
      <c r="BH6" s="679"/>
      <c r="BI6" s="679"/>
      <c r="BJ6" s="679"/>
      <c r="BK6" s="679"/>
      <c r="BL6" s="679"/>
      <c r="BM6" s="679"/>
      <c r="BN6" s="680"/>
      <c r="BO6" s="715">
        <v>99.7</v>
      </c>
      <c r="BP6" s="715"/>
      <c r="BQ6" s="715"/>
      <c r="BR6" s="715"/>
      <c r="BS6" s="716" t="s">
        <v>173</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70754</v>
      </c>
      <c r="CS6" s="679"/>
      <c r="CT6" s="679"/>
      <c r="CU6" s="679"/>
      <c r="CV6" s="679"/>
      <c r="CW6" s="679"/>
      <c r="CX6" s="679"/>
      <c r="CY6" s="680"/>
      <c r="CZ6" s="778">
        <v>1.1000000000000001</v>
      </c>
      <c r="DA6" s="749"/>
      <c r="DB6" s="749"/>
      <c r="DC6" s="781"/>
      <c r="DD6" s="684" t="s">
        <v>126</v>
      </c>
      <c r="DE6" s="679"/>
      <c r="DF6" s="679"/>
      <c r="DG6" s="679"/>
      <c r="DH6" s="679"/>
      <c r="DI6" s="679"/>
      <c r="DJ6" s="679"/>
      <c r="DK6" s="679"/>
      <c r="DL6" s="679"/>
      <c r="DM6" s="679"/>
      <c r="DN6" s="679"/>
      <c r="DO6" s="679"/>
      <c r="DP6" s="680"/>
      <c r="DQ6" s="684">
        <v>70416</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1125</v>
      </c>
      <c r="S7" s="679"/>
      <c r="T7" s="679"/>
      <c r="U7" s="679"/>
      <c r="V7" s="679"/>
      <c r="W7" s="679"/>
      <c r="X7" s="679"/>
      <c r="Y7" s="680"/>
      <c r="Z7" s="715">
        <v>0</v>
      </c>
      <c r="AA7" s="715"/>
      <c r="AB7" s="715"/>
      <c r="AC7" s="715"/>
      <c r="AD7" s="716">
        <v>1125</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610082</v>
      </c>
      <c r="BH7" s="679"/>
      <c r="BI7" s="679"/>
      <c r="BJ7" s="679"/>
      <c r="BK7" s="679"/>
      <c r="BL7" s="679"/>
      <c r="BM7" s="679"/>
      <c r="BN7" s="680"/>
      <c r="BO7" s="715">
        <v>45.8</v>
      </c>
      <c r="BP7" s="715"/>
      <c r="BQ7" s="715"/>
      <c r="BR7" s="715"/>
      <c r="BS7" s="716" t="s">
        <v>126</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899026</v>
      </c>
      <c r="CS7" s="679"/>
      <c r="CT7" s="679"/>
      <c r="CU7" s="679"/>
      <c r="CV7" s="679"/>
      <c r="CW7" s="679"/>
      <c r="CX7" s="679"/>
      <c r="CY7" s="680"/>
      <c r="CZ7" s="715">
        <v>14.2</v>
      </c>
      <c r="DA7" s="715"/>
      <c r="DB7" s="715"/>
      <c r="DC7" s="715"/>
      <c r="DD7" s="684">
        <v>18939</v>
      </c>
      <c r="DE7" s="679"/>
      <c r="DF7" s="679"/>
      <c r="DG7" s="679"/>
      <c r="DH7" s="679"/>
      <c r="DI7" s="679"/>
      <c r="DJ7" s="679"/>
      <c r="DK7" s="679"/>
      <c r="DL7" s="679"/>
      <c r="DM7" s="679"/>
      <c r="DN7" s="679"/>
      <c r="DO7" s="679"/>
      <c r="DP7" s="680"/>
      <c r="DQ7" s="684">
        <v>833416</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2664</v>
      </c>
      <c r="S8" s="679"/>
      <c r="T8" s="679"/>
      <c r="U8" s="679"/>
      <c r="V8" s="679"/>
      <c r="W8" s="679"/>
      <c r="X8" s="679"/>
      <c r="Y8" s="680"/>
      <c r="Z8" s="715">
        <v>0</v>
      </c>
      <c r="AA8" s="715"/>
      <c r="AB8" s="715"/>
      <c r="AC8" s="715"/>
      <c r="AD8" s="716">
        <v>2664</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22388</v>
      </c>
      <c r="BH8" s="679"/>
      <c r="BI8" s="679"/>
      <c r="BJ8" s="679"/>
      <c r="BK8" s="679"/>
      <c r="BL8" s="679"/>
      <c r="BM8" s="679"/>
      <c r="BN8" s="680"/>
      <c r="BO8" s="715">
        <v>1.7</v>
      </c>
      <c r="BP8" s="715"/>
      <c r="BQ8" s="715"/>
      <c r="BR8" s="715"/>
      <c r="BS8" s="684" t="s">
        <v>126</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1904925</v>
      </c>
      <c r="CS8" s="679"/>
      <c r="CT8" s="679"/>
      <c r="CU8" s="679"/>
      <c r="CV8" s="679"/>
      <c r="CW8" s="679"/>
      <c r="CX8" s="679"/>
      <c r="CY8" s="680"/>
      <c r="CZ8" s="715">
        <v>30.1</v>
      </c>
      <c r="DA8" s="715"/>
      <c r="DB8" s="715"/>
      <c r="DC8" s="715"/>
      <c r="DD8" s="684">
        <v>518</v>
      </c>
      <c r="DE8" s="679"/>
      <c r="DF8" s="679"/>
      <c r="DG8" s="679"/>
      <c r="DH8" s="679"/>
      <c r="DI8" s="679"/>
      <c r="DJ8" s="679"/>
      <c r="DK8" s="679"/>
      <c r="DL8" s="679"/>
      <c r="DM8" s="679"/>
      <c r="DN8" s="679"/>
      <c r="DO8" s="679"/>
      <c r="DP8" s="680"/>
      <c r="DQ8" s="684">
        <v>992125</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1479</v>
      </c>
      <c r="S9" s="679"/>
      <c r="T9" s="679"/>
      <c r="U9" s="679"/>
      <c r="V9" s="679"/>
      <c r="W9" s="679"/>
      <c r="X9" s="679"/>
      <c r="Y9" s="680"/>
      <c r="Z9" s="715">
        <v>0</v>
      </c>
      <c r="AA9" s="715"/>
      <c r="AB9" s="715"/>
      <c r="AC9" s="715"/>
      <c r="AD9" s="716">
        <v>1479</v>
      </c>
      <c r="AE9" s="716"/>
      <c r="AF9" s="716"/>
      <c r="AG9" s="716"/>
      <c r="AH9" s="716"/>
      <c r="AI9" s="716"/>
      <c r="AJ9" s="716"/>
      <c r="AK9" s="716"/>
      <c r="AL9" s="681">
        <v>0</v>
      </c>
      <c r="AM9" s="682"/>
      <c r="AN9" s="682"/>
      <c r="AO9" s="717"/>
      <c r="AP9" s="675" t="s">
        <v>245</v>
      </c>
      <c r="AQ9" s="676"/>
      <c r="AR9" s="676"/>
      <c r="AS9" s="676"/>
      <c r="AT9" s="676"/>
      <c r="AU9" s="676"/>
      <c r="AV9" s="676"/>
      <c r="AW9" s="676"/>
      <c r="AX9" s="676"/>
      <c r="AY9" s="676"/>
      <c r="AZ9" s="676"/>
      <c r="BA9" s="676"/>
      <c r="BB9" s="676"/>
      <c r="BC9" s="676"/>
      <c r="BD9" s="676"/>
      <c r="BE9" s="676"/>
      <c r="BF9" s="677"/>
      <c r="BG9" s="678">
        <v>473751</v>
      </c>
      <c r="BH9" s="679"/>
      <c r="BI9" s="679"/>
      <c r="BJ9" s="679"/>
      <c r="BK9" s="679"/>
      <c r="BL9" s="679"/>
      <c r="BM9" s="679"/>
      <c r="BN9" s="680"/>
      <c r="BO9" s="715">
        <v>35.6</v>
      </c>
      <c r="BP9" s="715"/>
      <c r="BQ9" s="715"/>
      <c r="BR9" s="715"/>
      <c r="BS9" s="684" t="s">
        <v>126</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1022851</v>
      </c>
      <c r="CS9" s="679"/>
      <c r="CT9" s="679"/>
      <c r="CU9" s="679"/>
      <c r="CV9" s="679"/>
      <c r="CW9" s="679"/>
      <c r="CX9" s="679"/>
      <c r="CY9" s="680"/>
      <c r="CZ9" s="715">
        <v>16.100000000000001</v>
      </c>
      <c r="DA9" s="715"/>
      <c r="DB9" s="715"/>
      <c r="DC9" s="715"/>
      <c r="DD9" s="684">
        <v>30137</v>
      </c>
      <c r="DE9" s="679"/>
      <c r="DF9" s="679"/>
      <c r="DG9" s="679"/>
      <c r="DH9" s="679"/>
      <c r="DI9" s="679"/>
      <c r="DJ9" s="679"/>
      <c r="DK9" s="679"/>
      <c r="DL9" s="679"/>
      <c r="DM9" s="679"/>
      <c r="DN9" s="679"/>
      <c r="DO9" s="679"/>
      <c r="DP9" s="680"/>
      <c r="DQ9" s="684">
        <v>713288</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173</v>
      </c>
      <c r="S10" s="679"/>
      <c r="T10" s="679"/>
      <c r="U10" s="679"/>
      <c r="V10" s="679"/>
      <c r="W10" s="679"/>
      <c r="X10" s="679"/>
      <c r="Y10" s="680"/>
      <c r="Z10" s="715" t="s">
        <v>173</v>
      </c>
      <c r="AA10" s="715"/>
      <c r="AB10" s="715"/>
      <c r="AC10" s="715"/>
      <c r="AD10" s="716" t="s">
        <v>126</v>
      </c>
      <c r="AE10" s="716"/>
      <c r="AF10" s="716"/>
      <c r="AG10" s="716"/>
      <c r="AH10" s="716"/>
      <c r="AI10" s="716"/>
      <c r="AJ10" s="716"/>
      <c r="AK10" s="716"/>
      <c r="AL10" s="681" t="s">
        <v>126</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34451</v>
      </c>
      <c r="BH10" s="679"/>
      <c r="BI10" s="679"/>
      <c r="BJ10" s="679"/>
      <c r="BK10" s="679"/>
      <c r="BL10" s="679"/>
      <c r="BM10" s="679"/>
      <c r="BN10" s="680"/>
      <c r="BO10" s="715">
        <v>2.6</v>
      </c>
      <c r="BP10" s="715"/>
      <c r="BQ10" s="715"/>
      <c r="BR10" s="715"/>
      <c r="BS10" s="684" t="s">
        <v>173</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6154</v>
      </c>
      <c r="CS10" s="679"/>
      <c r="CT10" s="679"/>
      <c r="CU10" s="679"/>
      <c r="CV10" s="679"/>
      <c r="CW10" s="679"/>
      <c r="CX10" s="679"/>
      <c r="CY10" s="680"/>
      <c r="CZ10" s="715">
        <v>0.1</v>
      </c>
      <c r="DA10" s="715"/>
      <c r="DB10" s="715"/>
      <c r="DC10" s="715"/>
      <c r="DD10" s="684">
        <v>874</v>
      </c>
      <c r="DE10" s="679"/>
      <c r="DF10" s="679"/>
      <c r="DG10" s="679"/>
      <c r="DH10" s="679"/>
      <c r="DI10" s="679"/>
      <c r="DJ10" s="679"/>
      <c r="DK10" s="679"/>
      <c r="DL10" s="679"/>
      <c r="DM10" s="679"/>
      <c r="DN10" s="679"/>
      <c r="DO10" s="679"/>
      <c r="DP10" s="680"/>
      <c r="DQ10" s="684">
        <v>5781</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229989</v>
      </c>
      <c r="S11" s="679"/>
      <c r="T11" s="679"/>
      <c r="U11" s="679"/>
      <c r="V11" s="679"/>
      <c r="W11" s="679"/>
      <c r="X11" s="679"/>
      <c r="Y11" s="680"/>
      <c r="Z11" s="681">
        <v>3.6</v>
      </c>
      <c r="AA11" s="682"/>
      <c r="AB11" s="682"/>
      <c r="AC11" s="683"/>
      <c r="AD11" s="684">
        <v>229989</v>
      </c>
      <c r="AE11" s="679"/>
      <c r="AF11" s="679"/>
      <c r="AG11" s="679"/>
      <c r="AH11" s="679"/>
      <c r="AI11" s="679"/>
      <c r="AJ11" s="679"/>
      <c r="AK11" s="680"/>
      <c r="AL11" s="681">
        <v>6.2</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79492</v>
      </c>
      <c r="BH11" s="679"/>
      <c r="BI11" s="679"/>
      <c r="BJ11" s="679"/>
      <c r="BK11" s="679"/>
      <c r="BL11" s="679"/>
      <c r="BM11" s="679"/>
      <c r="BN11" s="680"/>
      <c r="BO11" s="715">
        <v>6</v>
      </c>
      <c r="BP11" s="715"/>
      <c r="BQ11" s="715"/>
      <c r="BR11" s="715"/>
      <c r="BS11" s="684" t="s">
        <v>173</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146210</v>
      </c>
      <c r="CS11" s="679"/>
      <c r="CT11" s="679"/>
      <c r="CU11" s="679"/>
      <c r="CV11" s="679"/>
      <c r="CW11" s="679"/>
      <c r="CX11" s="679"/>
      <c r="CY11" s="680"/>
      <c r="CZ11" s="715">
        <v>2.2999999999999998</v>
      </c>
      <c r="DA11" s="715"/>
      <c r="DB11" s="715"/>
      <c r="DC11" s="715"/>
      <c r="DD11" s="684">
        <v>52496</v>
      </c>
      <c r="DE11" s="679"/>
      <c r="DF11" s="679"/>
      <c r="DG11" s="679"/>
      <c r="DH11" s="679"/>
      <c r="DI11" s="679"/>
      <c r="DJ11" s="679"/>
      <c r="DK11" s="679"/>
      <c r="DL11" s="679"/>
      <c r="DM11" s="679"/>
      <c r="DN11" s="679"/>
      <c r="DO11" s="679"/>
      <c r="DP11" s="680"/>
      <c r="DQ11" s="684">
        <v>73407</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126</v>
      </c>
      <c r="AA12" s="715"/>
      <c r="AB12" s="715"/>
      <c r="AC12" s="715"/>
      <c r="AD12" s="716" t="s">
        <v>173</v>
      </c>
      <c r="AE12" s="716"/>
      <c r="AF12" s="716"/>
      <c r="AG12" s="716"/>
      <c r="AH12" s="716"/>
      <c r="AI12" s="716"/>
      <c r="AJ12" s="716"/>
      <c r="AK12" s="716"/>
      <c r="AL12" s="681" t="s">
        <v>173</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561830</v>
      </c>
      <c r="BH12" s="679"/>
      <c r="BI12" s="679"/>
      <c r="BJ12" s="679"/>
      <c r="BK12" s="679"/>
      <c r="BL12" s="679"/>
      <c r="BM12" s="679"/>
      <c r="BN12" s="680"/>
      <c r="BO12" s="715">
        <v>42.2</v>
      </c>
      <c r="BP12" s="715"/>
      <c r="BQ12" s="715"/>
      <c r="BR12" s="715"/>
      <c r="BS12" s="684" t="s">
        <v>173</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120712</v>
      </c>
      <c r="CS12" s="679"/>
      <c r="CT12" s="679"/>
      <c r="CU12" s="679"/>
      <c r="CV12" s="679"/>
      <c r="CW12" s="679"/>
      <c r="CX12" s="679"/>
      <c r="CY12" s="680"/>
      <c r="CZ12" s="715">
        <v>1.9</v>
      </c>
      <c r="DA12" s="715"/>
      <c r="DB12" s="715"/>
      <c r="DC12" s="715"/>
      <c r="DD12" s="684">
        <v>11404</v>
      </c>
      <c r="DE12" s="679"/>
      <c r="DF12" s="679"/>
      <c r="DG12" s="679"/>
      <c r="DH12" s="679"/>
      <c r="DI12" s="679"/>
      <c r="DJ12" s="679"/>
      <c r="DK12" s="679"/>
      <c r="DL12" s="679"/>
      <c r="DM12" s="679"/>
      <c r="DN12" s="679"/>
      <c r="DO12" s="679"/>
      <c r="DP12" s="680"/>
      <c r="DQ12" s="684">
        <v>93303</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126</v>
      </c>
      <c r="AE13" s="716"/>
      <c r="AF13" s="716"/>
      <c r="AG13" s="716"/>
      <c r="AH13" s="716"/>
      <c r="AI13" s="716"/>
      <c r="AJ13" s="716"/>
      <c r="AK13" s="716"/>
      <c r="AL13" s="681" t="s">
        <v>126</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552737</v>
      </c>
      <c r="BH13" s="679"/>
      <c r="BI13" s="679"/>
      <c r="BJ13" s="679"/>
      <c r="BK13" s="679"/>
      <c r="BL13" s="679"/>
      <c r="BM13" s="679"/>
      <c r="BN13" s="680"/>
      <c r="BO13" s="715">
        <v>41.5</v>
      </c>
      <c r="BP13" s="715"/>
      <c r="BQ13" s="715"/>
      <c r="BR13" s="715"/>
      <c r="BS13" s="684" t="s">
        <v>126</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407738</v>
      </c>
      <c r="CS13" s="679"/>
      <c r="CT13" s="679"/>
      <c r="CU13" s="679"/>
      <c r="CV13" s="679"/>
      <c r="CW13" s="679"/>
      <c r="CX13" s="679"/>
      <c r="CY13" s="680"/>
      <c r="CZ13" s="715">
        <v>6.4</v>
      </c>
      <c r="DA13" s="715"/>
      <c r="DB13" s="715"/>
      <c r="DC13" s="715"/>
      <c r="DD13" s="684">
        <v>190059</v>
      </c>
      <c r="DE13" s="679"/>
      <c r="DF13" s="679"/>
      <c r="DG13" s="679"/>
      <c r="DH13" s="679"/>
      <c r="DI13" s="679"/>
      <c r="DJ13" s="679"/>
      <c r="DK13" s="679"/>
      <c r="DL13" s="679"/>
      <c r="DM13" s="679"/>
      <c r="DN13" s="679"/>
      <c r="DO13" s="679"/>
      <c r="DP13" s="680"/>
      <c r="DQ13" s="684">
        <v>224515</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7213</v>
      </c>
      <c r="S14" s="679"/>
      <c r="T14" s="679"/>
      <c r="U14" s="679"/>
      <c r="V14" s="679"/>
      <c r="W14" s="679"/>
      <c r="X14" s="679"/>
      <c r="Y14" s="680"/>
      <c r="Z14" s="715">
        <v>0.1</v>
      </c>
      <c r="AA14" s="715"/>
      <c r="AB14" s="715"/>
      <c r="AC14" s="715"/>
      <c r="AD14" s="716">
        <v>7213</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35147</v>
      </c>
      <c r="BH14" s="679"/>
      <c r="BI14" s="679"/>
      <c r="BJ14" s="679"/>
      <c r="BK14" s="679"/>
      <c r="BL14" s="679"/>
      <c r="BM14" s="679"/>
      <c r="BN14" s="680"/>
      <c r="BO14" s="715">
        <v>2.6</v>
      </c>
      <c r="BP14" s="715"/>
      <c r="BQ14" s="715"/>
      <c r="BR14" s="715"/>
      <c r="BS14" s="684" t="s">
        <v>126</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538943</v>
      </c>
      <c r="CS14" s="679"/>
      <c r="CT14" s="679"/>
      <c r="CU14" s="679"/>
      <c r="CV14" s="679"/>
      <c r="CW14" s="679"/>
      <c r="CX14" s="679"/>
      <c r="CY14" s="680"/>
      <c r="CZ14" s="715">
        <v>8.5</v>
      </c>
      <c r="DA14" s="715"/>
      <c r="DB14" s="715"/>
      <c r="DC14" s="715"/>
      <c r="DD14" s="684">
        <v>4092</v>
      </c>
      <c r="DE14" s="679"/>
      <c r="DF14" s="679"/>
      <c r="DG14" s="679"/>
      <c r="DH14" s="679"/>
      <c r="DI14" s="679"/>
      <c r="DJ14" s="679"/>
      <c r="DK14" s="679"/>
      <c r="DL14" s="679"/>
      <c r="DM14" s="679"/>
      <c r="DN14" s="679"/>
      <c r="DO14" s="679"/>
      <c r="DP14" s="680"/>
      <c r="DQ14" s="684">
        <v>534615</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126</v>
      </c>
      <c r="AA15" s="715"/>
      <c r="AB15" s="715"/>
      <c r="AC15" s="715"/>
      <c r="AD15" s="716" t="s">
        <v>126</v>
      </c>
      <c r="AE15" s="716"/>
      <c r="AF15" s="716"/>
      <c r="AG15" s="716"/>
      <c r="AH15" s="716"/>
      <c r="AI15" s="716"/>
      <c r="AJ15" s="716"/>
      <c r="AK15" s="716"/>
      <c r="AL15" s="681" t="s">
        <v>126</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120461</v>
      </c>
      <c r="BH15" s="679"/>
      <c r="BI15" s="679"/>
      <c r="BJ15" s="679"/>
      <c r="BK15" s="679"/>
      <c r="BL15" s="679"/>
      <c r="BM15" s="679"/>
      <c r="BN15" s="680"/>
      <c r="BO15" s="715">
        <v>9</v>
      </c>
      <c r="BP15" s="715"/>
      <c r="BQ15" s="715"/>
      <c r="BR15" s="715"/>
      <c r="BS15" s="684" t="s">
        <v>126</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590719</v>
      </c>
      <c r="CS15" s="679"/>
      <c r="CT15" s="679"/>
      <c r="CU15" s="679"/>
      <c r="CV15" s="679"/>
      <c r="CW15" s="679"/>
      <c r="CX15" s="679"/>
      <c r="CY15" s="680"/>
      <c r="CZ15" s="715">
        <v>9.3000000000000007</v>
      </c>
      <c r="DA15" s="715"/>
      <c r="DB15" s="715"/>
      <c r="DC15" s="715"/>
      <c r="DD15" s="684">
        <v>54833</v>
      </c>
      <c r="DE15" s="679"/>
      <c r="DF15" s="679"/>
      <c r="DG15" s="679"/>
      <c r="DH15" s="679"/>
      <c r="DI15" s="679"/>
      <c r="DJ15" s="679"/>
      <c r="DK15" s="679"/>
      <c r="DL15" s="679"/>
      <c r="DM15" s="679"/>
      <c r="DN15" s="679"/>
      <c r="DO15" s="679"/>
      <c r="DP15" s="680"/>
      <c r="DQ15" s="684">
        <v>437516</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1521</v>
      </c>
      <c r="S16" s="679"/>
      <c r="T16" s="679"/>
      <c r="U16" s="679"/>
      <c r="V16" s="679"/>
      <c r="W16" s="679"/>
      <c r="X16" s="679"/>
      <c r="Y16" s="680"/>
      <c r="Z16" s="715">
        <v>0</v>
      </c>
      <c r="AA16" s="715"/>
      <c r="AB16" s="715"/>
      <c r="AC16" s="715"/>
      <c r="AD16" s="716">
        <v>1521</v>
      </c>
      <c r="AE16" s="716"/>
      <c r="AF16" s="716"/>
      <c r="AG16" s="716"/>
      <c r="AH16" s="716"/>
      <c r="AI16" s="716"/>
      <c r="AJ16" s="716"/>
      <c r="AK16" s="716"/>
      <c r="AL16" s="681">
        <v>0</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173</v>
      </c>
      <c r="BH16" s="679"/>
      <c r="BI16" s="679"/>
      <c r="BJ16" s="679"/>
      <c r="BK16" s="679"/>
      <c r="BL16" s="679"/>
      <c r="BM16" s="679"/>
      <c r="BN16" s="680"/>
      <c r="BO16" s="715" t="s">
        <v>126</v>
      </c>
      <c r="BP16" s="715"/>
      <c r="BQ16" s="715"/>
      <c r="BR16" s="715"/>
      <c r="BS16" s="684" t="s">
        <v>173</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t="s">
        <v>126</v>
      </c>
      <c r="CS16" s="679"/>
      <c r="CT16" s="679"/>
      <c r="CU16" s="679"/>
      <c r="CV16" s="679"/>
      <c r="CW16" s="679"/>
      <c r="CX16" s="679"/>
      <c r="CY16" s="680"/>
      <c r="CZ16" s="715" t="s">
        <v>173</v>
      </c>
      <c r="DA16" s="715"/>
      <c r="DB16" s="715"/>
      <c r="DC16" s="715"/>
      <c r="DD16" s="684" t="s">
        <v>173</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11604</v>
      </c>
      <c r="S17" s="679"/>
      <c r="T17" s="679"/>
      <c r="U17" s="679"/>
      <c r="V17" s="679"/>
      <c r="W17" s="679"/>
      <c r="X17" s="679"/>
      <c r="Y17" s="680"/>
      <c r="Z17" s="715">
        <v>0.2</v>
      </c>
      <c r="AA17" s="715"/>
      <c r="AB17" s="715"/>
      <c r="AC17" s="715"/>
      <c r="AD17" s="716">
        <v>11604</v>
      </c>
      <c r="AE17" s="716"/>
      <c r="AF17" s="716"/>
      <c r="AG17" s="716"/>
      <c r="AH17" s="716"/>
      <c r="AI17" s="716"/>
      <c r="AJ17" s="716"/>
      <c r="AK17" s="716"/>
      <c r="AL17" s="681">
        <v>0.3</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126</v>
      </c>
      <c r="BP17" s="715"/>
      <c r="BQ17" s="715"/>
      <c r="BR17" s="715"/>
      <c r="BS17" s="684" t="s">
        <v>173</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629902</v>
      </c>
      <c r="CS17" s="679"/>
      <c r="CT17" s="679"/>
      <c r="CU17" s="679"/>
      <c r="CV17" s="679"/>
      <c r="CW17" s="679"/>
      <c r="CX17" s="679"/>
      <c r="CY17" s="680"/>
      <c r="CZ17" s="715">
        <v>9.9</v>
      </c>
      <c r="DA17" s="715"/>
      <c r="DB17" s="715"/>
      <c r="DC17" s="715"/>
      <c r="DD17" s="684" t="s">
        <v>126</v>
      </c>
      <c r="DE17" s="679"/>
      <c r="DF17" s="679"/>
      <c r="DG17" s="679"/>
      <c r="DH17" s="679"/>
      <c r="DI17" s="679"/>
      <c r="DJ17" s="679"/>
      <c r="DK17" s="679"/>
      <c r="DL17" s="679"/>
      <c r="DM17" s="679"/>
      <c r="DN17" s="679"/>
      <c r="DO17" s="679"/>
      <c r="DP17" s="680"/>
      <c r="DQ17" s="684">
        <v>625791</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3331</v>
      </c>
      <c r="S18" s="679"/>
      <c r="T18" s="679"/>
      <c r="U18" s="679"/>
      <c r="V18" s="679"/>
      <c r="W18" s="679"/>
      <c r="X18" s="679"/>
      <c r="Y18" s="680"/>
      <c r="Z18" s="715">
        <v>0.1</v>
      </c>
      <c r="AA18" s="715"/>
      <c r="AB18" s="715"/>
      <c r="AC18" s="715"/>
      <c r="AD18" s="716">
        <v>3331</v>
      </c>
      <c r="AE18" s="716"/>
      <c r="AF18" s="716"/>
      <c r="AG18" s="716"/>
      <c r="AH18" s="716"/>
      <c r="AI18" s="716"/>
      <c r="AJ18" s="716"/>
      <c r="AK18" s="716"/>
      <c r="AL18" s="681">
        <v>0.1</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173</v>
      </c>
      <c r="BH18" s="679"/>
      <c r="BI18" s="679"/>
      <c r="BJ18" s="679"/>
      <c r="BK18" s="679"/>
      <c r="BL18" s="679"/>
      <c r="BM18" s="679"/>
      <c r="BN18" s="680"/>
      <c r="BO18" s="715" t="s">
        <v>173</v>
      </c>
      <c r="BP18" s="715"/>
      <c r="BQ18" s="715"/>
      <c r="BR18" s="715"/>
      <c r="BS18" s="684" t="s">
        <v>126</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173</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776</v>
      </c>
      <c r="S19" s="679"/>
      <c r="T19" s="679"/>
      <c r="U19" s="679"/>
      <c r="V19" s="679"/>
      <c r="W19" s="679"/>
      <c r="X19" s="679"/>
      <c r="Y19" s="680"/>
      <c r="Z19" s="715">
        <v>0</v>
      </c>
      <c r="AA19" s="715"/>
      <c r="AB19" s="715"/>
      <c r="AC19" s="715"/>
      <c r="AD19" s="716">
        <v>776</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3913</v>
      </c>
      <c r="BH19" s="679"/>
      <c r="BI19" s="679"/>
      <c r="BJ19" s="679"/>
      <c r="BK19" s="679"/>
      <c r="BL19" s="679"/>
      <c r="BM19" s="679"/>
      <c r="BN19" s="680"/>
      <c r="BO19" s="715">
        <v>0.3</v>
      </c>
      <c r="BP19" s="715"/>
      <c r="BQ19" s="715"/>
      <c r="BR19" s="715"/>
      <c r="BS19" s="684" t="s">
        <v>173</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173</v>
      </c>
      <c r="DA19" s="715"/>
      <c r="DB19" s="715"/>
      <c r="DC19" s="715"/>
      <c r="DD19" s="684" t="s">
        <v>173</v>
      </c>
      <c r="DE19" s="679"/>
      <c r="DF19" s="679"/>
      <c r="DG19" s="679"/>
      <c r="DH19" s="679"/>
      <c r="DI19" s="679"/>
      <c r="DJ19" s="679"/>
      <c r="DK19" s="679"/>
      <c r="DL19" s="679"/>
      <c r="DM19" s="679"/>
      <c r="DN19" s="679"/>
      <c r="DO19" s="679"/>
      <c r="DP19" s="680"/>
      <c r="DQ19" s="684" t="s">
        <v>173</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323</v>
      </c>
      <c r="S20" s="679"/>
      <c r="T20" s="679"/>
      <c r="U20" s="679"/>
      <c r="V20" s="679"/>
      <c r="W20" s="679"/>
      <c r="X20" s="679"/>
      <c r="Y20" s="680"/>
      <c r="Z20" s="715">
        <v>0</v>
      </c>
      <c r="AA20" s="715"/>
      <c r="AB20" s="715"/>
      <c r="AC20" s="715"/>
      <c r="AD20" s="716">
        <v>323</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3913</v>
      </c>
      <c r="BH20" s="679"/>
      <c r="BI20" s="679"/>
      <c r="BJ20" s="679"/>
      <c r="BK20" s="679"/>
      <c r="BL20" s="679"/>
      <c r="BM20" s="679"/>
      <c r="BN20" s="680"/>
      <c r="BO20" s="715">
        <v>0.3</v>
      </c>
      <c r="BP20" s="715"/>
      <c r="BQ20" s="715"/>
      <c r="BR20" s="715"/>
      <c r="BS20" s="684" t="s">
        <v>173</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6337934</v>
      </c>
      <c r="CS20" s="679"/>
      <c r="CT20" s="679"/>
      <c r="CU20" s="679"/>
      <c r="CV20" s="679"/>
      <c r="CW20" s="679"/>
      <c r="CX20" s="679"/>
      <c r="CY20" s="680"/>
      <c r="CZ20" s="715">
        <v>100</v>
      </c>
      <c r="DA20" s="715"/>
      <c r="DB20" s="715"/>
      <c r="DC20" s="715"/>
      <c r="DD20" s="684">
        <v>363352</v>
      </c>
      <c r="DE20" s="679"/>
      <c r="DF20" s="679"/>
      <c r="DG20" s="679"/>
      <c r="DH20" s="679"/>
      <c r="DI20" s="679"/>
      <c r="DJ20" s="679"/>
      <c r="DK20" s="679"/>
      <c r="DL20" s="679"/>
      <c r="DM20" s="679"/>
      <c r="DN20" s="679"/>
      <c r="DO20" s="679"/>
      <c r="DP20" s="680"/>
      <c r="DQ20" s="684">
        <v>4604173</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7174</v>
      </c>
      <c r="S21" s="679"/>
      <c r="T21" s="679"/>
      <c r="U21" s="679"/>
      <c r="V21" s="679"/>
      <c r="W21" s="679"/>
      <c r="X21" s="679"/>
      <c r="Y21" s="680"/>
      <c r="Z21" s="715">
        <v>0.1</v>
      </c>
      <c r="AA21" s="715"/>
      <c r="AB21" s="715"/>
      <c r="AC21" s="715"/>
      <c r="AD21" s="716">
        <v>7174</v>
      </c>
      <c r="AE21" s="716"/>
      <c r="AF21" s="716"/>
      <c r="AG21" s="716"/>
      <c r="AH21" s="716"/>
      <c r="AI21" s="716"/>
      <c r="AJ21" s="716"/>
      <c r="AK21" s="716"/>
      <c r="AL21" s="681">
        <v>0.2</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3913</v>
      </c>
      <c r="BH21" s="679"/>
      <c r="BI21" s="679"/>
      <c r="BJ21" s="679"/>
      <c r="BK21" s="679"/>
      <c r="BL21" s="679"/>
      <c r="BM21" s="679"/>
      <c r="BN21" s="680"/>
      <c r="BO21" s="715">
        <v>0.3</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2275401</v>
      </c>
      <c r="S22" s="679"/>
      <c r="T22" s="679"/>
      <c r="U22" s="679"/>
      <c r="V22" s="679"/>
      <c r="W22" s="679"/>
      <c r="X22" s="679"/>
      <c r="Y22" s="680"/>
      <c r="Z22" s="715">
        <v>35.799999999999997</v>
      </c>
      <c r="AA22" s="715"/>
      <c r="AB22" s="715"/>
      <c r="AC22" s="715"/>
      <c r="AD22" s="716">
        <v>2037076</v>
      </c>
      <c r="AE22" s="716"/>
      <c r="AF22" s="716"/>
      <c r="AG22" s="716"/>
      <c r="AH22" s="716"/>
      <c r="AI22" s="716"/>
      <c r="AJ22" s="716"/>
      <c r="AK22" s="716"/>
      <c r="AL22" s="681">
        <v>55.1</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173</v>
      </c>
      <c r="BP22" s="715"/>
      <c r="BQ22" s="715"/>
      <c r="BR22" s="715"/>
      <c r="BS22" s="684" t="s">
        <v>126</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2037076</v>
      </c>
      <c r="S23" s="679"/>
      <c r="T23" s="679"/>
      <c r="U23" s="679"/>
      <c r="V23" s="679"/>
      <c r="W23" s="679"/>
      <c r="X23" s="679"/>
      <c r="Y23" s="680"/>
      <c r="Z23" s="715">
        <v>32.1</v>
      </c>
      <c r="AA23" s="715"/>
      <c r="AB23" s="715"/>
      <c r="AC23" s="715"/>
      <c r="AD23" s="716">
        <v>2037076</v>
      </c>
      <c r="AE23" s="716"/>
      <c r="AF23" s="716"/>
      <c r="AG23" s="716"/>
      <c r="AH23" s="716"/>
      <c r="AI23" s="716"/>
      <c r="AJ23" s="716"/>
      <c r="AK23" s="716"/>
      <c r="AL23" s="681">
        <v>55.1</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173</v>
      </c>
      <c r="BH23" s="679"/>
      <c r="BI23" s="679"/>
      <c r="BJ23" s="679"/>
      <c r="BK23" s="679"/>
      <c r="BL23" s="679"/>
      <c r="BM23" s="679"/>
      <c r="BN23" s="680"/>
      <c r="BO23" s="715" t="s">
        <v>173</v>
      </c>
      <c r="BP23" s="715"/>
      <c r="BQ23" s="715"/>
      <c r="BR23" s="715"/>
      <c r="BS23" s="684" t="s">
        <v>126</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238292</v>
      </c>
      <c r="S24" s="679"/>
      <c r="T24" s="679"/>
      <c r="U24" s="679"/>
      <c r="V24" s="679"/>
      <c r="W24" s="679"/>
      <c r="X24" s="679"/>
      <c r="Y24" s="680"/>
      <c r="Z24" s="715">
        <v>3.8</v>
      </c>
      <c r="AA24" s="715"/>
      <c r="AB24" s="715"/>
      <c r="AC24" s="715"/>
      <c r="AD24" s="716" t="s">
        <v>126</v>
      </c>
      <c r="AE24" s="716"/>
      <c r="AF24" s="716"/>
      <c r="AG24" s="716"/>
      <c r="AH24" s="716"/>
      <c r="AI24" s="716"/>
      <c r="AJ24" s="716"/>
      <c r="AK24" s="716"/>
      <c r="AL24" s="681" t="s">
        <v>173</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173</v>
      </c>
      <c r="BH24" s="679"/>
      <c r="BI24" s="679"/>
      <c r="BJ24" s="679"/>
      <c r="BK24" s="679"/>
      <c r="BL24" s="679"/>
      <c r="BM24" s="679"/>
      <c r="BN24" s="680"/>
      <c r="BO24" s="715" t="s">
        <v>173</v>
      </c>
      <c r="BP24" s="715"/>
      <c r="BQ24" s="715"/>
      <c r="BR24" s="715"/>
      <c r="BS24" s="684" t="s">
        <v>126</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2709603</v>
      </c>
      <c r="CS24" s="734"/>
      <c r="CT24" s="734"/>
      <c r="CU24" s="734"/>
      <c r="CV24" s="734"/>
      <c r="CW24" s="734"/>
      <c r="CX24" s="734"/>
      <c r="CY24" s="777"/>
      <c r="CZ24" s="778">
        <v>42.8</v>
      </c>
      <c r="DA24" s="749"/>
      <c r="DB24" s="749"/>
      <c r="DC24" s="781"/>
      <c r="DD24" s="776">
        <v>1907423</v>
      </c>
      <c r="DE24" s="734"/>
      <c r="DF24" s="734"/>
      <c r="DG24" s="734"/>
      <c r="DH24" s="734"/>
      <c r="DI24" s="734"/>
      <c r="DJ24" s="734"/>
      <c r="DK24" s="777"/>
      <c r="DL24" s="776">
        <v>1888991</v>
      </c>
      <c r="DM24" s="734"/>
      <c r="DN24" s="734"/>
      <c r="DO24" s="734"/>
      <c r="DP24" s="734"/>
      <c r="DQ24" s="734"/>
      <c r="DR24" s="734"/>
      <c r="DS24" s="734"/>
      <c r="DT24" s="734"/>
      <c r="DU24" s="734"/>
      <c r="DV24" s="777"/>
      <c r="DW24" s="778">
        <v>49.1</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v>33</v>
      </c>
      <c r="S25" s="679"/>
      <c r="T25" s="679"/>
      <c r="U25" s="679"/>
      <c r="V25" s="679"/>
      <c r="W25" s="679"/>
      <c r="X25" s="679"/>
      <c r="Y25" s="680"/>
      <c r="Z25" s="715">
        <v>0</v>
      </c>
      <c r="AA25" s="715"/>
      <c r="AB25" s="715"/>
      <c r="AC25" s="715"/>
      <c r="AD25" s="716" t="s">
        <v>173</v>
      </c>
      <c r="AE25" s="716"/>
      <c r="AF25" s="716"/>
      <c r="AG25" s="716"/>
      <c r="AH25" s="716"/>
      <c r="AI25" s="716"/>
      <c r="AJ25" s="716"/>
      <c r="AK25" s="716"/>
      <c r="AL25" s="681" t="s">
        <v>126</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126</v>
      </c>
      <c r="BP25" s="715"/>
      <c r="BQ25" s="715"/>
      <c r="BR25" s="715"/>
      <c r="BS25" s="684" t="s">
        <v>173</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1018688</v>
      </c>
      <c r="CS25" s="697"/>
      <c r="CT25" s="697"/>
      <c r="CU25" s="697"/>
      <c r="CV25" s="697"/>
      <c r="CW25" s="697"/>
      <c r="CX25" s="697"/>
      <c r="CY25" s="698"/>
      <c r="CZ25" s="681">
        <v>16.100000000000001</v>
      </c>
      <c r="DA25" s="699"/>
      <c r="DB25" s="699"/>
      <c r="DC25" s="700"/>
      <c r="DD25" s="684">
        <v>976153</v>
      </c>
      <c r="DE25" s="697"/>
      <c r="DF25" s="697"/>
      <c r="DG25" s="697"/>
      <c r="DH25" s="697"/>
      <c r="DI25" s="697"/>
      <c r="DJ25" s="697"/>
      <c r="DK25" s="698"/>
      <c r="DL25" s="684">
        <v>959625</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3913774</v>
      </c>
      <c r="S26" s="679"/>
      <c r="T26" s="679"/>
      <c r="U26" s="679"/>
      <c r="V26" s="679"/>
      <c r="W26" s="679"/>
      <c r="X26" s="679"/>
      <c r="Y26" s="680"/>
      <c r="Z26" s="715">
        <v>61.6</v>
      </c>
      <c r="AA26" s="715"/>
      <c r="AB26" s="715"/>
      <c r="AC26" s="715"/>
      <c r="AD26" s="716">
        <v>3675449</v>
      </c>
      <c r="AE26" s="716"/>
      <c r="AF26" s="716"/>
      <c r="AG26" s="716"/>
      <c r="AH26" s="716"/>
      <c r="AI26" s="716"/>
      <c r="AJ26" s="716"/>
      <c r="AK26" s="716"/>
      <c r="AL26" s="681">
        <v>99.4</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173</v>
      </c>
      <c r="BH26" s="679"/>
      <c r="BI26" s="679"/>
      <c r="BJ26" s="679"/>
      <c r="BK26" s="679"/>
      <c r="BL26" s="679"/>
      <c r="BM26" s="679"/>
      <c r="BN26" s="680"/>
      <c r="BO26" s="715" t="s">
        <v>173</v>
      </c>
      <c r="BP26" s="715"/>
      <c r="BQ26" s="715"/>
      <c r="BR26" s="715"/>
      <c r="BS26" s="684" t="s">
        <v>173</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658442</v>
      </c>
      <c r="CS26" s="679"/>
      <c r="CT26" s="679"/>
      <c r="CU26" s="679"/>
      <c r="CV26" s="679"/>
      <c r="CW26" s="679"/>
      <c r="CX26" s="679"/>
      <c r="CY26" s="680"/>
      <c r="CZ26" s="681">
        <v>10.4</v>
      </c>
      <c r="DA26" s="699"/>
      <c r="DB26" s="699"/>
      <c r="DC26" s="700"/>
      <c r="DD26" s="684">
        <v>626093</v>
      </c>
      <c r="DE26" s="679"/>
      <c r="DF26" s="679"/>
      <c r="DG26" s="679"/>
      <c r="DH26" s="679"/>
      <c r="DI26" s="679"/>
      <c r="DJ26" s="679"/>
      <c r="DK26" s="680"/>
      <c r="DL26" s="684" t="s">
        <v>173</v>
      </c>
      <c r="DM26" s="679"/>
      <c r="DN26" s="679"/>
      <c r="DO26" s="679"/>
      <c r="DP26" s="679"/>
      <c r="DQ26" s="679"/>
      <c r="DR26" s="679"/>
      <c r="DS26" s="679"/>
      <c r="DT26" s="679"/>
      <c r="DU26" s="679"/>
      <c r="DV26" s="680"/>
      <c r="DW26" s="681" t="s">
        <v>173</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991</v>
      </c>
      <c r="S27" s="679"/>
      <c r="T27" s="679"/>
      <c r="U27" s="679"/>
      <c r="V27" s="679"/>
      <c r="W27" s="679"/>
      <c r="X27" s="679"/>
      <c r="Y27" s="680"/>
      <c r="Z27" s="715">
        <v>0</v>
      </c>
      <c r="AA27" s="715"/>
      <c r="AB27" s="715"/>
      <c r="AC27" s="715"/>
      <c r="AD27" s="716">
        <v>991</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1331433</v>
      </c>
      <c r="BH27" s="679"/>
      <c r="BI27" s="679"/>
      <c r="BJ27" s="679"/>
      <c r="BK27" s="679"/>
      <c r="BL27" s="679"/>
      <c r="BM27" s="679"/>
      <c r="BN27" s="680"/>
      <c r="BO27" s="715">
        <v>100</v>
      </c>
      <c r="BP27" s="715"/>
      <c r="BQ27" s="715"/>
      <c r="BR27" s="715"/>
      <c r="BS27" s="684" t="s">
        <v>126</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1061013</v>
      </c>
      <c r="CS27" s="697"/>
      <c r="CT27" s="697"/>
      <c r="CU27" s="697"/>
      <c r="CV27" s="697"/>
      <c r="CW27" s="697"/>
      <c r="CX27" s="697"/>
      <c r="CY27" s="698"/>
      <c r="CZ27" s="681">
        <v>16.7</v>
      </c>
      <c r="DA27" s="699"/>
      <c r="DB27" s="699"/>
      <c r="DC27" s="700"/>
      <c r="DD27" s="684">
        <v>305479</v>
      </c>
      <c r="DE27" s="697"/>
      <c r="DF27" s="697"/>
      <c r="DG27" s="697"/>
      <c r="DH27" s="697"/>
      <c r="DI27" s="697"/>
      <c r="DJ27" s="697"/>
      <c r="DK27" s="698"/>
      <c r="DL27" s="684">
        <v>303575</v>
      </c>
      <c r="DM27" s="697"/>
      <c r="DN27" s="697"/>
      <c r="DO27" s="697"/>
      <c r="DP27" s="697"/>
      <c r="DQ27" s="697"/>
      <c r="DR27" s="697"/>
      <c r="DS27" s="697"/>
      <c r="DT27" s="697"/>
      <c r="DU27" s="697"/>
      <c r="DV27" s="698"/>
      <c r="DW27" s="681">
        <v>7.9</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75123</v>
      </c>
      <c r="S28" s="679"/>
      <c r="T28" s="679"/>
      <c r="U28" s="679"/>
      <c r="V28" s="679"/>
      <c r="W28" s="679"/>
      <c r="X28" s="679"/>
      <c r="Y28" s="680"/>
      <c r="Z28" s="715">
        <v>1.2</v>
      </c>
      <c r="AA28" s="715"/>
      <c r="AB28" s="715"/>
      <c r="AC28" s="715"/>
      <c r="AD28" s="716" t="s">
        <v>126</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629902</v>
      </c>
      <c r="CS28" s="679"/>
      <c r="CT28" s="679"/>
      <c r="CU28" s="679"/>
      <c r="CV28" s="679"/>
      <c r="CW28" s="679"/>
      <c r="CX28" s="679"/>
      <c r="CY28" s="680"/>
      <c r="CZ28" s="681">
        <v>9.9</v>
      </c>
      <c r="DA28" s="699"/>
      <c r="DB28" s="699"/>
      <c r="DC28" s="700"/>
      <c r="DD28" s="684">
        <v>625791</v>
      </c>
      <c r="DE28" s="679"/>
      <c r="DF28" s="679"/>
      <c r="DG28" s="679"/>
      <c r="DH28" s="679"/>
      <c r="DI28" s="679"/>
      <c r="DJ28" s="679"/>
      <c r="DK28" s="680"/>
      <c r="DL28" s="684">
        <v>625791</v>
      </c>
      <c r="DM28" s="679"/>
      <c r="DN28" s="679"/>
      <c r="DO28" s="679"/>
      <c r="DP28" s="679"/>
      <c r="DQ28" s="679"/>
      <c r="DR28" s="679"/>
      <c r="DS28" s="679"/>
      <c r="DT28" s="679"/>
      <c r="DU28" s="679"/>
      <c r="DV28" s="680"/>
      <c r="DW28" s="681">
        <v>16.3</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27002</v>
      </c>
      <c r="S29" s="679"/>
      <c r="T29" s="679"/>
      <c r="U29" s="679"/>
      <c r="V29" s="679"/>
      <c r="W29" s="679"/>
      <c r="X29" s="679"/>
      <c r="Y29" s="680"/>
      <c r="Z29" s="715">
        <v>0.4</v>
      </c>
      <c r="AA29" s="715"/>
      <c r="AB29" s="715"/>
      <c r="AC29" s="715"/>
      <c r="AD29" s="716">
        <v>2925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307</v>
      </c>
      <c r="CE29" s="767"/>
      <c r="CF29" s="711" t="s">
        <v>70</v>
      </c>
      <c r="CG29" s="712"/>
      <c r="CH29" s="712"/>
      <c r="CI29" s="712"/>
      <c r="CJ29" s="712"/>
      <c r="CK29" s="712"/>
      <c r="CL29" s="712"/>
      <c r="CM29" s="712"/>
      <c r="CN29" s="712"/>
      <c r="CO29" s="712"/>
      <c r="CP29" s="712"/>
      <c r="CQ29" s="713"/>
      <c r="CR29" s="678">
        <v>629854</v>
      </c>
      <c r="CS29" s="697"/>
      <c r="CT29" s="697"/>
      <c r="CU29" s="697"/>
      <c r="CV29" s="697"/>
      <c r="CW29" s="697"/>
      <c r="CX29" s="697"/>
      <c r="CY29" s="698"/>
      <c r="CZ29" s="681">
        <v>9.9</v>
      </c>
      <c r="DA29" s="699"/>
      <c r="DB29" s="699"/>
      <c r="DC29" s="700"/>
      <c r="DD29" s="684">
        <v>625743</v>
      </c>
      <c r="DE29" s="697"/>
      <c r="DF29" s="697"/>
      <c r="DG29" s="697"/>
      <c r="DH29" s="697"/>
      <c r="DI29" s="697"/>
      <c r="DJ29" s="697"/>
      <c r="DK29" s="698"/>
      <c r="DL29" s="684">
        <v>625743</v>
      </c>
      <c r="DM29" s="697"/>
      <c r="DN29" s="697"/>
      <c r="DO29" s="697"/>
      <c r="DP29" s="697"/>
      <c r="DQ29" s="697"/>
      <c r="DR29" s="697"/>
      <c r="DS29" s="697"/>
      <c r="DT29" s="697"/>
      <c r="DU29" s="697"/>
      <c r="DV29" s="698"/>
      <c r="DW29" s="681">
        <v>16.3</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25816</v>
      </c>
      <c r="S30" s="679"/>
      <c r="T30" s="679"/>
      <c r="U30" s="679"/>
      <c r="V30" s="679"/>
      <c r="W30" s="679"/>
      <c r="X30" s="679"/>
      <c r="Y30" s="680"/>
      <c r="Z30" s="715">
        <v>0.4</v>
      </c>
      <c r="AA30" s="715"/>
      <c r="AB30" s="715"/>
      <c r="AC30" s="715"/>
      <c r="AD30" s="716" t="s">
        <v>173</v>
      </c>
      <c r="AE30" s="716"/>
      <c r="AF30" s="716"/>
      <c r="AG30" s="716"/>
      <c r="AH30" s="716"/>
      <c r="AI30" s="716"/>
      <c r="AJ30" s="716"/>
      <c r="AK30" s="716"/>
      <c r="AL30" s="681" t="s">
        <v>126</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v>602850</v>
      </c>
      <c r="CS30" s="679"/>
      <c r="CT30" s="679"/>
      <c r="CU30" s="679"/>
      <c r="CV30" s="679"/>
      <c r="CW30" s="679"/>
      <c r="CX30" s="679"/>
      <c r="CY30" s="680"/>
      <c r="CZ30" s="681">
        <v>9.5</v>
      </c>
      <c r="DA30" s="699"/>
      <c r="DB30" s="699"/>
      <c r="DC30" s="700"/>
      <c r="DD30" s="684">
        <v>598790</v>
      </c>
      <c r="DE30" s="679"/>
      <c r="DF30" s="679"/>
      <c r="DG30" s="679"/>
      <c r="DH30" s="679"/>
      <c r="DI30" s="679"/>
      <c r="DJ30" s="679"/>
      <c r="DK30" s="680"/>
      <c r="DL30" s="684">
        <v>598790</v>
      </c>
      <c r="DM30" s="679"/>
      <c r="DN30" s="679"/>
      <c r="DO30" s="679"/>
      <c r="DP30" s="679"/>
      <c r="DQ30" s="679"/>
      <c r="DR30" s="679"/>
      <c r="DS30" s="679"/>
      <c r="DT30" s="679"/>
      <c r="DU30" s="679"/>
      <c r="DV30" s="680"/>
      <c r="DW30" s="681">
        <v>15.6</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631260</v>
      </c>
      <c r="S31" s="679"/>
      <c r="T31" s="679"/>
      <c r="U31" s="679"/>
      <c r="V31" s="679"/>
      <c r="W31" s="679"/>
      <c r="X31" s="679"/>
      <c r="Y31" s="680"/>
      <c r="Z31" s="715">
        <v>9.9</v>
      </c>
      <c r="AA31" s="715"/>
      <c r="AB31" s="715"/>
      <c r="AC31" s="715"/>
      <c r="AD31" s="716" t="s">
        <v>173</v>
      </c>
      <c r="AE31" s="716"/>
      <c r="AF31" s="716"/>
      <c r="AG31" s="716"/>
      <c r="AH31" s="716"/>
      <c r="AI31" s="716"/>
      <c r="AJ31" s="716"/>
      <c r="AK31" s="716"/>
      <c r="AL31" s="681" t="s">
        <v>126</v>
      </c>
      <c r="AM31" s="682"/>
      <c r="AN31" s="682"/>
      <c r="AO31" s="717"/>
      <c r="AP31" s="752" t="s">
        <v>313</v>
      </c>
      <c r="AQ31" s="753"/>
      <c r="AR31" s="753"/>
      <c r="AS31" s="753"/>
      <c r="AT31" s="758" t="s">
        <v>314</v>
      </c>
      <c r="AU31" s="231"/>
      <c r="AV31" s="231"/>
      <c r="AW31" s="231"/>
      <c r="AX31" s="744" t="s">
        <v>189</v>
      </c>
      <c r="AY31" s="745"/>
      <c r="AZ31" s="745"/>
      <c r="BA31" s="745"/>
      <c r="BB31" s="745"/>
      <c r="BC31" s="745"/>
      <c r="BD31" s="745"/>
      <c r="BE31" s="745"/>
      <c r="BF31" s="746"/>
      <c r="BG31" s="747">
        <v>99.3</v>
      </c>
      <c r="BH31" s="748"/>
      <c r="BI31" s="748"/>
      <c r="BJ31" s="748"/>
      <c r="BK31" s="748"/>
      <c r="BL31" s="748"/>
      <c r="BM31" s="749">
        <v>97.8</v>
      </c>
      <c r="BN31" s="748"/>
      <c r="BO31" s="748"/>
      <c r="BP31" s="748"/>
      <c r="BQ31" s="750"/>
      <c r="BR31" s="747">
        <v>99.4</v>
      </c>
      <c r="BS31" s="748"/>
      <c r="BT31" s="748"/>
      <c r="BU31" s="748"/>
      <c r="BV31" s="748"/>
      <c r="BW31" s="748"/>
      <c r="BX31" s="749">
        <v>97.6</v>
      </c>
      <c r="BY31" s="748"/>
      <c r="BZ31" s="748"/>
      <c r="CA31" s="748"/>
      <c r="CB31" s="750"/>
      <c r="CD31" s="768"/>
      <c r="CE31" s="769"/>
      <c r="CF31" s="711" t="s">
        <v>315</v>
      </c>
      <c r="CG31" s="712"/>
      <c r="CH31" s="712"/>
      <c r="CI31" s="712"/>
      <c r="CJ31" s="712"/>
      <c r="CK31" s="712"/>
      <c r="CL31" s="712"/>
      <c r="CM31" s="712"/>
      <c r="CN31" s="712"/>
      <c r="CO31" s="712"/>
      <c r="CP31" s="712"/>
      <c r="CQ31" s="713"/>
      <c r="CR31" s="678">
        <v>27004</v>
      </c>
      <c r="CS31" s="697"/>
      <c r="CT31" s="697"/>
      <c r="CU31" s="697"/>
      <c r="CV31" s="697"/>
      <c r="CW31" s="697"/>
      <c r="CX31" s="697"/>
      <c r="CY31" s="698"/>
      <c r="CZ31" s="681">
        <v>0.4</v>
      </c>
      <c r="DA31" s="699"/>
      <c r="DB31" s="699"/>
      <c r="DC31" s="700"/>
      <c r="DD31" s="684">
        <v>26953</v>
      </c>
      <c r="DE31" s="697"/>
      <c r="DF31" s="697"/>
      <c r="DG31" s="697"/>
      <c r="DH31" s="697"/>
      <c r="DI31" s="697"/>
      <c r="DJ31" s="697"/>
      <c r="DK31" s="698"/>
      <c r="DL31" s="684">
        <v>26953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173</v>
      </c>
      <c r="S32" s="679"/>
      <c r="T32" s="679"/>
      <c r="U32" s="679"/>
      <c r="V32" s="679"/>
      <c r="W32" s="679"/>
      <c r="X32" s="679"/>
      <c r="Y32" s="680"/>
      <c r="Z32" s="715" t="s">
        <v>173</v>
      </c>
      <c r="AA32" s="715"/>
      <c r="AB32" s="715"/>
      <c r="AC32" s="715"/>
      <c r="AD32" s="716" t="s">
        <v>126</v>
      </c>
      <c r="AE32" s="716"/>
      <c r="AF32" s="716"/>
      <c r="AG32" s="716"/>
      <c r="AH32" s="716"/>
      <c r="AI32" s="716"/>
      <c r="AJ32" s="716"/>
      <c r="AK32" s="716"/>
      <c r="AL32" s="681" t="s">
        <v>173</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99.3</v>
      </c>
      <c r="BH32" s="697"/>
      <c r="BI32" s="697"/>
      <c r="BJ32" s="697"/>
      <c r="BK32" s="697"/>
      <c r="BL32" s="697"/>
      <c r="BM32" s="682">
        <v>98</v>
      </c>
      <c r="BN32" s="743"/>
      <c r="BO32" s="743"/>
      <c r="BP32" s="743"/>
      <c r="BQ32" s="721"/>
      <c r="BR32" s="751">
        <v>99.4</v>
      </c>
      <c r="BS32" s="697"/>
      <c r="BT32" s="697"/>
      <c r="BU32" s="697"/>
      <c r="BV32" s="697"/>
      <c r="BW32" s="697"/>
      <c r="BX32" s="682">
        <v>97.8</v>
      </c>
      <c r="BY32" s="743"/>
      <c r="BZ32" s="743"/>
      <c r="CA32" s="743"/>
      <c r="CB32" s="721"/>
      <c r="CD32" s="770"/>
      <c r="CE32" s="771"/>
      <c r="CF32" s="711" t="s">
        <v>319</v>
      </c>
      <c r="CG32" s="712"/>
      <c r="CH32" s="712"/>
      <c r="CI32" s="712"/>
      <c r="CJ32" s="712"/>
      <c r="CK32" s="712"/>
      <c r="CL32" s="712"/>
      <c r="CM32" s="712"/>
      <c r="CN32" s="712"/>
      <c r="CO32" s="712"/>
      <c r="CP32" s="712"/>
      <c r="CQ32" s="713"/>
      <c r="CR32" s="678">
        <v>48</v>
      </c>
      <c r="CS32" s="679"/>
      <c r="CT32" s="679"/>
      <c r="CU32" s="679"/>
      <c r="CV32" s="679"/>
      <c r="CW32" s="679"/>
      <c r="CX32" s="679"/>
      <c r="CY32" s="680"/>
      <c r="CZ32" s="681">
        <v>0</v>
      </c>
      <c r="DA32" s="699"/>
      <c r="DB32" s="699"/>
      <c r="DC32" s="700"/>
      <c r="DD32" s="684">
        <v>48</v>
      </c>
      <c r="DE32" s="679"/>
      <c r="DF32" s="679"/>
      <c r="DG32" s="679"/>
      <c r="DH32" s="679"/>
      <c r="DI32" s="679"/>
      <c r="DJ32" s="679"/>
      <c r="DK32" s="680"/>
      <c r="DL32" s="684">
        <v>48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837287</v>
      </c>
      <c r="S33" s="679"/>
      <c r="T33" s="679"/>
      <c r="U33" s="679"/>
      <c r="V33" s="679"/>
      <c r="W33" s="679"/>
      <c r="X33" s="679"/>
      <c r="Y33" s="680"/>
      <c r="Z33" s="715">
        <v>13.2</v>
      </c>
      <c r="AA33" s="715"/>
      <c r="AB33" s="715"/>
      <c r="AC33" s="715"/>
      <c r="AD33" s="716" t="s">
        <v>126</v>
      </c>
      <c r="AE33" s="716"/>
      <c r="AF33" s="716"/>
      <c r="AG33" s="716"/>
      <c r="AH33" s="716"/>
      <c r="AI33" s="716"/>
      <c r="AJ33" s="716"/>
      <c r="AK33" s="716"/>
      <c r="AL33" s="681" t="s">
        <v>173</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99.1</v>
      </c>
      <c r="BH33" s="663"/>
      <c r="BI33" s="663"/>
      <c r="BJ33" s="663"/>
      <c r="BK33" s="663"/>
      <c r="BL33" s="663"/>
      <c r="BM33" s="706">
        <v>97.2</v>
      </c>
      <c r="BN33" s="663"/>
      <c r="BO33" s="663"/>
      <c r="BP33" s="663"/>
      <c r="BQ33" s="727"/>
      <c r="BR33" s="742">
        <v>99.2</v>
      </c>
      <c r="BS33" s="663"/>
      <c r="BT33" s="663"/>
      <c r="BU33" s="663"/>
      <c r="BV33" s="663"/>
      <c r="BW33" s="663"/>
      <c r="BX33" s="706">
        <v>96.9</v>
      </c>
      <c r="BY33" s="663"/>
      <c r="BZ33" s="663"/>
      <c r="CA33" s="663"/>
      <c r="CB33" s="727"/>
      <c r="CD33" s="711" t="s">
        <v>322</v>
      </c>
      <c r="CE33" s="712"/>
      <c r="CF33" s="712"/>
      <c r="CG33" s="712"/>
      <c r="CH33" s="712"/>
      <c r="CI33" s="712"/>
      <c r="CJ33" s="712"/>
      <c r="CK33" s="712"/>
      <c r="CL33" s="712"/>
      <c r="CM33" s="712"/>
      <c r="CN33" s="712"/>
      <c r="CO33" s="712"/>
      <c r="CP33" s="712"/>
      <c r="CQ33" s="713"/>
      <c r="CR33" s="678">
        <v>3264979</v>
      </c>
      <c r="CS33" s="697"/>
      <c r="CT33" s="697"/>
      <c r="CU33" s="697"/>
      <c r="CV33" s="697"/>
      <c r="CW33" s="697"/>
      <c r="CX33" s="697"/>
      <c r="CY33" s="698"/>
      <c r="CZ33" s="681">
        <v>51.5</v>
      </c>
      <c r="DA33" s="699"/>
      <c r="DB33" s="699"/>
      <c r="DC33" s="700"/>
      <c r="DD33" s="684">
        <v>2613267</v>
      </c>
      <c r="DE33" s="697"/>
      <c r="DF33" s="697"/>
      <c r="DG33" s="697"/>
      <c r="DH33" s="697"/>
      <c r="DI33" s="697"/>
      <c r="DJ33" s="697"/>
      <c r="DK33" s="698"/>
      <c r="DL33" s="684">
        <v>2068951</v>
      </c>
      <c r="DM33" s="697"/>
      <c r="DN33" s="697"/>
      <c r="DO33" s="697"/>
      <c r="DP33" s="697"/>
      <c r="DQ33" s="697"/>
      <c r="DR33" s="697"/>
      <c r="DS33" s="697"/>
      <c r="DT33" s="697"/>
      <c r="DU33" s="697"/>
      <c r="DV33" s="698"/>
      <c r="DW33" s="681">
        <v>53.8</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22743</v>
      </c>
      <c r="S34" s="679"/>
      <c r="T34" s="679"/>
      <c r="U34" s="679"/>
      <c r="V34" s="679"/>
      <c r="W34" s="679"/>
      <c r="X34" s="679"/>
      <c r="Y34" s="680"/>
      <c r="Z34" s="715">
        <v>0.4</v>
      </c>
      <c r="AA34" s="715"/>
      <c r="AB34" s="715"/>
      <c r="AC34" s="715"/>
      <c r="AD34" s="716">
        <v>19197</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800752</v>
      </c>
      <c r="CS34" s="679"/>
      <c r="CT34" s="679"/>
      <c r="CU34" s="679"/>
      <c r="CV34" s="679"/>
      <c r="CW34" s="679"/>
      <c r="CX34" s="679"/>
      <c r="CY34" s="680"/>
      <c r="CZ34" s="681">
        <v>12.6</v>
      </c>
      <c r="DA34" s="699"/>
      <c r="DB34" s="699"/>
      <c r="DC34" s="700"/>
      <c r="DD34" s="684">
        <v>574138</v>
      </c>
      <c r="DE34" s="679"/>
      <c r="DF34" s="679"/>
      <c r="DG34" s="679"/>
      <c r="DH34" s="679"/>
      <c r="DI34" s="679"/>
      <c r="DJ34" s="679"/>
      <c r="DK34" s="680"/>
      <c r="DL34" s="684">
        <v>436969</v>
      </c>
      <c r="DM34" s="679"/>
      <c r="DN34" s="679"/>
      <c r="DO34" s="679"/>
      <c r="DP34" s="679"/>
      <c r="DQ34" s="679"/>
      <c r="DR34" s="679"/>
      <c r="DS34" s="679"/>
      <c r="DT34" s="679"/>
      <c r="DU34" s="679"/>
      <c r="DV34" s="680"/>
      <c r="DW34" s="681">
        <v>11.4</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7043</v>
      </c>
      <c r="S35" s="679"/>
      <c r="T35" s="679"/>
      <c r="U35" s="679"/>
      <c r="V35" s="679"/>
      <c r="W35" s="679"/>
      <c r="X35" s="679"/>
      <c r="Y35" s="680"/>
      <c r="Z35" s="715">
        <v>0.1</v>
      </c>
      <c r="AA35" s="715"/>
      <c r="AB35" s="715"/>
      <c r="AC35" s="715"/>
      <c r="AD35" s="716" t="s">
        <v>126</v>
      </c>
      <c r="AE35" s="716"/>
      <c r="AF35" s="716"/>
      <c r="AG35" s="716"/>
      <c r="AH35" s="716"/>
      <c r="AI35" s="716"/>
      <c r="AJ35" s="716"/>
      <c r="AK35" s="716"/>
      <c r="AL35" s="681" t="s">
        <v>173</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85218</v>
      </c>
      <c r="CS35" s="697"/>
      <c r="CT35" s="697"/>
      <c r="CU35" s="697"/>
      <c r="CV35" s="697"/>
      <c r="CW35" s="697"/>
      <c r="CX35" s="697"/>
      <c r="CY35" s="698"/>
      <c r="CZ35" s="681">
        <v>1.3</v>
      </c>
      <c r="DA35" s="699"/>
      <c r="DB35" s="699"/>
      <c r="DC35" s="700"/>
      <c r="DD35" s="684">
        <v>66689</v>
      </c>
      <c r="DE35" s="697"/>
      <c r="DF35" s="697"/>
      <c r="DG35" s="697"/>
      <c r="DH35" s="697"/>
      <c r="DI35" s="697"/>
      <c r="DJ35" s="697"/>
      <c r="DK35" s="698"/>
      <c r="DL35" s="684">
        <v>66466</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72733</v>
      </c>
      <c r="S36" s="679"/>
      <c r="T36" s="679"/>
      <c r="U36" s="679"/>
      <c r="V36" s="679"/>
      <c r="W36" s="679"/>
      <c r="X36" s="679"/>
      <c r="Y36" s="680"/>
      <c r="Z36" s="715">
        <v>1.1000000000000001</v>
      </c>
      <c r="AA36" s="715"/>
      <c r="AB36" s="715"/>
      <c r="AC36" s="715"/>
      <c r="AD36" s="716" t="s">
        <v>173</v>
      </c>
      <c r="AE36" s="716"/>
      <c r="AF36" s="716"/>
      <c r="AG36" s="716"/>
      <c r="AH36" s="716"/>
      <c r="AI36" s="716"/>
      <c r="AJ36" s="716"/>
      <c r="AK36" s="716"/>
      <c r="AL36" s="681" t="s">
        <v>173</v>
      </c>
      <c r="AM36" s="682"/>
      <c r="AN36" s="682"/>
      <c r="AO36" s="717"/>
      <c r="AP36" s="235"/>
      <c r="AQ36" s="730" t="s">
        <v>330</v>
      </c>
      <c r="AR36" s="731"/>
      <c r="AS36" s="731"/>
      <c r="AT36" s="731"/>
      <c r="AU36" s="731"/>
      <c r="AV36" s="731"/>
      <c r="AW36" s="731"/>
      <c r="AX36" s="731"/>
      <c r="AY36" s="732"/>
      <c r="AZ36" s="733">
        <v>1132713</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11021</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1343928</v>
      </c>
      <c r="CS36" s="679"/>
      <c r="CT36" s="679"/>
      <c r="CU36" s="679"/>
      <c r="CV36" s="679"/>
      <c r="CW36" s="679"/>
      <c r="CX36" s="679"/>
      <c r="CY36" s="680"/>
      <c r="CZ36" s="681">
        <v>21.2</v>
      </c>
      <c r="DA36" s="699"/>
      <c r="DB36" s="699"/>
      <c r="DC36" s="700"/>
      <c r="DD36" s="684">
        <v>1128248</v>
      </c>
      <c r="DE36" s="679"/>
      <c r="DF36" s="679"/>
      <c r="DG36" s="679"/>
      <c r="DH36" s="679"/>
      <c r="DI36" s="679"/>
      <c r="DJ36" s="679"/>
      <c r="DK36" s="680"/>
      <c r="DL36" s="684">
        <v>995644</v>
      </c>
      <c r="DM36" s="679"/>
      <c r="DN36" s="679"/>
      <c r="DO36" s="679"/>
      <c r="DP36" s="679"/>
      <c r="DQ36" s="679"/>
      <c r="DR36" s="679"/>
      <c r="DS36" s="679"/>
      <c r="DT36" s="679"/>
      <c r="DU36" s="679"/>
      <c r="DV36" s="680"/>
      <c r="DW36" s="681">
        <v>25.9</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152392</v>
      </c>
      <c r="S37" s="679"/>
      <c r="T37" s="679"/>
      <c r="U37" s="679"/>
      <c r="V37" s="679"/>
      <c r="W37" s="679"/>
      <c r="X37" s="679"/>
      <c r="Y37" s="680"/>
      <c r="Z37" s="715">
        <v>2.4</v>
      </c>
      <c r="AA37" s="715"/>
      <c r="AB37" s="715"/>
      <c r="AC37" s="715"/>
      <c r="AD37" s="716" t="s">
        <v>126</v>
      </c>
      <c r="AE37" s="716"/>
      <c r="AF37" s="716"/>
      <c r="AG37" s="716"/>
      <c r="AH37" s="716"/>
      <c r="AI37" s="716"/>
      <c r="AJ37" s="716"/>
      <c r="AK37" s="716"/>
      <c r="AL37" s="681" t="s">
        <v>126</v>
      </c>
      <c r="AM37" s="682"/>
      <c r="AN37" s="682"/>
      <c r="AO37" s="717"/>
      <c r="AQ37" s="718" t="s">
        <v>334</v>
      </c>
      <c r="AR37" s="719"/>
      <c r="AS37" s="719"/>
      <c r="AT37" s="719"/>
      <c r="AU37" s="719"/>
      <c r="AV37" s="719"/>
      <c r="AW37" s="719"/>
      <c r="AX37" s="719"/>
      <c r="AY37" s="720"/>
      <c r="AZ37" s="678">
        <v>454168</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-16609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819813</v>
      </c>
      <c r="CS37" s="697"/>
      <c r="CT37" s="697"/>
      <c r="CU37" s="697"/>
      <c r="CV37" s="697"/>
      <c r="CW37" s="697"/>
      <c r="CX37" s="697"/>
      <c r="CY37" s="698"/>
      <c r="CZ37" s="681">
        <v>12.9</v>
      </c>
      <c r="DA37" s="699"/>
      <c r="DB37" s="699"/>
      <c r="DC37" s="700"/>
      <c r="DD37" s="684">
        <v>650798</v>
      </c>
      <c r="DE37" s="697"/>
      <c r="DF37" s="697"/>
      <c r="DG37" s="697"/>
      <c r="DH37" s="697"/>
      <c r="DI37" s="697"/>
      <c r="DJ37" s="697"/>
      <c r="DK37" s="698"/>
      <c r="DL37" s="684">
        <v>635295</v>
      </c>
      <c r="DM37" s="697"/>
      <c r="DN37" s="697"/>
      <c r="DO37" s="697"/>
      <c r="DP37" s="697"/>
      <c r="DQ37" s="697"/>
      <c r="DR37" s="697"/>
      <c r="DS37" s="697"/>
      <c r="DT37" s="697"/>
      <c r="DU37" s="697"/>
      <c r="DV37" s="698"/>
      <c r="DW37" s="681">
        <v>16.5</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76954</v>
      </c>
      <c r="S38" s="679"/>
      <c r="T38" s="679"/>
      <c r="U38" s="679"/>
      <c r="V38" s="679"/>
      <c r="W38" s="679"/>
      <c r="X38" s="679"/>
      <c r="Y38" s="680"/>
      <c r="Z38" s="715">
        <v>1.2</v>
      </c>
      <c r="AA38" s="715"/>
      <c r="AB38" s="715"/>
      <c r="AC38" s="715"/>
      <c r="AD38" s="716" t="s">
        <v>126</v>
      </c>
      <c r="AE38" s="716"/>
      <c r="AF38" s="716"/>
      <c r="AG38" s="716"/>
      <c r="AH38" s="716"/>
      <c r="AI38" s="716"/>
      <c r="AJ38" s="716"/>
      <c r="AK38" s="716"/>
      <c r="AL38" s="681" t="s">
        <v>126</v>
      </c>
      <c r="AM38" s="682"/>
      <c r="AN38" s="682"/>
      <c r="AO38" s="717"/>
      <c r="AQ38" s="718" t="s">
        <v>338</v>
      </c>
      <c r="AR38" s="719"/>
      <c r="AS38" s="719"/>
      <c r="AT38" s="719"/>
      <c r="AU38" s="719"/>
      <c r="AV38" s="719"/>
      <c r="AW38" s="719"/>
      <c r="AX38" s="719"/>
      <c r="AY38" s="720"/>
      <c r="AZ38" s="678">
        <v>29174</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2085</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678545</v>
      </c>
      <c r="CS38" s="679"/>
      <c r="CT38" s="679"/>
      <c r="CU38" s="679"/>
      <c r="CV38" s="679"/>
      <c r="CW38" s="679"/>
      <c r="CX38" s="679"/>
      <c r="CY38" s="680"/>
      <c r="CZ38" s="681">
        <v>10.7</v>
      </c>
      <c r="DA38" s="699"/>
      <c r="DB38" s="699"/>
      <c r="DC38" s="700"/>
      <c r="DD38" s="684">
        <v>555530</v>
      </c>
      <c r="DE38" s="679"/>
      <c r="DF38" s="679"/>
      <c r="DG38" s="679"/>
      <c r="DH38" s="679"/>
      <c r="DI38" s="679"/>
      <c r="DJ38" s="679"/>
      <c r="DK38" s="680"/>
      <c r="DL38" s="684">
        <v>496486</v>
      </c>
      <c r="DM38" s="679"/>
      <c r="DN38" s="679"/>
      <c r="DO38" s="679"/>
      <c r="DP38" s="679"/>
      <c r="DQ38" s="679"/>
      <c r="DR38" s="679"/>
      <c r="DS38" s="679"/>
      <c r="DT38" s="679"/>
      <c r="DU38" s="679"/>
      <c r="DV38" s="680"/>
      <c r="DW38" s="681">
        <v>12.9</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509807</v>
      </c>
      <c r="S39" s="679"/>
      <c r="T39" s="679"/>
      <c r="U39" s="679"/>
      <c r="V39" s="679"/>
      <c r="W39" s="679"/>
      <c r="X39" s="679"/>
      <c r="Y39" s="680"/>
      <c r="Z39" s="715">
        <v>8</v>
      </c>
      <c r="AA39" s="715"/>
      <c r="AB39" s="715"/>
      <c r="AC39" s="715"/>
      <c r="AD39" s="716" t="s">
        <v>126</v>
      </c>
      <c r="AE39" s="716"/>
      <c r="AF39" s="716"/>
      <c r="AG39" s="716"/>
      <c r="AH39" s="716"/>
      <c r="AI39" s="716"/>
      <c r="AJ39" s="716"/>
      <c r="AK39" s="716"/>
      <c r="AL39" s="681" t="s">
        <v>126</v>
      </c>
      <c r="AM39" s="682"/>
      <c r="AN39" s="682"/>
      <c r="AO39" s="717"/>
      <c r="AQ39" s="718" t="s">
        <v>342</v>
      </c>
      <c r="AR39" s="719"/>
      <c r="AS39" s="719"/>
      <c r="AT39" s="719"/>
      <c r="AU39" s="719"/>
      <c r="AV39" s="719"/>
      <c r="AW39" s="719"/>
      <c r="AX39" s="719"/>
      <c r="AY39" s="720"/>
      <c r="AZ39" s="678" t="s">
        <v>173</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3111</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197059</v>
      </c>
      <c r="CS39" s="697"/>
      <c r="CT39" s="697"/>
      <c r="CU39" s="697"/>
      <c r="CV39" s="697"/>
      <c r="CW39" s="697"/>
      <c r="CX39" s="697"/>
      <c r="CY39" s="698"/>
      <c r="CZ39" s="681">
        <v>3.1</v>
      </c>
      <c r="DA39" s="699"/>
      <c r="DB39" s="699"/>
      <c r="DC39" s="700"/>
      <c r="DD39" s="684">
        <v>190085</v>
      </c>
      <c r="DE39" s="697"/>
      <c r="DF39" s="697"/>
      <c r="DG39" s="697"/>
      <c r="DH39" s="697"/>
      <c r="DI39" s="697"/>
      <c r="DJ39" s="697"/>
      <c r="DK39" s="698"/>
      <c r="DL39" s="684" t="s">
        <v>126</v>
      </c>
      <c r="DM39" s="697"/>
      <c r="DN39" s="697"/>
      <c r="DO39" s="697"/>
      <c r="DP39" s="697"/>
      <c r="DQ39" s="697"/>
      <c r="DR39" s="697"/>
      <c r="DS39" s="697"/>
      <c r="DT39" s="697"/>
      <c r="DU39" s="697"/>
      <c r="DV39" s="698"/>
      <c r="DW39" s="681" t="s">
        <v>173</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173</v>
      </c>
      <c r="S40" s="679"/>
      <c r="T40" s="679"/>
      <c r="U40" s="679"/>
      <c r="V40" s="679"/>
      <c r="W40" s="679"/>
      <c r="X40" s="679"/>
      <c r="Y40" s="680"/>
      <c r="Z40" s="715" t="s">
        <v>173</v>
      </c>
      <c r="AA40" s="715"/>
      <c r="AB40" s="715"/>
      <c r="AC40" s="715"/>
      <c r="AD40" s="716" t="s">
        <v>126</v>
      </c>
      <c r="AE40" s="716"/>
      <c r="AF40" s="716"/>
      <c r="AG40" s="716"/>
      <c r="AH40" s="716"/>
      <c r="AI40" s="716"/>
      <c r="AJ40" s="716"/>
      <c r="AK40" s="716"/>
      <c r="AL40" s="681" t="s">
        <v>173</v>
      </c>
      <c r="AM40" s="682"/>
      <c r="AN40" s="682"/>
      <c r="AO40" s="717"/>
      <c r="AQ40" s="718" t="s">
        <v>346</v>
      </c>
      <c r="AR40" s="719"/>
      <c r="AS40" s="719"/>
      <c r="AT40" s="719"/>
      <c r="AU40" s="719"/>
      <c r="AV40" s="719"/>
      <c r="AW40" s="719"/>
      <c r="AX40" s="719"/>
      <c r="AY40" s="720"/>
      <c r="AZ40" s="678" t="s">
        <v>126</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91</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159477</v>
      </c>
      <c r="CS40" s="679"/>
      <c r="CT40" s="679"/>
      <c r="CU40" s="679"/>
      <c r="CV40" s="679"/>
      <c r="CW40" s="679"/>
      <c r="CX40" s="679"/>
      <c r="CY40" s="680"/>
      <c r="CZ40" s="681">
        <v>2.5</v>
      </c>
      <c r="DA40" s="699"/>
      <c r="DB40" s="699"/>
      <c r="DC40" s="700"/>
      <c r="DD40" s="684">
        <v>98577</v>
      </c>
      <c r="DE40" s="679"/>
      <c r="DF40" s="679"/>
      <c r="DG40" s="679"/>
      <c r="DH40" s="679"/>
      <c r="DI40" s="679"/>
      <c r="DJ40" s="679"/>
      <c r="DK40" s="680"/>
      <c r="DL40" s="684">
        <v>73386</v>
      </c>
      <c r="DM40" s="679"/>
      <c r="DN40" s="679"/>
      <c r="DO40" s="679"/>
      <c r="DP40" s="679"/>
      <c r="DQ40" s="679"/>
      <c r="DR40" s="679"/>
      <c r="DS40" s="679"/>
      <c r="DT40" s="679"/>
      <c r="DU40" s="679"/>
      <c r="DV40" s="680"/>
      <c r="DW40" s="681">
        <v>1.9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147007</v>
      </c>
      <c r="S41" s="679"/>
      <c r="T41" s="679"/>
      <c r="U41" s="679"/>
      <c r="V41" s="679"/>
      <c r="W41" s="679"/>
      <c r="X41" s="679"/>
      <c r="Y41" s="680"/>
      <c r="Z41" s="715">
        <v>2.2999999999999998</v>
      </c>
      <c r="AA41" s="715"/>
      <c r="AB41" s="715"/>
      <c r="AC41" s="715"/>
      <c r="AD41" s="716" t="s">
        <v>173</v>
      </c>
      <c r="AE41" s="716"/>
      <c r="AF41" s="716"/>
      <c r="AG41" s="716"/>
      <c r="AH41" s="716"/>
      <c r="AI41" s="716"/>
      <c r="AJ41" s="716"/>
      <c r="AK41" s="716"/>
      <c r="AL41" s="681" t="s">
        <v>173</v>
      </c>
      <c r="AM41" s="682"/>
      <c r="AN41" s="682"/>
      <c r="AO41" s="717"/>
      <c r="AQ41" s="718" t="s">
        <v>351</v>
      </c>
      <c r="AR41" s="719"/>
      <c r="AS41" s="719"/>
      <c r="AT41" s="719"/>
      <c r="AU41" s="719"/>
      <c r="AV41" s="719"/>
      <c r="AW41" s="719"/>
      <c r="AX41" s="719"/>
      <c r="AY41" s="720"/>
      <c r="AZ41" s="678">
        <v>172236</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126</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126</v>
      </c>
      <c r="CS41" s="697"/>
      <c r="CT41" s="697"/>
      <c r="CU41" s="697"/>
      <c r="CV41" s="697"/>
      <c r="CW41" s="697"/>
      <c r="CX41" s="697"/>
      <c r="CY41" s="698"/>
      <c r="CZ41" s="681" t="s">
        <v>173</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6352925</v>
      </c>
      <c r="S42" s="701"/>
      <c r="T42" s="701"/>
      <c r="U42" s="701"/>
      <c r="V42" s="701"/>
      <c r="W42" s="701"/>
      <c r="X42" s="701"/>
      <c r="Y42" s="703"/>
      <c r="Z42" s="704">
        <v>100</v>
      </c>
      <c r="AA42" s="704"/>
      <c r="AB42" s="704"/>
      <c r="AC42" s="704"/>
      <c r="AD42" s="705">
        <v>3698562</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477135</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349</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363352</v>
      </c>
      <c r="CS42" s="679"/>
      <c r="CT42" s="679"/>
      <c r="CU42" s="679"/>
      <c r="CV42" s="679"/>
      <c r="CW42" s="679"/>
      <c r="CX42" s="679"/>
      <c r="CY42" s="680"/>
      <c r="CZ42" s="681">
        <v>5.7</v>
      </c>
      <c r="DA42" s="682"/>
      <c r="DB42" s="682"/>
      <c r="DC42" s="683"/>
      <c r="DD42" s="684">
        <v>83483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6610</v>
      </c>
      <c r="CS43" s="697"/>
      <c r="CT43" s="697"/>
      <c r="CU43" s="697"/>
      <c r="CV43" s="697"/>
      <c r="CW43" s="697"/>
      <c r="CX43" s="697"/>
      <c r="CY43" s="698"/>
      <c r="CZ43" s="681">
        <v>0.1</v>
      </c>
      <c r="DA43" s="699"/>
      <c r="DB43" s="699"/>
      <c r="DC43" s="700"/>
      <c r="DD43" s="684">
        <v>6610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359</v>
      </c>
      <c r="CG44" s="676"/>
      <c r="CH44" s="676"/>
      <c r="CI44" s="676"/>
      <c r="CJ44" s="676"/>
      <c r="CK44" s="676"/>
      <c r="CL44" s="676"/>
      <c r="CM44" s="676"/>
      <c r="CN44" s="676"/>
      <c r="CO44" s="676"/>
      <c r="CP44" s="676"/>
      <c r="CQ44" s="677"/>
      <c r="CR44" s="678">
        <v>363352</v>
      </c>
      <c r="CS44" s="679"/>
      <c r="CT44" s="679"/>
      <c r="CU44" s="679"/>
      <c r="CV44" s="679"/>
      <c r="CW44" s="679"/>
      <c r="CX44" s="679"/>
      <c r="CY44" s="680"/>
      <c r="CZ44" s="681">
        <v>5.7</v>
      </c>
      <c r="DA44" s="682"/>
      <c r="DB44" s="682"/>
      <c r="DC44" s="683"/>
      <c r="DD44" s="684">
        <v>83483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134708</v>
      </c>
      <c r="CS45" s="697"/>
      <c r="CT45" s="697"/>
      <c r="CU45" s="697"/>
      <c r="CV45" s="697"/>
      <c r="CW45" s="697"/>
      <c r="CX45" s="697"/>
      <c r="CY45" s="698"/>
      <c r="CZ45" s="681">
        <v>2.1</v>
      </c>
      <c r="DA45" s="699"/>
      <c r="DB45" s="699"/>
      <c r="DC45" s="700"/>
      <c r="DD45" s="684">
        <v>33190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167978</v>
      </c>
      <c r="CS46" s="679"/>
      <c r="CT46" s="679"/>
      <c r="CU46" s="679"/>
      <c r="CV46" s="679"/>
      <c r="CW46" s="679"/>
      <c r="CX46" s="679"/>
      <c r="CY46" s="680"/>
      <c r="CZ46" s="681">
        <v>2.7</v>
      </c>
      <c r="DA46" s="682"/>
      <c r="DB46" s="682"/>
      <c r="DC46" s="683"/>
      <c r="DD46" s="684">
        <v>49535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126</v>
      </c>
      <c r="CS47" s="697"/>
      <c r="CT47" s="697"/>
      <c r="CU47" s="697"/>
      <c r="CV47" s="697"/>
      <c r="CW47" s="697"/>
      <c r="CX47" s="697"/>
      <c r="CY47" s="698"/>
      <c r="CZ47" s="681" t="s">
        <v>126</v>
      </c>
      <c r="DA47" s="699"/>
      <c r="DB47" s="699"/>
      <c r="DC47" s="700"/>
      <c r="DD47" s="684" t="s">
        <v>365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365</v>
      </c>
      <c r="CS48" s="679"/>
      <c r="CT48" s="679"/>
      <c r="CU48" s="679"/>
      <c r="CV48" s="679"/>
      <c r="CW48" s="679"/>
      <c r="CX48" s="679"/>
      <c r="CY48" s="680"/>
      <c r="CZ48" s="681" t="s">
        <v>126</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6337934</v>
      </c>
      <c r="CS49" s="663"/>
      <c r="CT49" s="663"/>
      <c r="CU49" s="663"/>
      <c r="CV49" s="663"/>
      <c r="CW49" s="663"/>
      <c r="CX49" s="663"/>
      <c r="CY49" s="664"/>
      <c r="CZ49" s="665">
        <v>100</v>
      </c>
      <c r="DA49" s="666"/>
      <c r="DB49" s="666"/>
      <c r="DC49" s="667"/>
      <c r="DD49" s="668">
        <v>4604173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aBh3sN2p0x1WrmVgfaeHBLmJ8pL9wuTB9fsO6YupNK/GvUNcsNMHH8m0GVRC5bnD5des7vOE2yOvN/FyodYFQ==" saltValue="xexuh8CEDmZs6KfFcrEI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58" zoomScale="70" zoomScaleNormal="25" zoomScaleSheetLayoutView="70" workbookViewId="0">
      <selection activeCell="AF77" sqref="AF77:AJ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6353</v>
      </c>
      <c r="R7" s="1198"/>
      <c r="S7" s="1198"/>
      <c r="T7" s="1198"/>
      <c r="U7" s="1198"/>
      <c r="V7" s="1198">
        <v>6338</v>
      </c>
      <c r="W7" s="1198"/>
      <c r="X7" s="1198"/>
      <c r="Y7" s="1198"/>
      <c r="Z7" s="1198"/>
      <c r="AA7" s="1198">
        <v>15</v>
      </c>
      <c r="AB7" s="1198"/>
      <c r="AC7" s="1198"/>
      <c r="AD7" s="1198"/>
      <c r="AE7" s="1199"/>
      <c r="AF7" s="1200">
        <v>6</v>
      </c>
      <c r="AG7" s="1201"/>
      <c r="AH7" s="1201"/>
      <c r="AI7" s="1201"/>
      <c r="AJ7" s="1202"/>
      <c r="AK7" s="1184">
        <v>73</v>
      </c>
      <c r="AL7" s="1185"/>
      <c r="AM7" s="1185"/>
      <c r="AN7" s="1185"/>
      <c r="AO7" s="1185"/>
      <c r="AP7" s="1185">
        <v>6168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600</v>
      </c>
      <c r="BS7" s="1188" t="s">
        <v>589</v>
      </c>
      <c r="BT7" s="1189"/>
      <c r="BU7" s="1189"/>
      <c r="BV7" s="1189"/>
      <c r="BW7" s="1189"/>
      <c r="BX7" s="1189"/>
      <c r="BY7" s="1189"/>
      <c r="BZ7" s="1189"/>
      <c r="CA7" s="1189"/>
      <c r="CB7" s="1189"/>
      <c r="CC7" s="1189"/>
      <c r="CD7" s="1189"/>
      <c r="CE7" s="1189"/>
      <c r="CF7" s="1189"/>
      <c r="CG7" s="1190"/>
      <c r="CH7" s="1181">
        <v>1</v>
      </c>
      <c r="CI7" s="1182"/>
      <c r="CJ7" s="1182"/>
      <c r="CK7" s="1182"/>
      <c r="CL7" s="1183"/>
      <c r="CM7" s="1181">
        <v>11</v>
      </c>
      <c r="CN7" s="1182"/>
      <c r="CO7" s="1182"/>
      <c r="CP7" s="1182"/>
      <c r="CQ7" s="1183"/>
      <c r="CR7" s="1181">
        <v>5</v>
      </c>
      <c r="CS7" s="1182"/>
      <c r="CT7" s="1182"/>
      <c r="CU7" s="1182"/>
      <c r="CV7" s="1183"/>
      <c r="CW7" s="1181" t="s">
        <v>607</v>
      </c>
      <c r="CX7" s="1182"/>
      <c r="CY7" s="1182"/>
      <c r="CZ7" s="1182"/>
      <c r="DA7" s="1183"/>
      <c r="DB7" s="1181" t="s">
        <v>607</v>
      </c>
      <c r="DC7" s="1182"/>
      <c r="DD7" s="1182"/>
      <c r="DE7" s="1182"/>
      <c r="DF7" s="1183"/>
      <c r="DG7" s="1181">
        <v>41</v>
      </c>
      <c r="DH7" s="1182"/>
      <c r="DI7" s="1182"/>
      <c r="DJ7" s="1182"/>
      <c r="DK7" s="1183"/>
      <c r="DL7" s="1181" t="s">
        <v>608</v>
      </c>
      <c r="DM7" s="1182"/>
      <c r="DN7" s="1182"/>
      <c r="DO7" s="1182"/>
      <c r="DP7" s="1183"/>
      <c r="DQ7" s="1181" t="s">
        <v>607</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1</v>
      </c>
      <c r="CI8" s="1083"/>
      <c r="CJ8" s="1083"/>
      <c r="CK8" s="1083"/>
      <c r="CL8" s="1084"/>
      <c r="CM8" s="1082">
        <v>5</v>
      </c>
      <c r="CN8" s="1083"/>
      <c r="CO8" s="1083"/>
      <c r="CP8" s="1083"/>
      <c r="CQ8" s="1084"/>
      <c r="CR8" s="1082">
        <v>3</v>
      </c>
      <c r="CS8" s="1083"/>
      <c r="CT8" s="1083"/>
      <c r="CU8" s="1083"/>
      <c r="CV8" s="1084"/>
      <c r="CW8" s="1082">
        <v>20</v>
      </c>
      <c r="CX8" s="1083"/>
      <c r="CY8" s="1083"/>
      <c r="CZ8" s="1083"/>
      <c r="DA8" s="1084"/>
      <c r="DB8" s="1082" t="s">
        <v>607</v>
      </c>
      <c r="DC8" s="1083"/>
      <c r="DD8" s="1083"/>
      <c r="DE8" s="1083"/>
      <c r="DF8" s="1084"/>
      <c r="DG8" s="1082" t="s">
        <v>607</v>
      </c>
      <c r="DH8" s="1083"/>
      <c r="DI8" s="1083"/>
      <c r="DJ8" s="1083"/>
      <c r="DK8" s="1084"/>
      <c r="DL8" s="1082" t="s">
        <v>607</v>
      </c>
      <c r="DM8" s="1083"/>
      <c r="DN8" s="1083"/>
      <c r="DO8" s="1083"/>
      <c r="DP8" s="1084"/>
      <c r="DQ8" s="1082" t="s">
        <v>607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6353</v>
      </c>
      <c r="R23" s="1162"/>
      <c r="S23" s="1162"/>
      <c r="T23" s="1162"/>
      <c r="U23" s="1162"/>
      <c r="V23" s="1162">
        <v>6338</v>
      </c>
      <c r="W23" s="1162"/>
      <c r="X23" s="1162"/>
      <c r="Y23" s="1162"/>
      <c r="Z23" s="1162"/>
      <c r="AA23" s="1162">
        <v>15</v>
      </c>
      <c r="AB23" s="1162"/>
      <c r="AC23" s="1162"/>
      <c r="AD23" s="1162"/>
      <c r="AE23" s="1163"/>
      <c r="AF23" s="1164">
        <v>6</v>
      </c>
      <c r="AG23" s="1162"/>
      <c r="AH23" s="1162"/>
      <c r="AI23" s="1162"/>
      <c r="AJ23" s="1165"/>
      <c r="AK23" s="1166"/>
      <c r="AL23" s="1167"/>
      <c r="AM23" s="1167"/>
      <c r="AN23" s="1167"/>
      <c r="AO23" s="1167"/>
      <c r="AP23" s="1162">
        <v>6168</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1662</v>
      </c>
      <c r="R28" s="1147"/>
      <c r="S28" s="1147"/>
      <c r="T28" s="1147"/>
      <c r="U28" s="1147"/>
      <c r="V28" s="1147">
        <v>1651</v>
      </c>
      <c r="W28" s="1147"/>
      <c r="X28" s="1147"/>
      <c r="Y28" s="1147"/>
      <c r="Z28" s="1147"/>
      <c r="AA28" s="1147">
        <v>11</v>
      </c>
      <c r="AB28" s="1147"/>
      <c r="AC28" s="1147"/>
      <c r="AD28" s="1147"/>
      <c r="AE28" s="1148"/>
      <c r="AF28" s="1149">
        <v>11</v>
      </c>
      <c r="AG28" s="1147"/>
      <c r="AH28" s="1147"/>
      <c r="AI28" s="1147"/>
      <c r="AJ28" s="1150"/>
      <c r="AK28" s="1151">
        <v>219</v>
      </c>
      <c r="AL28" s="1139"/>
      <c r="AM28" s="1139"/>
      <c r="AN28" s="1139"/>
      <c r="AO28" s="1139"/>
      <c r="AP28" s="1139" t="s">
        <v>606</v>
      </c>
      <c r="AQ28" s="1139"/>
      <c r="AR28" s="1139"/>
      <c r="AS28" s="1139"/>
      <c r="AT28" s="1139"/>
      <c r="AU28" s="1139" t="s">
        <v>606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1726</v>
      </c>
      <c r="R29" s="1137"/>
      <c r="S29" s="1137"/>
      <c r="T29" s="1137"/>
      <c r="U29" s="1137"/>
      <c r="V29" s="1137">
        <v>1676</v>
      </c>
      <c r="W29" s="1137"/>
      <c r="X29" s="1137"/>
      <c r="Y29" s="1137"/>
      <c r="Z29" s="1137"/>
      <c r="AA29" s="1137">
        <v>50</v>
      </c>
      <c r="AB29" s="1137"/>
      <c r="AC29" s="1137"/>
      <c r="AD29" s="1137"/>
      <c r="AE29" s="1138"/>
      <c r="AF29" s="1112">
        <v>50</v>
      </c>
      <c r="AG29" s="1113"/>
      <c r="AH29" s="1113"/>
      <c r="AI29" s="1113"/>
      <c r="AJ29" s="1114"/>
      <c r="AK29" s="1073">
        <v>299</v>
      </c>
      <c r="AL29" s="1064"/>
      <c r="AM29" s="1064"/>
      <c r="AN29" s="1064"/>
      <c r="AO29" s="1064"/>
      <c r="AP29" s="1064" t="s">
        <v>606</v>
      </c>
      <c r="AQ29" s="1064"/>
      <c r="AR29" s="1064"/>
      <c r="AS29" s="1064"/>
      <c r="AT29" s="1064"/>
      <c r="AU29" s="1064" t="s">
        <v>606</v>
      </c>
      <c r="AV29" s="1064"/>
      <c r="AW29" s="1064"/>
      <c r="AX29" s="1064"/>
      <c r="AY29" s="1064"/>
      <c r="AZ29" s="1135" t="s">
        <v>606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162</v>
      </c>
      <c r="R30" s="1137"/>
      <c r="S30" s="1137"/>
      <c r="T30" s="1137"/>
      <c r="U30" s="1137"/>
      <c r="V30" s="1137">
        <v>160</v>
      </c>
      <c r="W30" s="1137"/>
      <c r="X30" s="1137"/>
      <c r="Y30" s="1137"/>
      <c r="Z30" s="1137"/>
      <c r="AA30" s="1137">
        <v>2</v>
      </c>
      <c r="AB30" s="1137"/>
      <c r="AC30" s="1137"/>
      <c r="AD30" s="1137"/>
      <c r="AE30" s="1138"/>
      <c r="AF30" s="1112">
        <v>2</v>
      </c>
      <c r="AG30" s="1113"/>
      <c r="AH30" s="1113"/>
      <c r="AI30" s="1113"/>
      <c r="AJ30" s="1114"/>
      <c r="AK30" s="1073">
        <v>55</v>
      </c>
      <c r="AL30" s="1064"/>
      <c r="AM30" s="1064"/>
      <c r="AN30" s="1064"/>
      <c r="AO30" s="1064"/>
      <c r="AP30" s="1064" t="s">
        <v>606</v>
      </c>
      <c r="AQ30" s="1064"/>
      <c r="AR30" s="1064"/>
      <c r="AS30" s="1064"/>
      <c r="AT30" s="1064"/>
      <c r="AU30" s="1064" t="s">
        <v>606</v>
      </c>
      <c r="AV30" s="1064"/>
      <c r="AW30" s="1064"/>
      <c r="AX30" s="1064"/>
      <c r="AY30" s="1064"/>
      <c r="AZ30" s="1135" t="s">
        <v>606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9</v>
      </c>
      <c r="R31" s="1137"/>
      <c r="S31" s="1137"/>
      <c r="T31" s="1137"/>
      <c r="U31" s="1137"/>
      <c r="V31" s="1137">
        <v>7</v>
      </c>
      <c r="W31" s="1137"/>
      <c r="X31" s="1137"/>
      <c r="Y31" s="1137"/>
      <c r="Z31" s="1137"/>
      <c r="AA31" s="1137">
        <v>2</v>
      </c>
      <c r="AB31" s="1137"/>
      <c r="AC31" s="1137"/>
      <c r="AD31" s="1137"/>
      <c r="AE31" s="1138"/>
      <c r="AF31" s="1112">
        <v>2</v>
      </c>
      <c r="AG31" s="1113"/>
      <c r="AH31" s="1113"/>
      <c r="AI31" s="1113"/>
      <c r="AJ31" s="1114"/>
      <c r="AK31" s="1073" t="s">
        <v>606</v>
      </c>
      <c r="AL31" s="1064"/>
      <c r="AM31" s="1064"/>
      <c r="AN31" s="1064"/>
      <c r="AO31" s="1064"/>
      <c r="AP31" s="1064" t="s">
        <v>606</v>
      </c>
      <c r="AQ31" s="1064"/>
      <c r="AR31" s="1064"/>
      <c r="AS31" s="1064"/>
      <c r="AT31" s="1064"/>
      <c r="AU31" s="1064" t="s">
        <v>606</v>
      </c>
      <c r="AV31" s="1064"/>
      <c r="AW31" s="1064"/>
      <c r="AX31" s="1064"/>
      <c r="AY31" s="1064"/>
      <c r="AZ31" s="1135" t="s">
        <v>606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253</v>
      </c>
      <c r="R32" s="1137"/>
      <c r="S32" s="1137"/>
      <c r="T32" s="1137"/>
      <c r="U32" s="1137"/>
      <c r="V32" s="1137">
        <v>222</v>
      </c>
      <c r="W32" s="1137"/>
      <c r="X32" s="1137"/>
      <c r="Y32" s="1137"/>
      <c r="Z32" s="1137"/>
      <c r="AA32" s="1137">
        <v>31</v>
      </c>
      <c r="AB32" s="1137"/>
      <c r="AC32" s="1137"/>
      <c r="AD32" s="1137"/>
      <c r="AE32" s="1138"/>
      <c r="AF32" s="1112">
        <v>268</v>
      </c>
      <c r="AG32" s="1113"/>
      <c r="AH32" s="1113"/>
      <c r="AI32" s="1113"/>
      <c r="AJ32" s="1114"/>
      <c r="AK32" s="1073" t="s">
        <v>606</v>
      </c>
      <c r="AL32" s="1064"/>
      <c r="AM32" s="1064"/>
      <c r="AN32" s="1064"/>
      <c r="AO32" s="1064"/>
      <c r="AP32" s="1064">
        <v>1058</v>
      </c>
      <c r="AQ32" s="1064"/>
      <c r="AR32" s="1064"/>
      <c r="AS32" s="1064"/>
      <c r="AT32" s="1064"/>
      <c r="AU32" s="1064" t="s">
        <v>606</v>
      </c>
      <c r="AV32" s="1064"/>
      <c r="AW32" s="1064"/>
      <c r="AX32" s="1064"/>
      <c r="AY32" s="1064"/>
      <c r="AZ32" s="1135" t="s">
        <v>606</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29</v>
      </c>
      <c r="R33" s="1137"/>
      <c r="S33" s="1137"/>
      <c r="T33" s="1137"/>
      <c r="U33" s="1137"/>
      <c r="V33" s="1137">
        <v>29</v>
      </c>
      <c r="W33" s="1137"/>
      <c r="X33" s="1137"/>
      <c r="Y33" s="1137"/>
      <c r="Z33" s="1137"/>
      <c r="AA33" s="1137">
        <v>0</v>
      </c>
      <c r="AB33" s="1137"/>
      <c r="AC33" s="1137"/>
      <c r="AD33" s="1137"/>
      <c r="AE33" s="1138"/>
      <c r="AF33" s="1112">
        <v>0</v>
      </c>
      <c r="AG33" s="1113"/>
      <c r="AH33" s="1113"/>
      <c r="AI33" s="1113"/>
      <c r="AJ33" s="1114"/>
      <c r="AK33" s="1073">
        <v>29</v>
      </c>
      <c r="AL33" s="1064"/>
      <c r="AM33" s="1064"/>
      <c r="AN33" s="1064"/>
      <c r="AO33" s="1064"/>
      <c r="AP33" s="1064">
        <v>308</v>
      </c>
      <c r="AQ33" s="1064"/>
      <c r="AR33" s="1064"/>
      <c r="AS33" s="1064"/>
      <c r="AT33" s="1064"/>
      <c r="AU33" s="1064">
        <v>308</v>
      </c>
      <c r="AV33" s="1064"/>
      <c r="AW33" s="1064"/>
      <c r="AX33" s="1064"/>
      <c r="AY33" s="1064"/>
      <c r="AZ33" s="1135" t="s">
        <v>606</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334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399</v>
      </c>
      <c r="W66" s="1095"/>
      <c r="X66" s="1095"/>
      <c r="Y66" s="1095"/>
      <c r="Z66" s="1096"/>
      <c r="AA66" s="1094" t="s">
        <v>420</v>
      </c>
      <c r="AB66" s="1095"/>
      <c r="AC66" s="1095"/>
      <c r="AD66" s="1095"/>
      <c r="AE66" s="1096"/>
      <c r="AF66" s="1100" t="s">
        <v>401</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v>565</v>
      </c>
      <c r="R68" s="1075"/>
      <c r="S68" s="1075"/>
      <c r="T68" s="1075"/>
      <c r="U68" s="1075"/>
      <c r="V68" s="1075">
        <v>535</v>
      </c>
      <c r="W68" s="1075"/>
      <c r="X68" s="1075"/>
      <c r="Y68" s="1075"/>
      <c r="Z68" s="1075"/>
      <c r="AA68" s="1075">
        <v>30</v>
      </c>
      <c r="AB68" s="1075"/>
      <c r="AC68" s="1075"/>
      <c r="AD68" s="1075"/>
      <c r="AE68" s="1075"/>
      <c r="AF68" s="1075">
        <v>30</v>
      </c>
      <c r="AG68" s="1075"/>
      <c r="AH68" s="1075"/>
      <c r="AI68" s="1075"/>
      <c r="AJ68" s="1075"/>
      <c r="AK68" s="1075">
        <v>24</v>
      </c>
      <c r="AL68" s="1075"/>
      <c r="AM68" s="1075"/>
      <c r="AN68" s="1075"/>
      <c r="AO68" s="1075"/>
      <c r="AP68" s="1075" t="s">
        <v>607</v>
      </c>
      <c r="AQ68" s="1075"/>
      <c r="AR68" s="1075"/>
      <c r="AS68" s="1075"/>
      <c r="AT68" s="1075"/>
      <c r="AU68" s="1075" t="s">
        <v>607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171813</v>
      </c>
      <c r="R69" s="1064"/>
      <c r="S69" s="1064"/>
      <c r="T69" s="1064"/>
      <c r="U69" s="1064"/>
      <c r="V69" s="1064">
        <v>167384</v>
      </c>
      <c r="W69" s="1064"/>
      <c r="X69" s="1064"/>
      <c r="Y69" s="1064"/>
      <c r="Z69" s="1064"/>
      <c r="AA69" s="1064">
        <v>4429</v>
      </c>
      <c r="AB69" s="1064"/>
      <c r="AC69" s="1064"/>
      <c r="AD69" s="1064"/>
      <c r="AE69" s="1064"/>
      <c r="AF69" s="1064">
        <v>4426</v>
      </c>
      <c r="AG69" s="1064"/>
      <c r="AH69" s="1064"/>
      <c r="AI69" s="1064"/>
      <c r="AJ69" s="1064"/>
      <c r="AK69" s="1064">
        <v>6995</v>
      </c>
      <c r="AL69" s="1064"/>
      <c r="AM69" s="1064"/>
      <c r="AN69" s="1064"/>
      <c r="AO69" s="1064"/>
      <c r="AP69" s="1064" t="s">
        <v>607</v>
      </c>
      <c r="AQ69" s="1064"/>
      <c r="AR69" s="1064"/>
      <c r="AS69" s="1064"/>
      <c r="AT69" s="1064"/>
      <c r="AU69" s="1064" t="s">
        <v>607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2691</v>
      </c>
      <c r="R70" s="1064"/>
      <c r="S70" s="1064"/>
      <c r="T70" s="1064"/>
      <c r="U70" s="1064"/>
      <c r="V70" s="1064">
        <v>2661</v>
      </c>
      <c r="W70" s="1064"/>
      <c r="X70" s="1064"/>
      <c r="Y70" s="1064"/>
      <c r="Z70" s="1064"/>
      <c r="AA70" s="1064">
        <v>29</v>
      </c>
      <c r="AB70" s="1064"/>
      <c r="AC70" s="1064"/>
      <c r="AD70" s="1064"/>
      <c r="AE70" s="1064"/>
      <c r="AF70" s="1064">
        <v>29</v>
      </c>
      <c r="AG70" s="1064"/>
      <c r="AH70" s="1064"/>
      <c r="AI70" s="1064"/>
      <c r="AJ70" s="1064"/>
      <c r="AK70" s="1064" t="s">
        <v>607</v>
      </c>
      <c r="AL70" s="1064"/>
      <c r="AM70" s="1064"/>
      <c r="AN70" s="1064"/>
      <c r="AO70" s="1064"/>
      <c r="AP70" s="1064">
        <v>108</v>
      </c>
      <c r="AQ70" s="1064"/>
      <c r="AR70" s="1064"/>
      <c r="AS70" s="1064"/>
      <c r="AT70" s="1064"/>
      <c r="AU70" s="1064">
        <v>49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2449</v>
      </c>
      <c r="R71" s="1064"/>
      <c r="S71" s="1064"/>
      <c r="T71" s="1064"/>
      <c r="U71" s="1064"/>
      <c r="V71" s="1064">
        <v>2701</v>
      </c>
      <c r="W71" s="1064"/>
      <c r="X71" s="1064"/>
      <c r="Y71" s="1064"/>
      <c r="Z71" s="1064"/>
      <c r="AA71" s="1064">
        <v>-252</v>
      </c>
      <c r="AB71" s="1064"/>
      <c r="AC71" s="1064"/>
      <c r="AD71" s="1064"/>
      <c r="AE71" s="1064"/>
      <c r="AF71" s="1064">
        <v>-95</v>
      </c>
      <c r="AG71" s="1064"/>
      <c r="AH71" s="1064"/>
      <c r="AI71" s="1064"/>
      <c r="AJ71" s="1064"/>
      <c r="AK71" s="1064">
        <v>607</v>
      </c>
      <c r="AL71" s="1064"/>
      <c r="AM71" s="1064"/>
      <c r="AN71" s="1064"/>
      <c r="AO71" s="1064"/>
      <c r="AP71" s="1064">
        <v>454</v>
      </c>
      <c r="AQ71" s="1064"/>
      <c r="AR71" s="1064"/>
      <c r="AS71" s="1064"/>
      <c r="AT71" s="1064"/>
      <c r="AU71" s="1064">
        <v>234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6447</v>
      </c>
      <c r="R72" s="1064"/>
      <c r="S72" s="1064"/>
      <c r="T72" s="1064"/>
      <c r="U72" s="1064"/>
      <c r="V72" s="1064">
        <v>6406</v>
      </c>
      <c r="W72" s="1064"/>
      <c r="X72" s="1064"/>
      <c r="Y72" s="1064"/>
      <c r="Z72" s="1064"/>
      <c r="AA72" s="1064">
        <v>42</v>
      </c>
      <c r="AB72" s="1064"/>
      <c r="AC72" s="1064"/>
      <c r="AD72" s="1064"/>
      <c r="AE72" s="1064"/>
      <c r="AF72" s="1064">
        <v>42</v>
      </c>
      <c r="AG72" s="1064"/>
      <c r="AH72" s="1064"/>
      <c r="AI72" s="1064"/>
      <c r="AJ72" s="1064"/>
      <c r="AK72" s="1064">
        <v>23</v>
      </c>
      <c r="AL72" s="1064"/>
      <c r="AM72" s="1064"/>
      <c r="AN72" s="1064"/>
      <c r="AO72" s="1064"/>
      <c r="AP72" s="1064">
        <v>1896</v>
      </c>
      <c r="AQ72" s="1064"/>
      <c r="AR72" s="1064"/>
      <c r="AS72" s="1064"/>
      <c r="AT72" s="1064"/>
      <c r="AU72" s="1064">
        <v>35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811</v>
      </c>
      <c r="R73" s="1064"/>
      <c r="S73" s="1064"/>
      <c r="T73" s="1064"/>
      <c r="U73" s="1064"/>
      <c r="V73" s="1064">
        <v>793</v>
      </c>
      <c r="W73" s="1064"/>
      <c r="X73" s="1064"/>
      <c r="Y73" s="1064"/>
      <c r="Z73" s="1064"/>
      <c r="AA73" s="1064">
        <v>19</v>
      </c>
      <c r="AB73" s="1064"/>
      <c r="AC73" s="1064"/>
      <c r="AD73" s="1064"/>
      <c r="AE73" s="1064"/>
      <c r="AF73" s="1064">
        <v>19</v>
      </c>
      <c r="AG73" s="1064"/>
      <c r="AH73" s="1064"/>
      <c r="AI73" s="1064"/>
      <c r="AJ73" s="1064"/>
      <c r="AK73" s="1064">
        <v>25</v>
      </c>
      <c r="AL73" s="1064"/>
      <c r="AM73" s="1064"/>
      <c r="AN73" s="1064"/>
      <c r="AO73" s="1064"/>
      <c r="AP73" s="1064">
        <v>814</v>
      </c>
      <c r="AQ73" s="1064"/>
      <c r="AR73" s="1064"/>
      <c r="AS73" s="1064"/>
      <c r="AT73" s="1064"/>
      <c r="AU73" s="1064">
        <v>63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597</v>
      </c>
      <c r="C74" s="1068"/>
      <c r="D74" s="1068"/>
      <c r="E74" s="1068"/>
      <c r="F74" s="1068"/>
      <c r="G74" s="1068"/>
      <c r="H74" s="1068"/>
      <c r="I74" s="1068"/>
      <c r="J74" s="1068"/>
      <c r="K74" s="1068"/>
      <c r="L74" s="1068"/>
      <c r="M74" s="1068"/>
      <c r="N74" s="1068"/>
      <c r="O74" s="1068"/>
      <c r="P74" s="1069"/>
      <c r="Q74" s="1070">
        <v>849</v>
      </c>
      <c r="R74" s="1064"/>
      <c r="S74" s="1064"/>
      <c r="T74" s="1064"/>
      <c r="U74" s="1064"/>
      <c r="V74" s="1064">
        <v>824</v>
      </c>
      <c r="W74" s="1064"/>
      <c r="X74" s="1064"/>
      <c r="Y74" s="1064"/>
      <c r="Z74" s="1064"/>
      <c r="AA74" s="1064">
        <v>25</v>
      </c>
      <c r="AB74" s="1064"/>
      <c r="AC74" s="1064"/>
      <c r="AD74" s="1064"/>
      <c r="AE74" s="1064"/>
      <c r="AF74" s="1064">
        <v>25</v>
      </c>
      <c r="AG74" s="1064"/>
      <c r="AH74" s="1064"/>
      <c r="AI74" s="1064"/>
      <c r="AJ74" s="1064"/>
      <c r="AK74" s="1064">
        <v>22</v>
      </c>
      <c r="AL74" s="1064"/>
      <c r="AM74" s="1064"/>
      <c r="AN74" s="1064"/>
      <c r="AO74" s="1064"/>
      <c r="AP74" s="1064" t="s">
        <v>607</v>
      </c>
      <c r="AQ74" s="1064"/>
      <c r="AR74" s="1064"/>
      <c r="AS74" s="1064"/>
      <c r="AT74" s="1064"/>
      <c r="AU74" s="1064" t="s">
        <v>607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598</v>
      </c>
      <c r="C75" s="1068"/>
      <c r="D75" s="1068"/>
      <c r="E75" s="1068"/>
      <c r="F75" s="1068"/>
      <c r="G75" s="1068"/>
      <c r="H75" s="1068"/>
      <c r="I75" s="1068"/>
      <c r="J75" s="1068"/>
      <c r="K75" s="1068"/>
      <c r="L75" s="1068"/>
      <c r="M75" s="1068"/>
      <c r="N75" s="1068"/>
      <c r="O75" s="1068"/>
      <c r="P75" s="1069"/>
      <c r="Q75" s="1071">
        <v>9567</v>
      </c>
      <c r="R75" s="1072"/>
      <c r="S75" s="1072"/>
      <c r="T75" s="1072"/>
      <c r="U75" s="1073"/>
      <c r="V75" s="1074">
        <v>7806</v>
      </c>
      <c r="W75" s="1072"/>
      <c r="X75" s="1072"/>
      <c r="Y75" s="1072"/>
      <c r="Z75" s="1073"/>
      <c r="AA75" s="1074">
        <v>1761</v>
      </c>
      <c r="AB75" s="1072"/>
      <c r="AC75" s="1072"/>
      <c r="AD75" s="1072"/>
      <c r="AE75" s="1073"/>
      <c r="AF75" s="1074">
        <v>1761</v>
      </c>
      <c r="AG75" s="1072"/>
      <c r="AH75" s="1072"/>
      <c r="AI75" s="1072"/>
      <c r="AJ75" s="1073"/>
      <c r="AK75" s="1074" t="s">
        <v>607</v>
      </c>
      <c r="AL75" s="1072"/>
      <c r="AM75" s="1072"/>
      <c r="AN75" s="1072"/>
      <c r="AO75" s="1073"/>
      <c r="AP75" s="1074" t="s">
        <v>607</v>
      </c>
      <c r="AQ75" s="1072"/>
      <c r="AR75" s="1072"/>
      <c r="AS75" s="1072"/>
      <c r="AT75" s="1073"/>
      <c r="AU75" s="1074" t="s">
        <v>607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599</v>
      </c>
      <c r="C76" s="1068"/>
      <c r="D76" s="1068"/>
      <c r="E76" s="1068"/>
      <c r="F76" s="1068"/>
      <c r="G76" s="1068"/>
      <c r="H76" s="1068"/>
      <c r="I76" s="1068"/>
      <c r="J76" s="1068"/>
      <c r="K76" s="1068"/>
      <c r="L76" s="1068"/>
      <c r="M76" s="1068"/>
      <c r="N76" s="1068"/>
      <c r="O76" s="1068"/>
      <c r="P76" s="1069"/>
      <c r="Q76" s="1071">
        <v>160</v>
      </c>
      <c r="R76" s="1072"/>
      <c r="S76" s="1072"/>
      <c r="T76" s="1072"/>
      <c r="U76" s="1073"/>
      <c r="V76" s="1074">
        <v>159</v>
      </c>
      <c r="W76" s="1072"/>
      <c r="X76" s="1072"/>
      <c r="Y76" s="1072"/>
      <c r="Z76" s="1073"/>
      <c r="AA76" s="1074">
        <v>1</v>
      </c>
      <c r="AB76" s="1072"/>
      <c r="AC76" s="1072"/>
      <c r="AD76" s="1072"/>
      <c r="AE76" s="1073"/>
      <c r="AF76" s="1074">
        <v>1</v>
      </c>
      <c r="AG76" s="1072"/>
      <c r="AH76" s="1072"/>
      <c r="AI76" s="1072"/>
      <c r="AJ76" s="1073"/>
      <c r="AK76" s="1074" t="s">
        <v>607</v>
      </c>
      <c r="AL76" s="1072"/>
      <c r="AM76" s="1072"/>
      <c r="AN76" s="1072"/>
      <c r="AO76" s="1073"/>
      <c r="AP76" s="1074" t="s">
        <v>607</v>
      </c>
      <c r="AQ76" s="1072"/>
      <c r="AR76" s="1072"/>
      <c r="AS76" s="1072"/>
      <c r="AT76" s="1073"/>
      <c r="AU76" s="1074" t="s">
        <v>607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310</v>
      </c>
      <c r="AG109" s="987"/>
      <c r="AH109" s="987"/>
      <c r="AI109" s="987"/>
      <c r="AJ109" s="988"/>
      <c r="AK109" s="989" t="s">
        <v>309</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310</v>
      </c>
      <c r="BW109" s="987"/>
      <c r="BX109" s="987"/>
      <c r="BY109" s="987"/>
      <c r="BZ109" s="988"/>
      <c r="CA109" s="989" t="s">
        <v>309</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310</v>
      </c>
      <c r="DM109" s="987"/>
      <c r="DN109" s="987"/>
      <c r="DO109" s="987"/>
      <c r="DP109" s="988"/>
      <c r="DQ109" s="989" t="s">
        <v>309</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566513</v>
      </c>
      <c r="AB110" s="980"/>
      <c r="AC110" s="980"/>
      <c r="AD110" s="980"/>
      <c r="AE110" s="981"/>
      <c r="AF110" s="982">
        <v>591618</v>
      </c>
      <c r="AG110" s="980"/>
      <c r="AH110" s="980"/>
      <c r="AI110" s="980"/>
      <c r="AJ110" s="981"/>
      <c r="AK110" s="982">
        <v>629854</v>
      </c>
      <c r="AL110" s="980"/>
      <c r="AM110" s="980"/>
      <c r="AN110" s="980"/>
      <c r="AO110" s="981"/>
      <c r="AP110" s="983">
        <v>19</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6171518</v>
      </c>
      <c r="BR110" s="927"/>
      <c r="BS110" s="927"/>
      <c r="BT110" s="927"/>
      <c r="BU110" s="927"/>
      <c r="BV110" s="927">
        <v>6261315</v>
      </c>
      <c r="BW110" s="927"/>
      <c r="BX110" s="927"/>
      <c r="BY110" s="927"/>
      <c r="BZ110" s="927"/>
      <c r="CA110" s="927">
        <v>6168272</v>
      </c>
      <c r="CB110" s="927"/>
      <c r="CC110" s="927"/>
      <c r="CD110" s="927"/>
      <c r="CE110" s="927"/>
      <c r="CF110" s="951">
        <v>186.4</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441</v>
      </c>
      <c r="DM110" s="927"/>
      <c r="DN110" s="927"/>
      <c r="DO110" s="927"/>
      <c r="DP110" s="927"/>
      <c r="DQ110" s="927" t="s">
        <v>441</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441</v>
      </c>
      <c r="AG111" s="1008"/>
      <c r="AH111" s="1008"/>
      <c r="AI111" s="1008"/>
      <c r="AJ111" s="1009"/>
      <c r="AK111" s="1010" t="s">
        <v>441</v>
      </c>
      <c r="AL111" s="1008"/>
      <c r="AM111" s="1008"/>
      <c r="AN111" s="1008"/>
      <c r="AO111" s="1009"/>
      <c r="AP111" s="1011" t="s">
        <v>444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68058</v>
      </c>
      <c r="BR111" s="899"/>
      <c r="BS111" s="899"/>
      <c r="BT111" s="899"/>
      <c r="BU111" s="899"/>
      <c r="BV111" s="899">
        <v>54602</v>
      </c>
      <c r="BW111" s="899"/>
      <c r="BX111" s="899"/>
      <c r="BY111" s="899"/>
      <c r="BZ111" s="899"/>
      <c r="CA111" s="899">
        <v>41068</v>
      </c>
      <c r="CB111" s="899"/>
      <c r="CC111" s="899"/>
      <c r="CD111" s="899"/>
      <c r="CE111" s="899"/>
      <c r="CF111" s="960">
        <v>1.2</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447</v>
      </c>
      <c r="DM111" s="899"/>
      <c r="DN111" s="899"/>
      <c r="DO111" s="899"/>
      <c r="DP111" s="899"/>
      <c r="DQ111" s="899" t="s">
        <v>442</v>
      </c>
      <c r="DR111" s="899"/>
      <c r="DS111" s="899"/>
      <c r="DT111" s="899"/>
      <c r="DU111" s="899"/>
      <c r="DV111" s="876" t="s">
        <v>448</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441</v>
      </c>
      <c r="AG112" s="862"/>
      <c r="AH112" s="862"/>
      <c r="AI112" s="862"/>
      <c r="AJ112" s="863"/>
      <c r="AK112" s="864" t="s">
        <v>444</v>
      </c>
      <c r="AL112" s="862"/>
      <c r="AM112" s="862"/>
      <c r="AN112" s="862"/>
      <c r="AO112" s="863"/>
      <c r="AP112" s="909" t="s">
        <v>441</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352440</v>
      </c>
      <c r="BR112" s="899"/>
      <c r="BS112" s="899"/>
      <c r="BT112" s="899"/>
      <c r="BU112" s="899"/>
      <c r="BV112" s="899">
        <v>331426</v>
      </c>
      <c r="BW112" s="899"/>
      <c r="BX112" s="899"/>
      <c r="BY112" s="899"/>
      <c r="BZ112" s="899"/>
      <c r="CA112" s="899">
        <v>307876</v>
      </c>
      <c r="CB112" s="899"/>
      <c r="CC112" s="899"/>
      <c r="CD112" s="899"/>
      <c r="CE112" s="899"/>
      <c r="CF112" s="960">
        <v>9.3000000000000007</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126</v>
      </c>
      <c r="DH112" s="899"/>
      <c r="DI112" s="899"/>
      <c r="DJ112" s="899"/>
      <c r="DK112" s="899"/>
      <c r="DL112" s="899" t="s">
        <v>444</v>
      </c>
      <c r="DM112" s="899"/>
      <c r="DN112" s="899"/>
      <c r="DO112" s="899"/>
      <c r="DP112" s="899"/>
      <c r="DQ112" s="899" t="s">
        <v>441</v>
      </c>
      <c r="DR112" s="899"/>
      <c r="DS112" s="899"/>
      <c r="DT112" s="899"/>
      <c r="DU112" s="899"/>
      <c r="DV112" s="876" t="s">
        <v>126</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18570</v>
      </c>
      <c r="AB113" s="1008"/>
      <c r="AC113" s="1008"/>
      <c r="AD113" s="1008"/>
      <c r="AE113" s="1009"/>
      <c r="AF113" s="1010">
        <v>21014</v>
      </c>
      <c r="AG113" s="1008"/>
      <c r="AH113" s="1008"/>
      <c r="AI113" s="1008"/>
      <c r="AJ113" s="1009"/>
      <c r="AK113" s="1010">
        <v>23550</v>
      </c>
      <c r="AL113" s="1008"/>
      <c r="AM113" s="1008"/>
      <c r="AN113" s="1008"/>
      <c r="AO113" s="1009"/>
      <c r="AP113" s="1011">
        <v>0.7</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555008</v>
      </c>
      <c r="BR113" s="899"/>
      <c r="BS113" s="899"/>
      <c r="BT113" s="899"/>
      <c r="BU113" s="899"/>
      <c r="BV113" s="899">
        <v>453811</v>
      </c>
      <c r="BW113" s="899"/>
      <c r="BX113" s="899"/>
      <c r="BY113" s="899"/>
      <c r="BZ113" s="899"/>
      <c r="CA113" s="899">
        <v>381387</v>
      </c>
      <c r="CB113" s="899"/>
      <c r="CC113" s="899"/>
      <c r="CD113" s="899"/>
      <c r="CE113" s="899"/>
      <c r="CF113" s="960">
        <v>11.5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126</v>
      </c>
      <c r="DH113" s="862"/>
      <c r="DI113" s="862"/>
      <c r="DJ113" s="862"/>
      <c r="DK113" s="863"/>
      <c r="DL113" s="864" t="s">
        <v>441</v>
      </c>
      <c r="DM113" s="862"/>
      <c r="DN113" s="862"/>
      <c r="DO113" s="862"/>
      <c r="DP113" s="863"/>
      <c r="DQ113" s="864" t="s">
        <v>441</v>
      </c>
      <c r="DR113" s="862"/>
      <c r="DS113" s="862"/>
      <c r="DT113" s="862"/>
      <c r="DU113" s="863"/>
      <c r="DV113" s="909" t="s">
        <v>448</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130264</v>
      </c>
      <c r="AB114" s="862"/>
      <c r="AC114" s="862"/>
      <c r="AD114" s="862"/>
      <c r="AE114" s="863"/>
      <c r="AF114" s="864">
        <v>127460</v>
      </c>
      <c r="AG114" s="862"/>
      <c r="AH114" s="862"/>
      <c r="AI114" s="862"/>
      <c r="AJ114" s="863"/>
      <c r="AK114" s="864">
        <v>128212</v>
      </c>
      <c r="AL114" s="862"/>
      <c r="AM114" s="862"/>
      <c r="AN114" s="862"/>
      <c r="AO114" s="863"/>
      <c r="AP114" s="909">
        <v>3.9</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1208465</v>
      </c>
      <c r="BR114" s="899"/>
      <c r="BS114" s="899"/>
      <c r="BT114" s="899"/>
      <c r="BU114" s="899"/>
      <c r="BV114" s="899">
        <v>1086655</v>
      </c>
      <c r="BW114" s="899"/>
      <c r="BX114" s="899"/>
      <c r="BY114" s="899"/>
      <c r="BZ114" s="899"/>
      <c r="CA114" s="899">
        <v>1041319</v>
      </c>
      <c r="CB114" s="899"/>
      <c r="CC114" s="899"/>
      <c r="CD114" s="899"/>
      <c r="CE114" s="899"/>
      <c r="CF114" s="960">
        <v>31.5</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126</v>
      </c>
      <c r="DM114" s="862"/>
      <c r="DN114" s="862"/>
      <c r="DO114" s="862"/>
      <c r="DP114" s="863"/>
      <c r="DQ114" s="864" t="s">
        <v>444</v>
      </c>
      <c r="DR114" s="862"/>
      <c r="DS114" s="862"/>
      <c r="DT114" s="862"/>
      <c r="DU114" s="863"/>
      <c r="DV114" s="909" t="s">
        <v>441</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14698</v>
      </c>
      <c r="AB115" s="1008"/>
      <c r="AC115" s="1008"/>
      <c r="AD115" s="1008"/>
      <c r="AE115" s="1009"/>
      <c r="AF115" s="1010">
        <v>14698</v>
      </c>
      <c r="AG115" s="1008"/>
      <c r="AH115" s="1008"/>
      <c r="AI115" s="1008"/>
      <c r="AJ115" s="1009"/>
      <c r="AK115" s="1010">
        <v>14698</v>
      </c>
      <c r="AL115" s="1008"/>
      <c r="AM115" s="1008"/>
      <c r="AN115" s="1008"/>
      <c r="AO115" s="1009"/>
      <c r="AP115" s="1011">
        <v>0.4</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444</v>
      </c>
      <c r="BR115" s="899"/>
      <c r="BS115" s="899"/>
      <c r="BT115" s="899"/>
      <c r="BU115" s="899"/>
      <c r="BV115" s="899" t="s">
        <v>441</v>
      </c>
      <c r="BW115" s="899"/>
      <c r="BX115" s="899"/>
      <c r="BY115" s="899"/>
      <c r="BZ115" s="899"/>
      <c r="CA115" s="899" t="s">
        <v>444</v>
      </c>
      <c r="CB115" s="899"/>
      <c r="CC115" s="899"/>
      <c r="CD115" s="899"/>
      <c r="CE115" s="899"/>
      <c r="CF115" s="960" t="s">
        <v>126</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68058</v>
      </c>
      <c r="DH115" s="862"/>
      <c r="DI115" s="862"/>
      <c r="DJ115" s="862"/>
      <c r="DK115" s="863"/>
      <c r="DL115" s="864">
        <v>54602</v>
      </c>
      <c r="DM115" s="862"/>
      <c r="DN115" s="862"/>
      <c r="DO115" s="862"/>
      <c r="DP115" s="863"/>
      <c r="DQ115" s="864">
        <v>41068</v>
      </c>
      <c r="DR115" s="862"/>
      <c r="DS115" s="862"/>
      <c r="DT115" s="862"/>
      <c r="DU115" s="863"/>
      <c r="DV115" s="909">
        <v>1.2</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93</v>
      </c>
      <c r="AB116" s="862"/>
      <c r="AC116" s="862"/>
      <c r="AD116" s="862"/>
      <c r="AE116" s="863"/>
      <c r="AF116" s="864">
        <v>49</v>
      </c>
      <c r="AG116" s="862"/>
      <c r="AH116" s="862"/>
      <c r="AI116" s="862"/>
      <c r="AJ116" s="863"/>
      <c r="AK116" s="864">
        <v>46</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441</v>
      </c>
      <c r="BW116" s="899"/>
      <c r="BX116" s="899"/>
      <c r="BY116" s="899"/>
      <c r="BZ116" s="899"/>
      <c r="CA116" s="899" t="s">
        <v>441</v>
      </c>
      <c r="CB116" s="899"/>
      <c r="CC116" s="899"/>
      <c r="CD116" s="899"/>
      <c r="CE116" s="899"/>
      <c r="CF116" s="960" t="s">
        <v>441</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441</v>
      </c>
      <c r="DM116" s="862"/>
      <c r="DN116" s="862"/>
      <c r="DO116" s="862"/>
      <c r="DP116" s="863"/>
      <c r="DQ116" s="864" t="s">
        <v>444</v>
      </c>
      <c r="DR116" s="862"/>
      <c r="DS116" s="862"/>
      <c r="DT116" s="862"/>
      <c r="DU116" s="863"/>
      <c r="DV116" s="909" t="s">
        <v>441</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730138</v>
      </c>
      <c r="AB117" s="994"/>
      <c r="AC117" s="994"/>
      <c r="AD117" s="994"/>
      <c r="AE117" s="995"/>
      <c r="AF117" s="996">
        <v>754839</v>
      </c>
      <c r="AG117" s="994"/>
      <c r="AH117" s="994"/>
      <c r="AI117" s="994"/>
      <c r="AJ117" s="995"/>
      <c r="AK117" s="996">
        <v>796360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441</v>
      </c>
      <c r="BW117" s="899"/>
      <c r="BX117" s="899"/>
      <c r="BY117" s="899"/>
      <c r="BZ117" s="899"/>
      <c r="CA117" s="899" t="s">
        <v>441</v>
      </c>
      <c r="CB117" s="899"/>
      <c r="CC117" s="899"/>
      <c r="CD117" s="899"/>
      <c r="CE117" s="899"/>
      <c r="CF117" s="960" t="s">
        <v>441</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441</v>
      </c>
      <c r="DH117" s="862"/>
      <c r="DI117" s="862"/>
      <c r="DJ117" s="862"/>
      <c r="DK117" s="863"/>
      <c r="DL117" s="864" t="s">
        <v>441</v>
      </c>
      <c r="DM117" s="862"/>
      <c r="DN117" s="862"/>
      <c r="DO117" s="862"/>
      <c r="DP117" s="863"/>
      <c r="DQ117" s="864" t="s">
        <v>441</v>
      </c>
      <c r="DR117" s="862"/>
      <c r="DS117" s="862"/>
      <c r="DT117" s="862"/>
      <c r="DU117" s="863"/>
      <c r="DV117" s="909" t="s">
        <v>441</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310</v>
      </c>
      <c r="AG118" s="987"/>
      <c r="AH118" s="987"/>
      <c r="AI118" s="987"/>
      <c r="AJ118" s="988"/>
      <c r="AK118" s="989" t="s">
        <v>309</v>
      </c>
      <c r="AL118" s="987"/>
      <c r="AM118" s="987"/>
      <c r="AN118" s="987"/>
      <c r="AO118" s="988"/>
      <c r="AP118" s="990" t="s">
        <v>434</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441</v>
      </c>
      <c r="BR118" s="930"/>
      <c r="BS118" s="930"/>
      <c r="BT118" s="930"/>
      <c r="BU118" s="930"/>
      <c r="BV118" s="930">
        <v>37838</v>
      </c>
      <c r="BW118" s="930"/>
      <c r="BX118" s="930"/>
      <c r="BY118" s="930"/>
      <c r="BZ118" s="930"/>
      <c r="CA118" s="930">
        <v>60369</v>
      </c>
      <c r="CB118" s="930"/>
      <c r="CC118" s="930"/>
      <c r="CD118" s="930"/>
      <c r="CE118" s="930"/>
      <c r="CF118" s="960">
        <v>1.8</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441</v>
      </c>
      <c r="DH118" s="862"/>
      <c r="DI118" s="862"/>
      <c r="DJ118" s="862"/>
      <c r="DK118" s="863"/>
      <c r="DL118" s="864" t="s">
        <v>441</v>
      </c>
      <c r="DM118" s="862"/>
      <c r="DN118" s="862"/>
      <c r="DO118" s="862"/>
      <c r="DP118" s="863"/>
      <c r="DQ118" s="864" t="s">
        <v>441</v>
      </c>
      <c r="DR118" s="862"/>
      <c r="DS118" s="862"/>
      <c r="DT118" s="862"/>
      <c r="DU118" s="863"/>
      <c r="DV118" s="909" t="s">
        <v>441</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441</v>
      </c>
      <c r="AB119" s="980"/>
      <c r="AC119" s="980"/>
      <c r="AD119" s="980"/>
      <c r="AE119" s="981"/>
      <c r="AF119" s="982" t="s">
        <v>441</v>
      </c>
      <c r="AG119" s="980"/>
      <c r="AH119" s="980"/>
      <c r="AI119" s="980"/>
      <c r="AJ119" s="981"/>
      <c r="AK119" s="982" t="s">
        <v>441</v>
      </c>
      <c r="AL119" s="980"/>
      <c r="AM119" s="980"/>
      <c r="AN119" s="980"/>
      <c r="AO119" s="981"/>
      <c r="AP119" s="983" t="s">
        <v>441</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8355489</v>
      </c>
      <c r="BR119" s="930"/>
      <c r="BS119" s="930"/>
      <c r="BT119" s="930"/>
      <c r="BU119" s="930"/>
      <c r="BV119" s="930">
        <v>8225647</v>
      </c>
      <c r="BW119" s="930"/>
      <c r="BX119" s="930"/>
      <c r="BY119" s="930"/>
      <c r="BZ119" s="930"/>
      <c r="CA119" s="930">
        <v>8000291</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472</v>
      </c>
      <c r="DH119" s="845"/>
      <c r="DI119" s="845"/>
      <c r="DJ119" s="845"/>
      <c r="DK119" s="846"/>
      <c r="DL119" s="847" t="s">
        <v>473</v>
      </c>
      <c r="DM119" s="845"/>
      <c r="DN119" s="845"/>
      <c r="DO119" s="845"/>
      <c r="DP119" s="846"/>
      <c r="DQ119" s="847" t="s">
        <v>474</v>
      </c>
      <c r="DR119" s="845"/>
      <c r="DS119" s="845"/>
      <c r="DT119" s="845"/>
      <c r="DU119" s="846"/>
      <c r="DV119" s="933" t="s">
        <v>126</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473</v>
      </c>
      <c r="AB120" s="862"/>
      <c r="AC120" s="862"/>
      <c r="AD120" s="862"/>
      <c r="AE120" s="863"/>
      <c r="AF120" s="864" t="s">
        <v>473</v>
      </c>
      <c r="AG120" s="862"/>
      <c r="AH120" s="862"/>
      <c r="AI120" s="862"/>
      <c r="AJ120" s="863"/>
      <c r="AK120" s="864" t="s">
        <v>473</v>
      </c>
      <c r="AL120" s="862"/>
      <c r="AM120" s="862"/>
      <c r="AN120" s="862"/>
      <c r="AO120" s="863"/>
      <c r="AP120" s="909" t="s">
        <v>475</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1452204</v>
      </c>
      <c r="BR120" s="927"/>
      <c r="BS120" s="927"/>
      <c r="BT120" s="927"/>
      <c r="BU120" s="927"/>
      <c r="BV120" s="927">
        <v>1468847</v>
      </c>
      <c r="BW120" s="927"/>
      <c r="BX120" s="927"/>
      <c r="BY120" s="927"/>
      <c r="BZ120" s="927"/>
      <c r="CA120" s="927">
        <v>1569720</v>
      </c>
      <c r="CB120" s="927"/>
      <c r="CC120" s="927"/>
      <c r="CD120" s="927"/>
      <c r="CE120" s="927"/>
      <c r="CF120" s="951">
        <v>47.4</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352440</v>
      </c>
      <c r="DH120" s="927"/>
      <c r="DI120" s="927"/>
      <c r="DJ120" s="927"/>
      <c r="DK120" s="927"/>
      <c r="DL120" s="927">
        <v>331426</v>
      </c>
      <c r="DM120" s="927"/>
      <c r="DN120" s="927"/>
      <c r="DO120" s="927"/>
      <c r="DP120" s="927"/>
      <c r="DQ120" s="927">
        <v>307876</v>
      </c>
      <c r="DR120" s="927"/>
      <c r="DS120" s="927"/>
      <c r="DT120" s="927"/>
      <c r="DU120" s="927"/>
      <c r="DV120" s="928">
        <v>9.3000000000000007</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126</v>
      </c>
      <c r="AB121" s="862"/>
      <c r="AC121" s="862"/>
      <c r="AD121" s="862"/>
      <c r="AE121" s="863"/>
      <c r="AF121" s="864" t="s">
        <v>126</v>
      </c>
      <c r="AG121" s="862"/>
      <c r="AH121" s="862"/>
      <c r="AI121" s="862"/>
      <c r="AJ121" s="863"/>
      <c r="AK121" s="864" t="s">
        <v>442</v>
      </c>
      <c r="AL121" s="862"/>
      <c r="AM121" s="862"/>
      <c r="AN121" s="862"/>
      <c r="AO121" s="863"/>
      <c r="AP121" s="909" t="s">
        <v>481</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t="s">
        <v>126</v>
      </c>
      <c r="BR121" s="899"/>
      <c r="BS121" s="899"/>
      <c r="BT121" s="899"/>
      <c r="BU121" s="899"/>
      <c r="BV121" s="899" t="s">
        <v>448</v>
      </c>
      <c r="BW121" s="899"/>
      <c r="BX121" s="899"/>
      <c r="BY121" s="899"/>
      <c r="BZ121" s="899"/>
      <c r="CA121" s="899" t="s">
        <v>442</v>
      </c>
      <c r="CB121" s="899"/>
      <c r="CC121" s="899"/>
      <c r="CD121" s="899"/>
      <c r="CE121" s="899"/>
      <c r="CF121" s="960" t="s">
        <v>442</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t="s">
        <v>475</v>
      </c>
      <c r="DH121" s="899"/>
      <c r="DI121" s="899"/>
      <c r="DJ121" s="899"/>
      <c r="DK121" s="899"/>
      <c r="DL121" s="899" t="s">
        <v>473</v>
      </c>
      <c r="DM121" s="899"/>
      <c r="DN121" s="899"/>
      <c r="DO121" s="899"/>
      <c r="DP121" s="899"/>
      <c r="DQ121" s="899" t="s">
        <v>442</v>
      </c>
      <c r="DR121" s="899"/>
      <c r="DS121" s="899"/>
      <c r="DT121" s="899"/>
      <c r="DU121" s="899"/>
      <c r="DV121" s="876" t="s">
        <v>126</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126</v>
      </c>
      <c r="AG122" s="862"/>
      <c r="AH122" s="862"/>
      <c r="AI122" s="862"/>
      <c r="AJ122" s="863"/>
      <c r="AK122" s="864" t="s">
        <v>484</v>
      </c>
      <c r="AL122" s="862"/>
      <c r="AM122" s="862"/>
      <c r="AN122" s="862"/>
      <c r="AO122" s="863"/>
      <c r="AP122" s="909" t="s">
        <v>475</v>
      </c>
      <c r="AQ122" s="910"/>
      <c r="AR122" s="910"/>
      <c r="AS122" s="910"/>
      <c r="AT122" s="911"/>
      <c r="AU122" s="971"/>
      <c r="AV122" s="972"/>
      <c r="AW122" s="972"/>
      <c r="AX122" s="972"/>
      <c r="AY122" s="973"/>
      <c r="AZ122" s="964" t="s">
        <v>485</v>
      </c>
      <c r="BA122" s="965"/>
      <c r="BB122" s="965"/>
      <c r="BC122" s="965"/>
      <c r="BD122" s="965"/>
      <c r="BE122" s="965"/>
      <c r="BF122" s="965"/>
      <c r="BG122" s="965"/>
      <c r="BH122" s="965"/>
      <c r="BI122" s="965"/>
      <c r="BJ122" s="965"/>
      <c r="BK122" s="965"/>
      <c r="BL122" s="965"/>
      <c r="BM122" s="965"/>
      <c r="BN122" s="965"/>
      <c r="BO122" s="965"/>
      <c r="BP122" s="966"/>
      <c r="BQ122" s="967">
        <v>5402498</v>
      </c>
      <c r="BR122" s="930"/>
      <c r="BS122" s="930"/>
      <c r="BT122" s="930"/>
      <c r="BU122" s="930"/>
      <c r="BV122" s="930">
        <v>5433004</v>
      </c>
      <c r="BW122" s="930"/>
      <c r="BX122" s="930"/>
      <c r="BY122" s="930"/>
      <c r="BZ122" s="930"/>
      <c r="CA122" s="930">
        <v>5338304</v>
      </c>
      <c r="CB122" s="930"/>
      <c r="CC122" s="930"/>
      <c r="CD122" s="930"/>
      <c r="CE122" s="930"/>
      <c r="CF122" s="931">
        <v>161.30000000000001</v>
      </c>
      <c r="CG122" s="932"/>
      <c r="CH122" s="932"/>
      <c r="CI122" s="932"/>
      <c r="CJ122" s="932"/>
      <c r="CK122" s="954"/>
      <c r="CL122" s="940"/>
      <c r="CM122" s="940"/>
      <c r="CN122" s="940"/>
      <c r="CO122" s="941"/>
      <c r="CP122" s="920" t="s">
        <v>486</v>
      </c>
      <c r="CQ122" s="921"/>
      <c r="CR122" s="921"/>
      <c r="CS122" s="921"/>
      <c r="CT122" s="921"/>
      <c r="CU122" s="921"/>
      <c r="CV122" s="921"/>
      <c r="CW122" s="921"/>
      <c r="CX122" s="921"/>
      <c r="CY122" s="921"/>
      <c r="CZ122" s="921"/>
      <c r="DA122" s="921"/>
      <c r="DB122" s="921"/>
      <c r="DC122" s="921"/>
      <c r="DD122" s="921"/>
      <c r="DE122" s="921"/>
      <c r="DF122" s="922"/>
      <c r="DG122" s="898" t="s">
        <v>126</v>
      </c>
      <c r="DH122" s="899"/>
      <c r="DI122" s="899"/>
      <c r="DJ122" s="899"/>
      <c r="DK122" s="899"/>
      <c r="DL122" s="899" t="s">
        <v>126</v>
      </c>
      <c r="DM122" s="899"/>
      <c r="DN122" s="899"/>
      <c r="DO122" s="899"/>
      <c r="DP122" s="899"/>
      <c r="DQ122" s="899" t="s">
        <v>484</v>
      </c>
      <c r="DR122" s="899"/>
      <c r="DS122" s="899"/>
      <c r="DT122" s="899"/>
      <c r="DU122" s="899"/>
      <c r="DV122" s="876" t="s">
        <v>126</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473</v>
      </c>
      <c r="AB123" s="862"/>
      <c r="AC123" s="862"/>
      <c r="AD123" s="862"/>
      <c r="AE123" s="863"/>
      <c r="AF123" s="864" t="s">
        <v>473</v>
      </c>
      <c r="AG123" s="862"/>
      <c r="AH123" s="862"/>
      <c r="AI123" s="862"/>
      <c r="AJ123" s="863"/>
      <c r="AK123" s="864" t="s">
        <v>448</v>
      </c>
      <c r="AL123" s="862"/>
      <c r="AM123" s="862"/>
      <c r="AN123" s="862"/>
      <c r="AO123" s="863"/>
      <c r="AP123" s="909" t="s">
        <v>487</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488</v>
      </c>
      <c r="BP123" s="963"/>
      <c r="BQ123" s="917">
        <v>6854702</v>
      </c>
      <c r="BR123" s="918"/>
      <c r="BS123" s="918"/>
      <c r="BT123" s="918"/>
      <c r="BU123" s="918"/>
      <c r="BV123" s="918">
        <v>6901851</v>
      </c>
      <c r="BW123" s="918"/>
      <c r="BX123" s="918"/>
      <c r="BY123" s="918"/>
      <c r="BZ123" s="918"/>
      <c r="CA123" s="918">
        <v>6908024</v>
      </c>
      <c r="CB123" s="918"/>
      <c r="CC123" s="918"/>
      <c r="CD123" s="918"/>
      <c r="CE123" s="918"/>
      <c r="CF123" s="828"/>
      <c r="CG123" s="829"/>
      <c r="CH123" s="829"/>
      <c r="CI123" s="829"/>
      <c r="CJ123" s="919"/>
      <c r="CK123" s="954"/>
      <c r="CL123" s="940"/>
      <c r="CM123" s="940"/>
      <c r="CN123" s="940"/>
      <c r="CO123" s="941"/>
      <c r="CP123" s="920" t="s">
        <v>489</v>
      </c>
      <c r="CQ123" s="921"/>
      <c r="CR123" s="921"/>
      <c r="CS123" s="921"/>
      <c r="CT123" s="921"/>
      <c r="CU123" s="921"/>
      <c r="CV123" s="921"/>
      <c r="CW123" s="921"/>
      <c r="CX123" s="921"/>
      <c r="CY123" s="921"/>
      <c r="CZ123" s="921"/>
      <c r="DA123" s="921"/>
      <c r="DB123" s="921"/>
      <c r="DC123" s="921"/>
      <c r="DD123" s="921"/>
      <c r="DE123" s="921"/>
      <c r="DF123" s="922"/>
      <c r="DG123" s="861" t="s">
        <v>473</v>
      </c>
      <c r="DH123" s="862"/>
      <c r="DI123" s="862"/>
      <c r="DJ123" s="862"/>
      <c r="DK123" s="863"/>
      <c r="DL123" s="864" t="s">
        <v>126</v>
      </c>
      <c r="DM123" s="862"/>
      <c r="DN123" s="862"/>
      <c r="DO123" s="862"/>
      <c r="DP123" s="863"/>
      <c r="DQ123" s="864" t="s">
        <v>442</v>
      </c>
      <c r="DR123" s="862"/>
      <c r="DS123" s="862"/>
      <c r="DT123" s="862"/>
      <c r="DU123" s="863"/>
      <c r="DV123" s="909" t="s">
        <v>474</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475</v>
      </c>
      <c r="AB124" s="862"/>
      <c r="AC124" s="862"/>
      <c r="AD124" s="862"/>
      <c r="AE124" s="863"/>
      <c r="AF124" s="864" t="s">
        <v>442</v>
      </c>
      <c r="AG124" s="862"/>
      <c r="AH124" s="862"/>
      <c r="AI124" s="862"/>
      <c r="AJ124" s="863"/>
      <c r="AK124" s="864" t="s">
        <v>475</v>
      </c>
      <c r="AL124" s="862"/>
      <c r="AM124" s="862"/>
      <c r="AN124" s="862"/>
      <c r="AO124" s="863"/>
      <c r="AP124" s="909" t="s">
        <v>126</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44.9</v>
      </c>
      <c r="BR124" s="916"/>
      <c r="BS124" s="916"/>
      <c r="BT124" s="916"/>
      <c r="BU124" s="916"/>
      <c r="BV124" s="916">
        <v>39.200000000000003</v>
      </c>
      <c r="BW124" s="916"/>
      <c r="BX124" s="916"/>
      <c r="BY124" s="916"/>
      <c r="BZ124" s="916"/>
      <c r="CA124" s="916">
        <v>33</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t="s">
        <v>126</v>
      </c>
      <c r="DH124" s="845"/>
      <c r="DI124" s="845"/>
      <c r="DJ124" s="845"/>
      <c r="DK124" s="846"/>
      <c r="DL124" s="847" t="s">
        <v>442</v>
      </c>
      <c r="DM124" s="845"/>
      <c r="DN124" s="845"/>
      <c r="DO124" s="845"/>
      <c r="DP124" s="846"/>
      <c r="DQ124" s="847" t="s">
        <v>473</v>
      </c>
      <c r="DR124" s="845"/>
      <c r="DS124" s="845"/>
      <c r="DT124" s="845"/>
      <c r="DU124" s="846"/>
      <c r="DV124" s="933" t="s">
        <v>473</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487</v>
      </c>
      <c r="AB125" s="862"/>
      <c r="AC125" s="862"/>
      <c r="AD125" s="862"/>
      <c r="AE125" s="863"/>
      <c r="AF125" s="864" t="s">
        <v>472</v>
      </c>
      <c r="AG125" s="862"/>
      <c r="AH125" s="862"/>
      <c r="AI125" s="862"/>
      <c r="AJ125" s="863"/>
      <c r="AK125" s="864" t="s">
        <v>473</v>
      </c>
      <c r="AL125" s="862"/>
      <c r="AM125" s="862"/>
      <c r="AN125" s="862"/>
      <c r="AO125" s="863"/>
      <c r="AP125" s="909" t="s">
        <v>475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492</v>
      </c>
      <c r="CL125" s="937"/>
      <c r="CM125" s="937"/>
      <c r="CN125" s="937"/>
      <c r="CO125" s="938"/>
      <c r="CP125" s="945" t="s">
        <v>493</v>
      </c>
      <c r="CQ125" s="890"/>
      <c r="CR125" s="890"/>
      <c r="CS125" s="890"/>
      <c r="CT125" s="890"/>
      <c r="CU125" s="890"/>
      <c r="CV125" s="890"/>
      <c r="CW125" s="890"/>
      <c r="CX125" s="890"/>
      <c r="CY125" s="890"/>
      <c r="CZ125" s="890"/>
      <c r="DA125" s="890"/>
      <c r="DB125" s="890"/>
      <c r="DC125" s="890"/>
      <c r="DD125" s="890"/>
      <c r="DE125" s="890"/>
      <c r="DF125" s="891"/>
      <c r="DG125" s="946" t="s">
        <v>473</v>
      </c>
      <c r="DH125" s="927"/>
      <c r="DI125" s="927"/>
      <c r="DJ125" s="927"/>
      <c r="DK125" s="927"/>
      <c r="DL125" s="927" t="s">
        <v>473</v>
      </c>
      <c r="DM125" s="927"/>
      <c r="DN125" s="927"/>
      <c r="DO125" s="927"/>
      <c r="DP125" s="927"/>
      <c r="DQ125" s="927" t="s">
        <v>473</v>
      </c>
      <c r="DR125" s="927"/>
      <c r="DS125" s="927"/>
      <c r="DT125" s="927"/>
      <c r="DU125" s="927"/>
      <c r="DV125" s="928" t="s">
        <v>126</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14698</v>
      </c>
      <c r="AB126" s="862"/>
      <c r="AC126" s="862"/>
      <c r="AD126" s="862"/>
      <c r="AE126" s="863"/>
      <c r="AF126" s="864">
        <v>14698</v>
      </c>
      <c r="AG126" s="862"/>
      <c r="AH126" s="862"/>
      <c r="AI126" s="862"/>
      <c r="AJ126" s="863"/>
      <c r="AK126" s="864">
        <v>14698</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t="s">
        <v>473</v>
      </c>
      <c r="DH126" s="899"/>
      <c r="DI126" s="899"/>
      <c r="DJ126" s="899"/>
      <c r="DK126" s="899"/>
      <c r="DL126" s="899" t="s">
        <v>487</v>
      </c>
      <c r="DM126" s="899"/>
      <c r="DN126" s="899"/>
      <c r="DO126" s="899"/>
      <c r="DP126" s="899"/>
      <c r="DQ126" s="899" t="s">
        <v>484</v>
      </c>
      <c r="DR126" s="899"/>
      <c r="DS126" s="899"/>
      <c r="DT126" s="899"/>
      <c r="DU126" s="899"/>
      <c r="DV126" s="876" t="s">
        <v>473</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473</v>
      </c>
      <c r="AB127" s="862"/>
      <c r="AC127" s="862"/>
      <c r="AD127" s="862"/>
      <c r="AE127" s="863"/>
      <c r="AF127" s="864" t="s">
        <v>126</v>
      </c>
      <c r="AG127" s="862"/>
      <c r="AH127" s="862"/>
      <c r="AI127" s="862"/>
      <c r="AJ127" s="863"/>
      <c r="AK127" s="864" t="s">
        <v>473</v>
      </c>
      <c r="AL127" s="862"/>
      <c r="AM127" s="862"/>
      <c r="AN127" s="862"/>
      <c r="AO127" s="863"/>
      <c r="AP127" s="909" t="s">
        <v>473</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126</v>
      </c>
      <c r="DH127" s="899"/>
      <c r="DI127" s="899"/>
      <c r="DJ127" s="899"/>
      <c r="DK127" s="899"/>
      <c r="DL127" s="899" t="s">
        <v>484</v>
      </c>
      <c r="DM127" s="899"/>
      <c r="DN127" s="899"/>
      <c r="DO127" s="899"/>
      <c r="DP127" s="899"/>
      <c r="DQ127" s="899" t="s">
        <v>484</v>
      </c>
      <c r="DR127" s="899"/>
      <c r="DS127" s="899"/>
      <c r="DT127" s="899"/>
      <c r="DU127" s="899"/>
      <c r="DV127" s="876" t="s">
        <v>473</v>
      </c>
      <c r="DW127" s="876"/>
      <c r="DX127" s="876"/>
      <c r="DY127" s="876"/>
      <c r="DZ127" s="877"/>
    </row>
    <row r="128" spans="1:130" s="247" customFormat="1" ht="26.25" customHeight="1" thickBot="1" x14ac:dyDescent="0.2">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v>126</v>
      </c>
      <c r="AB128" s="883"/>
      <c r="AC128" s="883"/>
      <c r="AD128" s="883"/>
      <c r="AE128" s="884"/>
      <c r="AF128" s="885">
        <v>730</v>
      </c>
      <c r="AG128" s="883"/>
      <c r="AH128" s="883"/>
      <c r="AI128" s="883"/>
      <c r="AJ128" s="884"/>
      <c r="AK128" s="885">
        <v>4111</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126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t="s">
        <v>442</v>
      </c>
      <c r="DH128" s="873"/>
      <c r="DI128" s="873"/>
      <c r="DJ128" s="873"/>
      <c r="DK128" s="873"/>
      <c r="DL128" s="873" t="s">
        <v>487</v>
      </c>
      <c r="DM128" s="873"/>
      <c r="DN128" s="873"/>
      <c r="DO128" s="873"/>
      <c r="DP128" s="873"/>
      <c r="DQ128" s="873" t="s">
        <v>487</v>
      </c>
      <c r="DR128" s="873"/>
      <c r="DS128" s="873"/>
      <c r="DT128" s="873"/>
      <c r="DU128" s="873"/>
      <c r="DV128" s="874" t="s">
        <v>126</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3823303</v>
      </c>
      <c r="AB129" s="862"/>
      <c r="AC129" s="862"/>
      <c r="AD129" s="862"/>
      <c r="AE129" s="863"/>
      <c r="AF129" s="864">
        <v>3884620</v>
      </c>
      <c r="AG129" s="862"/>
      <c r="AH129" s="862"/>
      <c r="AI129" s="862"/>
      <c r="AJ129" s="863"/>
      <c r="AK129" s="864">
        <v>3835371</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473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485134</v>
      </c>
      <c r="AB130" s="862"/>
      <c r="AC130" s="862"/>
      <c r="AD130" s="862"/>
      <c r="AE130" s="863"/>
      <c r="AF130" s="864">
        <v>508222</v>
      </c>
      <c r="AG130" s="862"/>
      <c r="AH130" s="862"/>
      <c r="AI130" s="862"/>
      <c r="AJ130" s="863"/>
      <c r="AK130" s="864">
        <v>526629</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7.5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3338169</v>
      </c>
      <c r="AB131" s="845"/>
      <c r="AC131" s="845"/>
      <c r="AD131" s="845"/>
      <c r="AE131" s="846"/>
      <c r="AF131" s="847">
        <v>3376398</v>
      </c>
      <c r="AG131" s="845"/>
      <c r="AH131" s="845"/>
      <c r="AI131" s="845"/>
      <c r="AJ131" s="846"/>
      <c r="AK131" s="847">
        <v>3308742</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v>33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7.3356981030000004</v>
      </c>
      <c r="AB132" s="825"/>
      <c r="AC132" s="825"/>
      <c r="AD132" s="825"/>
      <c r="AE132" s="826"/>
      <c r="AF132" s="827">
        <v>7.2825241570000001</v>
      </c>
      <c r="AG132" s="825"/>
      <c r="AH132" s="825"/>
      <c r="AI132" s="825"/>
      <c r="AJ132" s="826"/>
      <c r="AK132" s="827">
        <v>8.0278244720000007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6.3</v>
      </c>
      <c r="AB133" s="804"/>
      <c r="AC133" s="804"/>
      <c r="AD133" s="804"/>
      <c r="AE133" s="805"/>
      <c r="AF133" s="803">
        <v>6.9</v>
      </c>
      <c r="AG133" s="804"/>
      <c r="AH133" s="804"/>
      <c r="AI133" s="804"/>
      <c r="AJ133" s="805"/>
      <c r="AK133" s="803">
        <v>7.5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Hrf7EavC3s7jV3AXcKEANiF5JMyJ1UU3mLFC3Fz4qSXsnVVt994b6bdUVfd2yL/cvMXMvYKamd0ErP1sW406g==" saltValue="hroXKlCUyNgVVMjx8SP8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J10" zoomScaleNormal="85" zoomScaleSheetLayoutView="100" workbookViewId="0">
      <selection activeCell="CK73" sqref="CK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RFN0aCBeQCx1julZlWX5DN9qVmF3yBb1yV7MNF9U7rUv6sk5EL4ZmL/nxWOs5Z8HDk2P574XSK0pfKmJlL8Ow==" saltValue="k4zMM/tZ3jybCh25Y+1Q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2eKEC9mDPwmZHcmjqTgeZQ07PiEq2NG28RsQYLkfoljEGWUjSeQvKvTRtKyo9Ez0rlILVDodbWj538Z2lB/jA==" saltValue="nUqhns3j74c4r8p/N+QL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A43"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523</v>
      </c>
      <c r="AL9" s="1231"/>
      <c r="AM9" s="1231"/>
      <c r="AN9" s="1232"/>
      <c r="AO9" s="313">
        <v>1018688</v>
      </c>
      <c r="AP9" s="313">
        <v>77798</v>
      </c>
      <c r="AQ9" s="314">
        <v>92300</v>
      </c>
      <c r="AR9" s="315">
        <v>-15.7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524</v>
      </c>
      <c r="AL10" s="1231"/>
      <c r="AM10" s="1231"/>
      <c r="AN10" s="1232"/>
      <c r="AO10" s="316">
        <v>79077</v>
      </c>
      <c r="AP10" s="316">
        <v>6039</v>
      </c>
      <c r="AQ10" s="317">
        <v>10627</v>
      </c>
      <c r="AR10" s="318">
        <v>-43.2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525</v>
      </c>
      <c r="AL11" s="1231"/>
      <c r="AM11" s="1231"/>
      <c r="AN11" s="1232"/>
      <c r="AO11" s="316">
        <v>506160</v>
      </c>
      <c r="AP11" s="316">
        <v>38656</v>
      </c>
      <c r="AQ11" s="317">
        <v>14044</v>
      </c>
      <c r="AR11" s="318">
        <v>175.2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526</v>
      </c>
      <c r="AL12" s="1231"/>
      <c r="AM12" s="1231"/>
      <c r="AN12" s="1232"/>
      <c r="AO12" s="316">
        <v>155360</v>
      </c>
      <c r="AP12" s="316">
        <v>11865</v>
      </c>
      <c r="AQ12" s="317">
        <v>859</v>
      </c>
      <c r="AR12" s="318">
        <v>1281.3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528</v>
      </c>
      <c r="AP13" s="316" t="s">
        <v>528</v>
      </c>
      <c r="AQ13" s="317">
        <v>30</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529</v>
      </c>
      <c r="AL14" s="1231"/>
      <c r="AM14" s="1231"/>
      <c r="AN14" s="1232"/>
      <c r="AO14" s="316">
        <v>71684</v>
      </c>
      <c r="AP14" s="316">
        <v>5475</v>
      </c>
      <c r="AQ14" s="317">
        <v>4161</v>
      </c>
      <c r="AR14" s="318">
        <v>31.6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530</v>
      </c>
      <c r="AL15" s="1231"/>
      <c r="AM15" s="1231"/>
      <c r="AN15" s="1232"/>
      <c r="AO15" s="316">
        <v>6610</v>
      </c>
      <c r="AP15" s="316">
        <v>505</v>
      </c>
      <c r="AQ15" s="317">
        <v>2030</v>
      </c>
      <c r="AR15" s="318">
        <v>-75.099999999999994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531</v>
      </c>
      <c r="AL16" s="1234"/>
      <c r="AM16" s="1234"/>
      <c r="AN16" s="1235"/>
      <c r="AO16" s="316">
        <v>-131403</v>
      </c>
      <c r="AP16" s="316">
        <v>-10035</v>
      </c>
      <c r="AQ16" s="317">
        <v>-8642</v>
      </c>
      <c r="AR16" s="318">
        <v>16.100000000000001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1706176</v>
      </c>
      <c r="AP17" s="316">
        <v>130302</v>
      </c>
      <c r="AQ17" s="317">
        <v>115409</v>
      </c>
      <c r="AR17" s="318">
        <v>12.9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536</v>
      </c>
      <c r="AL21" s="1228"/>
      <c r="AM21" s="1228"/>
      <c r="AN21" s="1229"/>
      <c r="AO21" s="328">
        <v>8.94</v>
      </c>
      <c r="AP21" s="329">
        <v>10.59</v>
      </c>
      <c r="AQ21" s="330">
        <v>-1.65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537</v>
      </c>
      <c r="AL22" s="1228"/>
      <c r="AM22" s="1228"/>
      <c r="AN22" s="1229"/>
      <c r="AO22" s="333">
        <v>95.5</v>
      </c>
      <c r="AP22" s="334">
        <v>96.7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541</v>
      </c>
      <c r="AL32" s="1219"/>
      <c r="AM32" s="1219"/>
      <c r="AN32" s="1220"/>
      <c r="AO32" s="343">
        <v>629854</v>
      </c>
      <c r="AP32" s="343">
        <v>48102</v>
      </c>
      <c r="AQ32" s="344">
        <v>54047</v>
      </c>
      <c r="AR32" s="345">
        <v>-11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542</v>
      </c>
      <c r="AL33" s="1219"/>
      <c r="AM33" s="1219"/>
      <c r="AN33" s="1220"/>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543</v>
      </c>
      <c r="AL34" s="1219"/>
      <c r="AM34" s="1219"/>
      <c r="AN34" s="1220"/>
      <c r="AO34" s="343" t="s">
        <v>528</v>
      </c>
      <c r="AP34" s="343" t="s">
        <v>528</v>
      </c>
      <c r="AQ34" s="344" t="s">
        <v>528</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544</v>
      </c>
      <c r="AL35" s="1219"/>
      <c r="AM35" s="1219"/>
      <c r="AN35" s="1220"/>
      <c r="AO35" s="343">
        <v>23550</v>
      </c>
      <c r="AP35" s="343">
        <v>1799</v>
      </c>
      <c r="AQ35" s="344">
        <v>14654</v>
      </c>
      <c r="AR35" s="345">
        <v>-87.7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545</v>
      </c>
      <c r="AL36" s="1219"/>
      <c r="AM36" s="1219"/>
      <c r="AN36" s="1220"/>
      <c r="AO36" s="343">
        <v>128212</v>
      </c>
      <c r="AP36" s="343">
        <v>9792</v>
      </c>
      <c r="AQ36" s="344">
        <v>3772</v>
      </c>
      <c r="AR36" s="345">
        <v>159.6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546</v>
      </c>
      <c r="AL37" s="1219"/>
      <c r="AM37" s="1219"/>
      <c r="AN37" s="1220"/>
      <c r="AO37" s="343">
        <v>14698</v>
      </c>
      <c r="AP37" s="343">
        <v>1122</v>
      </c>
      <c r="AQ37" s="344">
        <v>740</v>
      </c>
      <c r="AR37" s="345">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547</v>
      </c>
      <c r="AL38" s="1222"/>
      <c r="AM38" s="1222"/>
      <c r="AN38" s="1223"/>
      <c r="AO38" s="346">
        <v>46</v>
      </c>
      <c r="AP38" s="346">
        <v>4</v>
      </c>
      <c r="AQ38" s="347">
        <v>12</v>
      </c>
      <c r="AR38" s="335">
        <v>-66.7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548</v>
      </c>
      <c r="AL39" s="1222"/>
      <c r="AM39" s="1222"/>
      <c r="AN39" s="1223"/>
      <c r="AO39" s="343">
        <v>-4111</v>
      </c>
      <c r="AP39" s="343">
        <v>-314</v>
      </c>
      <c r="AQ39" s="344">
        <v>-2627</v>
      </c>
      <c r="AR39" s="345">
        <v>-88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549</v>
      </c>
      <c r="AL40" s="1219"/>
      <c r="AM40" s="1219"/>
      <c r="AN40" s="1220"/>
      <c r="AO40" s="343">
        <v>-526629</v>
      </c>
      <c r="AP40" s="343">
        <v>-40219</v>
      </c>
      <c r="AQ40" s="344">
        <v>-48398</v>
      </c>
      <c r="AR40" s="345">
        <v>-16.899999999999999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265620</v>
      </c>
      <c r="AP41" s="343">
        <v>20286</v>
      </c>
      <c r="AQ41" s="344">
        <v>22201</v>
      </c>
      <c r="AR41" s="345">
        <v>-8.6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518</v>
      </c>
      <c r="AN49" s="1213" t="s">
        <v>553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637162</v>
      </c>
      <c r="AN51" s="365">
        <v>45590</v>
      </c>
      <c r="AO51" s="366">
        <v>-19.399999999999999</v>
      </c>
      <c r="AP51" s="367">
        <v>75972</v>
      </c>
      <c r="AQ51" s="368">
        <v>-17.3</v>
      </c>
      <c r="AR51" s="369">
        <v>-2.1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197536</v>
      </c>
      <c r="AN52" s="373">
        <v>14134</v>
      </c>
      <c r="AO52" s="374">
        <v>-71.599999999999994</v>
      </c>
      <c r="AP52" s="375">
        <v>40712</v>
      </c>
      <c r="AQ52" s="376">
        <v>-25.2</v>
      </c>
      <c r="AR52" s="377">
        <v>-46.4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460063</v>
      </c>
      <c r="AN53" s="365">
        <v>33447</v>
      </c>
      <c r="AO53" s="366">
        <v>-26.6</v>
      </c>
      <c r="AP53" s="367">
        <v>79466</v>
      </c>
      <c r="AQ53" s="368">
        <v>4.5999999999999996</v>
      </c>
      <c r="AR53" s="369">
        <v>-31.2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184205</v>
      </c>
      <c r="AN54" s="373">
        <v>13392</v>
      </c>
      <c r="AO54" s="374">
        <v>-5.2</v>
      </c>
      <c r="AP54" s="375">
        <v>44645</v>
      </c>
      <c r="AQ54" s="376">
        <v>9.6999999999999993</v>
      </c>
      <c r="AR54" s="377">
        <v>-14.9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397496</v>
      </c>
      <c r="AN55" s="365">
        <v>29310</v>
      </c>
      <c r="AO55" s="366">
        <v>-12.4</v>
      </c>
      <c r="AP55" s="367">
        <v>90072</v>
      </c>
      <c r="AQ55" s="368">
        <v>13.3</v>
      </c>
      <c r="AR55" s="369">
        <v>-25.7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314787</v>
      </c>
      <c r="AN56" s="373">
        <v>23211</v>
      </c>
      <c r="AO56" s="374">
        <v>73.3</v>
      </c>
      <c r="AP56" s="375">
        <v>46083</v>
      </c>
      <c r="AQ56" s="376">
        <v>3.2</v>
      </c>
      <c r="AR56" s="377">
        <v>70.099999999999994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637993</v>
      </c>
      <c r="AN57" s="365">
        <v>47861</v>
      </c>
      <c r="AO57" s="366">
        <v>63.3</v>
      </c>
      <c r="AP57" s="367">
        <v>88328</v>
      </c>
      <c r="AQ57" s="368">
        <v>-1.9</v>
      </c>
      <c r="AR57" s="369">
        <v>65.2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532405</v>
      </c>
      <c r="AN58" s="373">
        <v>39940</v>
      </c>
      <c r="AO58" s="374">
        <v>72.099999999999994</v>
      </c>
      <c r="AP58" s="375">
        <v>49013</v>
      </c>
      <c r="AQ58" s="376">
        <v>6.4</v>
      </c>
      <c r="AR58" s="377">
        <v>65.7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363352</v>
      </c>
      <c r="AN59" s="365">
        <v>27750</v>
      </c>
      <c r="AO59" s="366">
        <v>-42</v>
      </c>
      <c r="AP59" s="367">
        <v>103390</v>
      </c>
      <c r="AQ59" s="368">
        <v>17.100000000000001</v>
      </c>
      <c r="AR59" s="369">
        <v>-59.1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167978</v>
      </c>
      <c r="AN60" s="373">
        <v>12829</v>
      </c>
      <c r="AO60" s="374">
        <v>-67.900000000000006</v>
      </c>
      <c r="AP60" s="375">
        <v>51269</v>
      </c>
      <c r="AQ60" s="376">
        <v>4.5999999999999996</v>
      </c>
      <c r="AR60" s="377">
        <v>-72.5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499213</v>
      </c>
      <c r="AN61" s="380">
        <v>36792</v>
      </c>
      <c r="AO61" s="381">
        <v>-7.4</v>
      </c>
      <c r="AP61" s="382">
        <v>87446</v>
      </c>
      <c r="AQ61" s="383">
        <v>3.2</v>
      </c>
      <c r="AR61" s="369">
        <v>-10.6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279382</v>
      </c>
      <c r="AN62" s="373">
        <v>20701</v>
      </c>
      <c r="AO62" s="374">
        <v>0.1</v>
      </c>
      <c r="AP62" s="375">
        <v>46344</v>
      </c>
      <c r="AQ62" s="376">
        <v>-0.3</v>
      </c>
      <c r="AR62" s="377">
        <v>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F/qZrmeLNpnHad5hhWQBnyP+pVzqDQ7iUXP3s+UenkkstvQUuwM9q0sLMNlRvTljeYebuPcE+Tn5YGOO57O7Q==" saltValue="Pgl3IaC3lWheXeN2PbT/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77" zoomScale="80" zoomScaleNormal="80" zoomScaleSheetLayoutView="55" workbookViewId="0">
      <selection activeCell="AD87" sqref="AD8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M0OsRRWxrr4MMioDAHzCLlNyRCtEaKaOyXrMPaK2dZBLnp6EUJOU/ZzGpgSR4gMNbkFB5VNumZTNZ8sy47S8uQ==" saltValue="vXkEczfY8GZp4m6fe8ef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C59"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515</v>
      </c>
    </row>
  </sheetData>
  <sheetProtection algorithmName="SHA-512" hashValue="hvKQwTNwiGBVKCf336RATmbLcjaj3Jbl8JryRI+jm7w5MoUp7+GAYRUUVGxl2TigpaifHkV37TGYUGc8nWXKTw==" saltValue="EZua7zFZzAZWlcXnh2wr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0" zoomScaleNormal="70" zoomScaleSheetLayoutView="100" workbookViewId="0">
      <selection activeCell="P43" sqref="P4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16.13</v>
      </c>
      <c r="G47" s="12">
        <v>19.170000000000002</v>
      </c>
      <c r="H47" s="12">
        <v>17.8</v>
      </c>
      <c r="I47" s="12">
        <v>17.579999999999998</v>
      </c>
      <c r="J47" s="13">
        <v>18.75</v>
      </c>
    </row>
    <row r="48" spans="2:10" ht="57.75" customHeight="1" x14ac:dyDescent="0.15">
      <c r="B48" s="14"/>
      <c r="C48" s="1238" t="s">
        <v>4</v>
      </c>
      <c r="D48" s="1238"/>
      <c r="E48" s="1239"/>
      <c r="F48" s="15">
        <v>3.01</v>
      </c>
      <c r="G48" s="16">
        <v>1.22</v>
      </c>
      <c r="H48" s="16">
        <v>0.12</v>
      </c>
      <c r="I48" s="16">
        <v>3.92</v>
      </c>
      <c r="J48" s="17">
        <v>0.16</v>
      </c>
    </row>
    <row r="49" spans="2:10" ht="57.75" customHeight="1" thickBot="1" x14ac:dyDescent="0.2">
      <c r="B49" s="18"/>
      <c r="C49" s="1240" t="s">
        <v>5</v>
      </c>
      <c r="D49" s="1240"/>
      <c r="E49" s="1241"/>
      <c r="F49" s="19">
        <v>4.66</v>
      </c>
      <c r="G49" s="20">
        <v>1.1100000000000001</v>
      </c>
      <c r="H49" s="20">
        <v>1.77</v>
      </c>
      <c r="I49" s="20">
        <v>3.86</v>
      </c>
      <c r="J49" s="21" t="s">
        <v>573</v>
      </c>
    </row>
    <row r="50" spans="2:10" ht="13.5" customHeight="1" x14ac:dyDescent="0.15"/>
  </sheetData>
  <sheetProtection algorithmName="SHA-512" hashValue="umbyWG+12EPpeXOXjDvXRpEhER2/rRzby10oGfRS8MrthGdufQeeZ0ZoT4aJe/z90Pnnuma7c6i00kADMy18XQ==" saltValue="lPPAH3TfVUuG+6Wf7KeT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2021-09-17T06:09:56Z</cp:lastPrinted>
  <dcterms:created xsi:type="dcterms:W3CDTF">2021-02-05T00:56:50Z</dcterms:created>
  <dcterms:modified xsi:type="dcterms:W3CDTF">2021-10-14T02:45:50Z</dcterms:modified>
  <cp:category/>
</cp:coreProperties>
</file>