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13710" yWindow="180" windowWidth="14460" windowHeight="11610"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<sst xmlns="http://schemas.openxmlformats.org/spreadsheetml/2006/main" count="1125" uniqueCount="606">
  <si>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</si>
  <si>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</si>
  <si>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</si>
  <si>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</si>
  <si>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</si>
  <si>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</si>
  <si>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</si>
  <si>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</si>
  <si>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</si>
  <si>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</si>
  <si>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</si>
  <si>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</si>
  <si>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</si>
  <si>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</si>
  <si>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</si>
  <si>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</si>
  <si>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</si>
  <si>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</si>
  <si>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</si>
  <si>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</si>
  <si>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</si>
  <si>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</si>
  <si>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</si>
  <si>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</si>
  <si>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</si>
  <si>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</si>
  <si>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</si>
  <si>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</si>
  <si>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</si>
  <si>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</si>
  <si>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</si>
  <si>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</si>
  <si>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</si>
  <si>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</si>
  <si>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</si>
  <si>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</si>
  <si>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</si>
  <si>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</si>
  <si>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</si>
  <si>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</si>
  <si>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</si>
  <si>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</si>
  <si>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</si>
  <si>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</si>
  <si>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</si>
  <si>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</si>
  <si>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</si>
  <si>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</si>
  <si>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</si>
  <si>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</si>
  <si>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</si>
  <si>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</si>
  <si>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</si>
  <si>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</si>
  <si>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</si>
  <si>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</si>
  <si>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</si>
  <si>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</si>
  <si>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</si>
  <si>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</si>
  <si>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</si>
  <si>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</si>
  <si>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</si>
  <si>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</si>
  <si>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</si>
  <si>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</si>
  <si>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</si>
  <si>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</si>
  <si>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</si>
  <si>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</si>
  <si>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</si>
  <si>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</si>
  <si>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</si>
  <si>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</si>
  <si>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</si>
  <si>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</si>
  <si>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</si>
  <si>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</si>
  <si>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</si>
  <si>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</si>
  <si>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</si>
  <si>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</si>
  <si>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</si>
  <si>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</si>
  <si>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</si>
  <si>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</si>
  <si>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</si>
  <si>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</si>
  <si>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</si>
  <si>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</si>
  <si>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</si>
  <si>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</si>
  <si>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</si>
  <si>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</si>
  <si>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</si>
  <si>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</si>
  <si>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</si>
  <si>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</si>
  <si>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</si>
  <si>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</si>
  <si>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</si>
  <si>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</si>
  <si>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</si>
  <si>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</si>
  <si>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</si>
  <si>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</si>
  <si>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</si>
  <si>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</si>
  <si>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</si>
  <si>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</si>
  <si>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</si>
  <si>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</si>
  <si>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</si>
  <si>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</si>
  <si>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</si>
  <si>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</si>
  <si>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</si>
  <si>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</si>
  <si>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</si>
  <si>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</si>
  <si>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</si>
  <si>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</si>
  <si>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</si>
  <si>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</si>
  <si>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</si>
  <si>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</si>
  <si>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</si>
  <si>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</si>
  <si>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</si>
  <si>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</si>
  <si>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</si>
  <si>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</si>
  <si>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</si>
  <si>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</si>
  <si>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</si>
  <si>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</si>
  <si>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</si>
  <si>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</si>
  <si>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</si>
  <si>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</si>
  <si>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</si>
  <si>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</si>
  <si>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</si>
  <si>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</si>
  <si>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</si>
  <si>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</si>
  <si>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</si>
  <si>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</si>
  <si>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</si>
  <si>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</si>
  <si>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</si>
  <si>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</si>
  <si>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</si>
  <si>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</si>
  <si>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</si>
  <si>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</si>
  <si>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</si>
  <si>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</si>
  <si>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</si>
  <si>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</si>
  <si>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</si>
  <si>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</si>
  <si>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</si>
  <si>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</si>
  <si>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</si>
  <si>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</si>
  <si>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</si>
  <si>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</si>
  <si>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</si>
  <si>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</si>
  <si>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</si>
  <si>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</si>
  <si>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</si>
  <si>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</si>
  <si>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</si>
  <si>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</si>
  <si>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</si>
  <si>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</si>
  <si>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</si>
  <si>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</si>
  <si>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</si>
  <si>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</si>
  <si>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</si>
  <si>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</si>
  <si>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</si>
  <si>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</si>
  <si>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</si>
  <si>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</si>
  <si>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</si>
  <si>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</si>
  <si>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</si>
  <si>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</si>
  <si>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</si>
  <si>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</si>
  <si>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</si>
  <si>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</si>
  <si>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</si>
  <si>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</si>
  <si>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</si>
  <si>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</si>
  <si>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</si>
  <si>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</si>
  <si>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</si>
  <si>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</si>
  <si>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</si>
  <si>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</si>
  <si>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</si>
  <si>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</si>
  <si>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</si>
  <si>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</si>
  <si>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</si>
  <si>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</si>
  <si>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</si>
  <si>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青森県鶴田町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</si>
  <si>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</si>
  <si>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</si>
  <si>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</si>
  <si>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</si>
  <si>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</si>
  <si>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</si>
  <si>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</si>
  <si>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</si>
  <si>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</si>
  <si>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</si>
  <si>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</si>
  <si>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</si>
  <si>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</si>
  <si>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</si>
  <si>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</si>
  <si>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</si>
  <si>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</si>
  <si>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</si>
  <si>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</si>
  <si>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</si>
  <si>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</si>
  <si>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</si>
  <si>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</si>
  <si>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</si>
  <si>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</si>
  <si>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</si>
  <si>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</si>
  <si>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</si>
  <si>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</si>
  <si>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</si>
  <si>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</si>
  <si>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</si>
  <si>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</si>
  <si>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</si>
  <si>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</si>
  <si>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</si>
  <si>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</si>
  <si>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</si>
  <si>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</si>
  <si>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</si>
  <si>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</si>
  <si>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</si>
  <si>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</si>
  <si>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</si>
  <si>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</si>
  <si>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</si>
  <si>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</si>
  <si>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</si>
  <si>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</si>
  <si>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</si>
  <si>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</si>
  <si>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</si>
  <si>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</si>
  <si>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</si>
  <si>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</si>
  <si>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</si>
  <si>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</si>
  <si>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</si>
  <si>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</si>
  <si>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</si>
  <si>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</si>
  <si>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</si>
  <si>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</si>
  <si>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</si>
  <si>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</si>
  <si>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</si>
  <si>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</si>
  <si>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</si>
  <si>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</si>
  <si>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</si>
  <si>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</si>
  <si>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</si>
  <si>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</si>
  <si>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</si>
  <si>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</si>
  <si>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</si>
  <si>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</si>
  <si>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</si>
  <si>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</si>
  <si>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</si>
  <si>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</si>
  <si>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</si>
  <si>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</si>
  <si>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</si>
  <si>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</si>
  <si>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</si>
  <si>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</si>
  <si>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</si>
  <si>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</si>
  <si>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</si>
  <si>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</si>
  <si>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</si>
  <si>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</si>
  <si>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</si>
  <si>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</si>
  <si>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</si>
  <si>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</si>
  <si>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</si>
  <si>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</si>
  <si>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</si>
  <si>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</si>
  <si>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</si>
  <si>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</si>
  <si>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</si>
  <si>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</si>
  <si>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</si>
  <si>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</si>
  <si>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</si>
  <si>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</si>
  <si>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</si>
  <si>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</si>
  <si>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</si>
  <si>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</si>
  <si>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</si>
  <si>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</si>
  <si>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</si>
  <si>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</si>
  <si>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</si>
  <si>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</si>
  <si>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</si>
  <si>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</si>
  <si>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</si>
  <si>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</si>
  <si>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</si>
  <si>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</si>
  <si>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</si>
  <si>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</si>
  <si>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</si>
  <si>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</si>
  <si>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</si>
  <si>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</si>
  <si>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</si>
  <si>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</si>
  <si>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</si>
  <si>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</si>
  <si>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</si>
  <si>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</si>
  <si>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</si>
  <si>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</si>
  <si>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</si>
  <si>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</si>
  <si>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</si>
  <si>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</si>
  <si>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</si>
  <si>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</si>
  <si>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</si>
  <si>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</si>
  <si>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</si>
  <si>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青森県鶴田町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</si>
  <si>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</si>
  <si>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</si>
  <si>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</si>
  <si>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</si>
  <si>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</si>
  <si>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</si>
  <si>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</si>
  <si>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</si>
  <si>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</si>
  <si>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</si>
  <si>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</si>
  <si>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</si>
  <si>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</si>
  <si>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</si>
  <si>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</si>
  <si>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</si>
  <si>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</si>
  <si>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</si>
  <si>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</si>
  <si>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</si>
  <si>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</si>
  <si>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</si>
  <si>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</si>
  <si>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</si>
  <si>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</si>
  <si>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</si>
  <si>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</si>
  <si>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</si>
  <si>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</si>
  <si>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</si>
  <si>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</si>
  <si>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</si>
  <si>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</si>
  <si>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</si>
  <si>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</si>
  <si>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</si>
  <si>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</si>
  <si>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</si>
  <si>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</si>
  <si>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</si>
  <si>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</si>
  <si>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</si>
  <si>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</si>
  <si>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</si>
  <si>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</si>
  <si>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</si>
  <si>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</si>
  <si>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</si>
  <si>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</si>
  <si>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</si>
  <si>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</si>
  <si>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</si>
  <si>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</si>
  <si>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</si>
  <si>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</si>
  <si>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</si>
  <si>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</si>
  <si>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</si>
  <si>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</si>
  <si>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</si>
  <si>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</si>
  <si>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</si>
  <si>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</si>
  <si>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</si>
  <si>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</si>
  <si>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</si>
  <si>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</si>
  <si>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</si>
  <si>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</si>
  <si>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</si>
  <si>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</si>
  <si>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</si>
  <si>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</si>
  <si>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</si>
  <si>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</si>
  <si>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</si>
  <si>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</si>
  <si>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</si>
  <si>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</si>
  <si>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</si>
  <si>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</si>
  <si>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</si>
  <si>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</si>
  <si>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</si>
  <si>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</si>
  <si>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</si>
  <si>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</si>
  <si>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</si>
  <si>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</si>
  <si>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</si>
  <si>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</si>
  <si>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</si>
  <si>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</si>
  <si>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</si>
  <si>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</si>
  <si>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</si>
  <si>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</si>
  <si>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</si>
  <si>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</si>
  <si>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</si>
  <si>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</si>
  <si>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</si>
  <si>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</si>
  <si>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</si>
  <si>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</si>
  <si>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</si>
  <si>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</si>
  <si>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</si>
  <si>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</si>
  <si>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</si>
  <si>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</si>
  <si>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</si>
  <si>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</si>
  <si>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</si>
  <si>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</si>
  <si>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</si>
  <si>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</si>
  <si>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</si>
  <si>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</si>
  <si>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</si>
  <si>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</si>
  <si>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</si>
  <si>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</si>
  <si>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</si>
  <si>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</si>
  <si>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</si>
  <si>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</si>
  <si>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</si>
  <si>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</si>
  <si>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</si>
  <si>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</si>
  <si>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</si>
  <si>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</si>
  <si>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</si>
  <si>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</si>
  <si>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</si>
  <si>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</si>
  <si>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</si>
  <si>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</si>
  <si>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</si>
  <si>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</si>
  <si>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</si>
  <si>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</si>
  <si>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</si>
  <si>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</si>
  <si>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</si>
  <si>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</si>
  <si>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</si>
  <si>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</si>
  <si>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</si>
  <si>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</si>
  <si>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</si>
  <si>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</si>
  <si>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</si>
  <si>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</si>
  <si>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</si>
  <si>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</si>
  <si>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</si>
  <si>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</si>
  <si>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</si>
  <si>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</si>
  <si>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</si>
  <si>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</si>
  <si>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</si>
  <si>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</si>
  <si>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</si>
  <si>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</si>
  <si>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</si>
  <si>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</si>
  <si>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</si>
  <si>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</si>
  <si>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</si>
  <si>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</si>
  <si>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</si>
  <si>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</si>
  <si>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</si>
  <si>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</si>
  <si>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</si>
  <si>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</si>
  <si>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</si>
  <si>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</si>
  <si>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</si>
  <si>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</si>
  <si>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</si>
  <si>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</si>
  <si>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</si>
  <si>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</si>
  <si>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</si>
  <si>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4.31</t>
  </si>
  <si>
    <t>▲ 3.01</t>
  </si>
  <si>
    <t>▲ 3.41</t>
  </si>
  <si>
    <t>学校給食特別会計</t>
  </si>
  <si>
    <t>▲ 0.00</t>
  </si>
  <si>
    <t>水道事業会計</t>
  </si>
  <si>
    <t>一般会計</t>
  </si>
  <si>
    <t>国民健康保険事業特別会計</t>
  </si>
  <si>
    <t>下水道事業会計</t>
  </si>
  <si>
    <t>介護保険事業特別会計</t>
  </si>
  <si>
    <t>後期高齢者医療特別会計</t>
  </si>
  <si>
    <t>その他会計（赤字）</t>
  </si>
  <si>
    <t>その他会計（黒字）</t>
  </si>
  <si>
    <t>-</t>
    <phoneticPr fontId="2"/>
  </si>
  <si>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</si>
  <si>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</si>
  <si>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</si>
  <si>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</si>
  <si>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</si>
  <si>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</si>
  <si>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</si>
  <si>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</si>
  <si>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</si>
  <si>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</si>
  <si>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</si>
  <si>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</si>
  <si>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</si>
  <si>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</si>
  <si>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鶴の里振興公社</t>
    <rPh sb="0" eb="1">
      <t>ツル</t>
    </rPh>
    <rPh sb="2" eb="3">
      <t>サト</t>
    </rPh>
    <rPh sb="3" eb="5">
      <t>シンコウ</t>
    </rPh>
    <rPh sb="5" eb="7">
      <t>コウシャ</t>
    </rPh>
    <phoneticPr fontId="2"/>
  </si>
  <si>
    <t>公営住宅建設基金</t>
    <phoneticPr fontId="11"/>
  </si>
  <si>
    <t>公共施設等管理処分基金</t>
    <phoneticPr fontId="11"/>
  </si>
  <si>
    <t>鶴の舞橋改修基金</t>
    <phoneticPr fontId="11"/>
  </si>
  <si>
    <t>－</t>
    <phoneticPr fontId="2"/>
  </si>
  <si>
    <t>法適用企業</t>
    <rPh sb="0" eb="3">
      <t>ホウテキヨウ</t>
    </rPh>
    <rPh sb="3" eb="5">
      <t>キギョウ</t>
    </rPh>
    <phoneticPr fontId="2"/>
  </si>
  <si>
    <t>-</t>
    <phoneticPr fontId="11"/>
  </si>
  <si>
    <t>-</t>
    <phoneticPr fontId="2"/>
  </si>
  <si>
    <t>-</t>
    <phoneticPr fontId="2"/>
  </si>
  <si>
    <t>-</t>
    <phoneticPr fontId="2"/>
  </si>
  <si>
    <t>地域福祉基金</t>
    <phoneticPr fontId="2"/>
  </si>
  <si>
    <t>再生可能エネルギー発電設備等維持管理基金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</si>
  <si>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</si>
  <si>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</si>
  <si>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</si>
  <si>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縦軸の将来負担比率が高い要因として、昭和６３年度から始まった下水道事業の公営企業債等繰入額が高水準で推移しているためと考えられる。現在の整備率は８８．９％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</si>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</sst>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F481-46D2-9E40-FCBFB7F381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21385</c:v>
                </c:pt>
                <c:pt idx="1">
                  <c:v>59270</c:v>
                </c:pt>
                <c:pt idx="2">
                  <c:v>20170</c:v>
                </c:pt>
                <c:pt idx="3">
                  <c:v>16126</c:v>
                </c:pt>
                <c:pt idx="4">
                  <c:v>46735</c:v>
                </c:pt>
              </c:numCache>
            </c:numRef>
          </c:val>
          <c:smooth val="0"/>
          <c:extLst>
            <c:ext xmlns:c16="http://schemas.microsoft.com/office/drawing/2014/chart" uri="{C3380CC4-5D6E-409C-BE32-E72D297353CC}">
              <c16:uniqueId val="{00000001-F481-46D2-9E40-FCBFB7F38122}"/>
            </c:ext>
          </c:extLst>
        </c:ser>
        <c:dLbls>
          <c:showLegendKey val="0"/>
          <c:showVal val="0"/>
          <c:showCatName val="0"/>
          <c:showSerName val="0"/>
          <c:showPercent val="0"/>
          <c:showBubbleSize val="0"/>
        </c:dLbls>
        <c:marker val="1"/>
        <c:smooth val="0"/>
        <c:axId val="34841344"/>
        <c:axId val="34843264"/>
      </c:lineChart>
      <c:catAx>
        <c:axId val="3484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43264"/>
        <c:crosses val="autoZero"/>
        <c:auto val="1"/>
        <c:lblAlgn val="ctr"/>
        <c:lblOffset val="100"/>
        <c:tickLblSkip val="1"/>
        <c:tickMarkSkip val="1"/>
        <c:noMultiLvlLbl val="0"/>
      </c:catAx>
      <c:valAx>
        <c:axId val="348432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4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c:v>
                </c:pt>
                <c:pt idx="1">
                  <c:v>5.97</c:v>
                </c:pt>
                <c:pt idx="2">
                  <c:v>7.07</c:v>
                </c:pt>
                <c:pt idx="3">
                  <c:v>4.74</c:v>
                </c:pt>
                <c:pt idx="4">
                  <c:v>4.91</c:v>
                </c:pt>
              </c:numCache>
            </c:numRef>
          </c:val>
          <c:extLst>
            <c:ext xmlns:c16="http://schemas.microsoft.com/office/drawing/2014/chart" uri="{C3380CC4-5D6E-409C-BE32-E72D297353CC}">
              <c16:uniqueId val="{00000000-B377-4E19-84A6-74B00040AC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7.11</c:v>
                </c:pt>
                <c:pt idx="1">
                  <c:v>7.61</c:v>
                </c:pt>
                <c:pt idx="2">
                  <c:v>12.42</c:v>
                </c:pt>
                <c:pt idx="3">
                  <c:v>17.09</c:v>
                </c:pt>
                <c:pt idx="4">
                  <c:v>16.66</c:v>
                </c:pt>
              </c:numCache>
            </c:numRef>
          </c:val>
          <c:extLst>
            <c:ext xmlns:c16="http://schemas.microsoft.com/office/drawing/2014/chart" uri="{C3380CC4-5D6E-409C-BE32-E72D297353CC}">
              <c16:uniqueId val="{00000001-B377-4E19-84A6-74B00040ACF9}"/>
            </c:ext>
          </c:extLst>
        </c:ser>
        <c:dLbls>
          <c:showLegendKey val="0"/>
          <c:showVal val="0"/>
          <c:showCatName val="0"/>
          <c:showSerName val="0"/>
          <c:showPercent val="0"/>
          <c:showBubbleSize val="0"/>
        </c:dLbls>
        <c:gapWidth val="250"/>
        <c:overlap val="100"/>
        <c:axId val="179106176"/>
        <c:axId val="179108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-0.31</c:v>
                </c:pt>
                <c:pt idx="1">
                  <c:v>-4.3099999999999996</c:v>
                </c:pt>
                <c:pt idx="2">
                  <c:v>1.23</c:v>
                </c:pt>
                <c:pt idx="3">
                  <c:v>-3.01</c:v>
                </c:pt>
                <c:pt idx="4">
                  <c:v>-3.41</c:v>
                </c:pt>
              </c:numCache>
            </c:numRef>
          </c:val>
          <c:smooth val="0"/>
          <c:extLst>
            <c:ext xmlns:c16="http://schemas.microsoft.com/office/drawing/2014/chart" uri="{C3380CC4-5D6E-409C-BE32-E72D297353CC}">
              <c16:uniqueId val="{00000002-B377-4E19-84A6-74B00040ACF9}"/>
            </c:ext>
          </c:extLst>
        </c:ser>
        <c:dLbls>
          <c:showLegendKey val="0"/>
          <c:showVal val="0"/>
          <c:showCatName val="0"/>
          <c:showSerName val="0"/>
          <c:showPercent val="0"/>
          <c:showBubbleSize val="0"/>
        </c:dLbls>
        <c:marker val="1"/>
        <c:smooth val="0"/>
        <c:axId val="179106176"/>
        <c:axId val="179108096"/>
      </c:lineChart>
      <c:catAx>
        <c:axId val="1791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108096"/>
        <c:crosses val="autoZero"/>
        <c:auto val="1"/>
        <c:lblAlgn val="ctr"/>
        <c:lblOffset val="100"/>
        <c:tickLblSkip val="1"/>
        <c:tickMarkSkip val="1"/>
        <c:noMultiLvlLbl val="0"/>
      </c:catAx>
      <c:valAx>
        <c:axId val="17910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61-435E-9338-C878DA9B6D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61-435E-9338-C878DA9B6D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61-435E-9338-C878DA9B6D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0.04</c:v>
                </c:pt>
                <c:pt idx="8">
                  <c:v>#N/A</c:v>
                </c:pt>
                <c:pt idx="9">
                  <c:v>0.04</c:v>
                </c:pt>
              </c:numCache>
            </c:numRef>
          </c:val>
          <c:extLst>
            <c:ext xmlns:c16="http://schemas.microsoft.com/office/drawing/2014/chart" uri="{C3380CC4-5D6E-409C-BE32-E72D297353CC}">
              <c16:uniqueId val="{00000003-5661-435E-9338-C878DA9B6DA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0.97</c:v>
                </c:pt>
                <c:pt idx="2">
                  <c:v>#N/A</c:v>
                </c:pt>
                <c:pt idx="3">
                  <c:v>0.82</c:v>
                </c:pt>
                <c:pt idx="4">
                  <c:v>#N/A</c:v>
                </c:pt>
                <c:pt idx="5">
                  <c:v>1.8</c:v>
                </c:pt>
                <c:pt idx="6">
                  <c:v>#N/A</c:v>
                </c:pt>
                <c:pt idx="7">
                  <c:v>1.76</c:v>
                </c:pt>
                <c:pt idx="8">
                  <c:v>#N/A</c:v>
                </c:pt>
                <c:pt idx="9">
                  <c:v>1.51</c:v>
                </c:pt>
              </c:numCache>
            </c:numRef>
          </c:val>
          <c:extLst>
            <c:ext xmlns:c16="http://schemas.microsoft.com/office/drawing/2014/chart" uri="{C3380CC4-5D6E-409C-BE32-E72D297353CC}">
              <c16:uniqueId val="{00000004-5661-435E-9338-C878DA9B6DA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6.49</c:v>
                </c:pt>
                <c:pt idx="2">
                  <c:v>#N/A</c:v>
                </c:pt>
                <c:pt idx="3">
                  <c:v>7.58</c:v>
                </c:pt>
                <c:pt idx="4">
                  <c:v>#N/A</c:v>
                </c:pt>
                <c:pt idx="5">
                  <c:v>1.57</c:v>
                </c:pt>
                <c:pt idx="6">
                  <c:v>#N/A</c:v>
                </c:pt>
                <c:pt idx="7">
                  <c:v>3</c:v>
                </c:pt>
                <c:pt idx="8">
                  <c:v>#N/A</c:v>
                </c:pt>
                <c:pt idx="9">
                  <c:v>3.88</c:v>
                </c:pt>
              </c:numCache>
            </c:numRef>
          </c:val>
          <c:extLst>
            <c:ext xmlns:c16="http://schemas.microsoft.com/office/drawing/2014/chart" uri="{C3380CC4-5D6E-409C-BE32-E72D297353CC}">
              <c16:uniqueId val="{00000005-5661-435E-9338-C878DA9B6DA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2.02</c:v>
                </c:pt>
                <c:pt idx="2">
                  <c:v>#N/A</c:v>
                </c:pt>
                <c:pt idx="3">
                  <c:v>2.4300000000000002</c:v>
                </c:pt>
                <c:pt idx="4">
                  <c:v>#N/A</c:v>
                </c:pt>
                <c:pt idx="5">
                  <c:v>3.62</c:v>
                </c:pt>
                <c:pt idx="6">
                  <c:v>#N/A</c:v>
                </c:pt>
                <c:pt idx="7">
                  <c:v>3.11</c:v>
                </c:pt>
                <c:pt idx="8">
                  <c:v>#N/A</c:v>
                </c:pt>
                <c:pt idx="9">
                  <c:v>4.07</c:v>
                </c:pt>
              </c:numCache>
            </c:numRef>
          </c:val>
          <c:extLst>
            <c:ext xmlns:c16="http://schemas.microsoft.com/office/drawing/2014/chart" uri="{C3380CC4-5D6E-409C-BE32-E72D297353CC}">
              <c16:uniqueId val="{00000006-5661-435E-9338-C878DA9B6D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c:v>
                </c:pt>
                <c:pt idx="2">
                  <c:v>#N/A</c:v>
                </c:pt>
                <c:pt idx="3">
                  <c:v>5.96</c:v>
                </c:pt>
                <c:pt idx="4">
                  <c:v>#N/A</c:v>
                </c:pt>
                <c:pt idx="5">
                  <c:v>7.06</c:v>
                </c:pt>
                <c:pt idx="6">
                  <c:v>#N/A</c:v>
                </c:pt>
                <c:pt idx="7">
                  <c:v>4.74</c:v>
                </c:pt>
                <c:pt idx="8">
                  <c:v>#N/A</c:v>
                </c:pt>
                <c:pt idx="9">
                  <c:v>4.9000000000000004</c:v>
                </c:pt>
              </c:numCache>
            </c:numRef>
          </c:val>
          <c:extLst>
            <c:ext xmlns:c16="http://schemas.microsoft.com/office/drawing/2014/chart" uri="{C3380CC4-5D6E-409C-BE32-E72D297353CC}">
              <c16:uniqueId val="{00000007-5661-435E-9338-C878DA9B6D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5.12</c:v>
                </c:pt>
                <c:pt idx="4">
                  <c:v>#N/A</c:v>
                </c:pt>
                <c:pt idx="5">
                  <c:v>5.99</c:v>
                </c:pt>
                <c:pt idx="6">
                  <c:v>#N/A</c:v>
                </c:pt>
                <c:pt idx="7">
                  <c:v>6.65</c:v>
                </c:pt>
                <c:pt idx="8">
                  <c:v>#N/A</c:v>
                </c:pt>
                <c:pt idx="9">
                  <c:v>7.48</c:v>
                </c:pt>
              </c:numCache>
            </c:numRef>
          </c:val>
          <c:extLst>
            <c:ext xmlns:c16="http://schemas.microsoft.com/office/drawing/2014/chart" uri="{C3380CC4-5D6E-409C-BE32-E72D297353CC}">
              <c16:uniqueId val="{00000008-5661-435E-9338-C878DA9B6DAE}"/>
            </c:ext>
          </c:extLst>
        </c:ser>
        <c:ser>
          <c:idx val="9"/>
          <c:order val="9"/>
          <c:tx>
            <c:strRef>
              <c:f>データシート!$A$36</c:f>
              <c:strCache>
                <c:ptCount val="1"/>
                <c:pt idx="0">
                  <c:v>学校給食特別会計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5661-435E-9338-C878DA9B6DAE}"/>
            </c:ext>
          </c:extLst>
        </c:ser>
        <c:dLbls>
          <c:showLegendKey val="0"/>
          <c:showVal val="0"/>
          <c:showCatName val="0"/>
          <c:showSerName val="0"/>
          <c:showPercent val="0"/>
          <c:showBubbleSize val="0"/>
        </c:dLbls>
        <c:gapWidth val="150"/>
        <c:overlap val="100"/>
        <c:axId val="181127424"/>
        <c:axId val="181133312"/>
      </c:barChart>
      <c:catAx>
        <c:axId val="1811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133312"/>
        <c:crosses val="autoZero"/>
        <c:auto val="1"/>
        <c:lblAlgn val="ctr"/>
        <c:lblOffset val="100"/>
        <c:tickLblSkip val="1"/>
        <c:tickMarkSkip val="1"/>
        <c:noMultiLvlLbl val="0"/>
      </c:catAx>
      <c:valAx>
        <c:axId val="18113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2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536</c:v>
                </c:pt>
                <c:pt idx="5">
                  <c:v>566</c:v>
                </c:pt>
                <c:pt idx="8">
                  <c:v>585</c:v>
                </c:pt>
                <c:pt idx="11">
                  <c:v>587</c:v>
                </c:pt>
                <c:pt idx="14">
                  <c:v>583</c:v>
                </c:pt>
              </c:numCache>
            </c:numRef>
          </c:val>
          <c:extLst>
            <c:ext xmlns:c16="http://schemas.microsoft.com/office/drawing/2014/chart" uri="{C3380CC4-5D6E-409C-BE32-E72D297353CC}">
              <c16:uniqueId val="{00000000-7A82-4D24-9B3C-30CAE2A73D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82-4D24-9B3C-30CAE2A73D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3</c:v>
                </c:pt>
                <c:pt idx="9">
                  <c:v>2</c:v>
                </c:pt>
                <c:pt idx="12">
                  <c:v>2</c:v>
                </c:pt>
              </c:numCache>
            </c:numRef>
          </c:val>
          <c:extLst>
            <c:ext xmlns:c16="http://schemas.microsoft.com/office/drawing/2014/chart" uri="{C3380CC4-5D6E-409C-BE32-E72D297353CC}">
              <c16:uniqueId val="{00000002-7A82-4D24-9B3C-30CAE2A73D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39</c:v>
                </c:pt>
                <c:pt idx="6">
                  <c:v>53</c:v>
                </c:pt>
                <c:pt idx="9">
                  <c:v>55</c:v>
                </c:pt>
                <c:pt idx="12">
                  <c:v>55</c:v>
                </c:pt>
              </c:numCache>
            </c:numRef>
          </c:val>
          <c:extLst>
            <c:ext xmlns:c16="http://schemas.microsoft.com/office/drawing/2014/chart" uri="{C3380CC4-5D6E-409C-BE32-E72D297353CC}">
              <c16:uniqueId val="{00000003-7A82-4D24-9B3C-30CAE2A73D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357</c:v>
                </c:pt>
                <c:pt idx="3">
                  <c:v>397</c:v>
                </c:pt>
                <c:pt idx="6">
                  <c:v>442</c:v>
                </c:pt>
                <c:pt idx="9">
                  <c:v>447</c:v>
                </c:pt>
                <c:pt idx="12">
                  <c:v>434</c:v>
                </c:pt>
              </c:numCache>
            </c:numRef>
          </c:val>
          <c:extLst>
            <c:ext xmlns:c16="http://schemas.microsoft.com/office/drawing/2014/chart" uri="{C3380CC4-5D6E-409C-BE32-E72D297353CC}">
              <c16:uniqueId val="{00000004-7A82-4D24-9B3C-30CAE2A73D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82-4D24-9B3C-30CAE2A73D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82-4D24-9B3C-30CAE2A73D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606</c:v>
                </c:pt>
                <c:pt idx="3">
                  <c:v>557</c:v>
                </c:pt>
                <c:pt idx="6">
                  <c:v>551</c:v>
                </c:pt>
                <c:pt idx="9">
                  <c:v>519</c:v>
                </c:pt>
                <c:pt idx="12">
                  <c:v>524</c:v>
                </c:pt>
              </c:numCache>
            </c:numRef>
          </c:val>
          <c:extLst>
            <c:ext xmlns:c16="http://schemas.microsoft.com/office/drawing/2014/chart" uri="{C3380CC4-5D6E-409C-BE32-E72D297353CC}">
              <c16:uniqueId val="{00000007-7A82-4D24-9B3C-30CAE2A73DA5}"/>
            </c:ext>
          </c:extLst>
        </c:ser>
        <c:dLbls>
          <c:showLegendKey val="0"/>
          <c:showVal val="0"/>
          <c:showCatName val="0"/>
          <c:showSerName val="0"/>
          <c:showPercent val="0"/>
          <c:showBubbleSize val="0"/>
        </c:dLbls>
        <c:gapWidth val="100"/>
        <c:overlap val="100"/>
        <c:axId val="182441088"/>
        <c:axId val="1824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445</c:v>
                </c:pt>
                <c:pt idx="2">
                  <c:v>#N/A</c:v>
                </c:pt>
                <c:pt idx="3">
                  <c:v>#N/A</c:v>
                </c:pt>
                <c:pt idx="4">
                  <c:v>434</c:v>
                </c:pt>
                <c:pt idx="5">
                  <c:v>#N/A</c:v>
                </c:pt>
                <c:pt idx="6">
                  <c:v>#N/A</c:v>
                </c:pt>
                <c:pt idx="7">
                  <c:v>464</c:v>
                </c:pt>
                <c:pt idx="8">
                  <c:v>#N/A</c:v>
                </c:pt>
                <c:pt idx="9">
                  <c:v>#N/A</c:v>
                </c:pt>
                <c:pt idx="10">
                  <c:v>436</c:v>
                </c:pt>
                <c:pt idx="11">
                  <c:v>#N/A</c:v>
                </c:pt>
                <c:pt idx="12">
                  <c:v>#N/A</c:v>
                </c:pt>
                <c:pt idx="13">
                  <c:v>432</c:v>
                </c:pt>
                <c:pt idx="14">
                  <c:v>#N/A</c:v>
                </c:pt>
              </c:numCache>
            </c:numRef>
          </c:val>
          <c:smooth val="0"/>
          <c:extLst>
            <c:ext xmlns:c16="http://schemas.microsoft.com/office/drawing/2014/chart" uri="{C3380CC4-5D6E-409C-BE32-E72D297353CC}">
              <c16:uniqueId val="{00000008-7A82-4D24-9B3C-30CAE2A73DA5}"/>
            </c:ext>
          </c:extLst>
        </c:ser>
        <c:dLbls>
          <c:showLegendKey val="0"/>
          <c:showVal val="0"/>
          <c:showCatName val="0"/>
          <c:showSerName val="0"/>
          <c:showPercent val="0"/>
          <c:showBubbleSize val="0"/>
        </c:dLbls>
        <c:marker val="1"/>
        <c:smooth val="0"/>
        <c:axId val="182441088"/>
        <c:axId val="182443008"/>
      </c:lineChart>
      <c:catAx>
        <c:axId val="1824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443008"/>
        <c:crosses val="autoZero"/>
        <c:auto val="1"/>
        <c:lblAlgn val="ctr"/>
        <c:lblOffset val="100"/>
        <c:tickLblSkip val="1"/>
        <c:tickMarkSkip val="1"/>
        <c:noMultiLvlLbl val="0"/>
      </c:catAx>
      <c:valAx>
        <c:axId val="1824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44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7214</c:v>
                </c:pt>
                <c:pt idx="5">
                  <c:v>6980</c:v>
                </c:pt>
                <c:pt idx="8">
                  <c:v>6811</c:v>
                </c:pt>
                <c:pt idx="11">
                  <c:v>6564</c:v>
                </c:pt>
                <c:pt idx="14">
                  <c:v>6546</c:v>
                </c:pt>
              </c:numCache>
            </c:numRef>
          </c:val>
          <c:extLst>
            <c:ext xmlns:c16="http://schemas.microsoft.com/office/drawing/2014/chart" uri="{C3380CC4-5D6E-409C-BE32-E72D297353CC}">
              <c16:uniqueId val="{00000000-767F-4574-9206-10B34F3436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3</c:v>
                </c:pt>
                <c:pt idx="8">
                  <c:v>0</c:v>
                </c:pt>
                <c:pt idx="11">
                  <c:v>0</c:v>
                </c:pt>
                <c:pt idx="14">
                  <c:v>0</c:v>
                </c:pt>
              </c:numCache>
            </c:numRef>
          </c:val>
          <c:extLst>
            <c:ext xmlns:c16="http://schemas.microsoft.com/office/drawing/2014/chart" uri="{C3380CC4-5D6E-409C-BE32-E72D297353CC}">
              <c16:uniqueId val="{00000001-767F-4574-9206-10B34F3436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726</c:v>
                </c:pt>
                <c:pt idx="5">
                  <c:v>746</c:v>
                </c:pt>
                <c:pt idx="8">
                  <c:v>948</c:v>
                </c:pt>
                <c:pt idx="11">
                  <c:v>1152</c:v>
                </c:pt>
                <c:pt idx="14">
                  <c:v>1235</c:v>
                </c:pt>
              </c:numCache>
            </c:numRef>
          </c:val>
          <c:extLst>
            <c:ext xmlns:c16="http://schemas.microsoft.com/office/drawing/2014/chart" uri="{C3380CC4-5D6E-409C-BE32-E72D297353CC}">
              <c16:uniqueId val="{00000002-767F-4574-9206-10B34F3436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F-4574-9206-10B34F3436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F-4574-9206-10B34F3436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7F-4574-9206-10B34F3436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1372</c:v>
                </c:pt>
                <c:pt idx="3">
                  <c:v>1273</c:v>
                </c:pt>
                <c:pt idx="6">
                  <c:v>1063</c:v>
                </c:pt>
                <c:pt idx="9">
                  <c:v>1005</c:v>
                </c:pt>
                <c:pt idx="12">
                  <c:v>969</c:v>
                </c:pt>
              </c:numCache>
            </c:numRef>
          </c:val>
          <c:extLst>
            <c:ext xmlns:c16="http://schemas.microsoft.com/office/drawing/2014/chart" uri="{C3380CC4-5D6E-409C-BE32-E72D297353CC}">
              <c16:uniqueId val="{00000006-767F-4574-9206-10B34F3436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782</c:v>
                </c:pt>
                <c:pt idx="3">
                  <c:v>750</c:v>
                </c:pt>
                <c:pt idx="6">
                  <c:v>687</c:v>
                </c:pt>
                <c:pt idx="9">
                  <c:v>623</c:v>
                </c:pt>
                <c:pt idx="12">
                  <c:v>558</c:v>
                </c:pt>
              </c:numCache>
            </c:numRef>
          </c:val>
          <c:extLst>
            <c:ext xmlns:c16="http://schemas.microsoft.com/office/drawing/2014/chart" uri="{C3380CC4-5D6E-409C-BE32-E72D297353CC}">
              <c16:uniqueId val="{00000007-767F-4574-9206-10B34F3436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6477</c:v>
                </c:pt>
                <c:pt idx="3">
                  <c:v>6037</c:v>
                </c:pt>
                <c:pt idx="6">
                  <c:v>5931</c:v>
                </c:pt>
                <c:pt idx="9">
                  <c:v>5685</c:v>
                </c:pt>
                <c:pt idx="12">
                  <c:v>5502</c:v>
                </c:pt>
              </c:numCache>
            </c:numRef>
          </c:val>
          <c:extLst>
            <c:ext xmlns:c16="http://schemas.microsoft.com/office/drawing/2014/chart" uri="{C3380CC4-5D6E-409C-BE32-E72D297353CC}">
              <c16:uniqueId val="{00000008-767F-4574-9206-10B34F3436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12</c:v>
                </c:pt>
                <c:pt idx="6">
                  <c:v>9</c:v>
                </c:pt>
                <c:pt idx="9">
                  <c:v>6</c:v>
                </c:pt>
                <c:pt idx="12">
                  <c:v>5</c:v>
                </c:pt>
              </c:numCache>
            </c:numRef>
          </c:val>
          <c:extLst>
            <c:ext xmlns:c16="http://schemas.microsoft.com/office/drawing/2014/chart" uri="{C3380CC4-5D6E-409C-BE32-E72D297353CC}">
              <c16:uniqueId val="{00000009-767F-4574-9206-10B34F3436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5052</c:v>
                </c:pt>
                <c:pt idx="3">
                  <c:v>5129</c:v>
                </c:pt>
                <c:pt idx="6">
                  <c:v>4919</c:v>
                </c:pt>
                <c:pt idx="9">
                  <c:v>4717</c:v>
                </c:pt>
                <c:pt idx="12">
                  <c:v>4719</c:v>
                </c:pt>
              </c:numCache>
            </c:numRef>
          </c:val>
          <c:extLst>
            <c:ext xmlns:c16="http://schemas.microsoft.com/office/drawing/2014/chart" uri="{C3380CC4-5D6E-409C-BE32-E72D297353CC}">
              <c16:uniqueId val="{0000000A-767F-4574-9206-10B34F34368A}"/>
            </c:ext>
          </c:extLst>
        </c:ser>
        <c:dLbls>
          <c:showLegendKey val="0"/>
          <c:showVal val="0"/>
          <c:showCatName val="0"/>
          <c:showSerName val="0"/>
          <c:showPercent val="0"/>
          <c:showBubbleSize val="0"/>
        </c:dLbls>
        <c:gapWidth val="100"/>
        <c:overlap val="100"/>
        <c:axId val="182976512"/>
        <c:axId val="18297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5751</c:v>
                </c:pt>
                <c:pt idx="2">
                  <c:v>#N/A</c:v>
                </c:pt>
                <c:pt idx="3">
                  <c:v>#N/A</c:v>
                </c:pt>
                <c:pt idx="4">
                  <c:v>5473</c:v>
                </c:pt>
                <c:pt idx="5">
                  <c:v>#N/A</c:v>
                </c:pt>
                <c:pt idx="6">
                  <c:v>#N/A</c:v>
                </c:pt>
                <c:pt idx="7">
                  <c:v>4849</c:v>
                </c:pt>
                <c:pt idx="8">
                  <c:v>#N/A</c:v>
                </c:pt>
                <c:pt idx="9">
                  <c:v>#N/A</c:v>
                </c:pt>
                <c:pt idx="10">
                  <c:v>4321</c:v>
                </c:pt>
                <c:pt idx="11">
                  <c:v>#N/A</c:v>
                </c:pt>
                <c:pt idx="12">
                  <c:v>#N/A</c:v>
                </c:pt>
                <c:pt idx="13">
                  <c:v>3970</c:v>
                </c:pt>
                <c:pt idx="14">
                  <c:v>#N/A</c:v>
                </c:pt>
              </c:numCache>
            </c:numRef>
          </c:val>
          <c:smooth val="0"/>
          <c:extLst>
            <c:ext xmlns:c16="http://schemas.microsoft.com/office/drawing/2014/chart" uri="{C3380CC4-5D6E-409C-BE32-E72D297353CC}">
              <c16:uniqueId val="{0000000B-767F-4574-9206-10B34F34368A}"/>
            </c:ext>
          </c:extLst>
        </c:ser>
        <c:dLbls>
          <c:showLegendKey val="0"/>
          <c:showVal val="0"/>
          <c:showCatName val="0"/>
          <c:showSerName val="0"/>
          <c:showPercent val="0"/>
          <c:showBubbleSize val="0"/>
        </c:dLbls>
        <c:marker val="1"/>
        <c:smooth val="0"/>
        <c:axId val="182976512"/>
        <c:axId val="182978432"/>
      </c:lineChart>
      <c:catAx>
        <c:axId val="1829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978432"/>
        <c:crosses val="autoZero"/>
        <c:auto val="1"/>
        <c:lblAlgn val="ctr"/>
        <c:lblOffset val="100"/>
        <c:tickLblSkip val="1"/>
        <c:tickMarkSkip val="1"/>
        <c:noMultiLvlLbl val="0"/>
      </c:catAx>
      <c:valAx>
        <c:axId val="18297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501</c:v>
                </c:pt>
                <c:pt idx="1">
                  <c:v>678</c:v>
                </c:pt>
                <c:pt idx="2">
                  <c:v>658</c:v>
                </c:pt>
              </c:numCache>
            </c:numRef>
          </c:val>
          <c:extLst>
            <c:ext xmlns:c16="http://schemas.microsoft.com/office/drawing/2014/chart" uri="{C3380CC4-5D6E-409C-BE32-E72D297353CC}">
              <c16:uniqueId val="{00000000-D25C-421A-AC0F-A84AC1196C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c:v>
                </c:pt>
                <c:pt idx="1">
                  <c:v>72</c:v>
                </c:pt>
                <c:pt idx="2">
                  <c:v>72</c:v>
                </c:pt>
              </c:numCache>
            </c:numRef>
          </c:val>
          <c:extLst>
            <c:ext xmlns:c16="http://schemas.microsoft.com/office/drawing/2014/chart" uri="{C3380CC4-5D6E-409C-BE32-E72D297353CC}">
              <c16:uniqueId val="{00000001-D25C-421A-AC0F-A84AC1196C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c:v>
                </c:pt>
                <c:pt idx="1">
                  <c:v>99</c:v>
                </c:pt>
                <c:pt idx="2">
                  <c:v>123</c:v>
                </c:pt>
              </c:numCache>
            </c:numRef>
          </c:val>
          <c:extLst>
            <c:ext xmlns:c16="http://schemas.microsoft.com/office/drawing/2014/chart" uri="{C3380CC4-5D6E-409C-BE32-E72D297353CC}">
              <c16:uniqueId val="{00000002-D25C-421A-AC0F-A84AC1196CFB}"/>
            </c:ext>
          </c:extLst>
        </c:ser>
        <c:dLbls>
          <c:showLegendKey val="0"/>
          <c:showVal val="0"/>
          <c:showCatName val="0"/>
          <c:showSerName val="0"/>
          <c:showPercent val="0"/>
          <c:showBubbleSize val="0"/>
        </c:dLbls>
        <c:gapWidth val="120"/>
        <c:overlap val="100"/>
        <c:axId val="183059584"/>
        <c:axId val="183061120"/>
      </c:barChart>
      <c:catAx>
        <c:axId val="1830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061120"/>
        <c:crosses val="autoZero"/>
        <c:auto val="1"/>
        <c:lblAlgn val="ctr"/>
        <c:lblOffset val="100"/>
        <c:tickLblSkip val="1"/>
        <c:tickMarkSkip val="1"/>
        <c:noMultiLvlLbl val="0"/>
      </c:catAx>
      <c:valAx>
        <c:axId val="18306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0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{A5195EB2-1BB1-47B7-A418-BC89F3DD5263}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E64-423D-8129-7401143621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{A409A634-861E-4486-9173-18D5A4C34EDF}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64-423D-8129-7401143621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{5122DBB7-6C68-4197-851F-3330C7547EE3}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64-423D-8129-7401143621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{964DD0C0-BDF4-48FE-903E-AC4B83A93B2F}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64-423D-8129-7401143621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{02EDF636-157B-44D5-8E22-94DC325E8F68}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64-423D-8129-740114362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{69B61F41-5AE3-4FCE-9575-788589291253}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E64-423D-8129-74011436211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{F8AF3E82-B2CA-44A1-9394-FFE5FB9640AE}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E64-423D-8129-74011436211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{221C6BE1-FADC-488B-B3B8-D908EE62D9E3}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E64-423D-8129-74011436211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{1A0D4CAC-C2B9-4950-AD24-D35685C02EC3}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E64-423D-8129-7401143621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62.4</c:v>
                </c:pt>
                <c:pt idx="24">
                  <c:v>64.2</c:v>
                </c:pt>
                <c:pt idx="32">
                  <c:v>65.099999999999994</c:v>
                </c:pt>
              </c:numCache>
            </c:numRef>
          </c:xVal>
          <c:yVal>
            <c:numRef>
              <c:f>公会計指標分析・財政指標組合せ分析表!$BP$51:$DC$51</c:f>
              <c:numCache>
                <c:formatCode>#,##0.0;"▲ "#,##0.0</c:formatCode>
                <c:ptCount val="40"/>
                <c:pt idx="16">
                  <c:v>140.6</c:v>
                </c:pt>
                <c:pt idx="24">
                  <c:v>127.7</c:v>
                </c:pt>
                <c:pt idx="32">
                  <c:v>117.9</c:v>
                </c:pt>
              </c:numCache>
            </c:numRef>
          </c:yVal>
          <c:smooth val="0"/>
          <c:extLst>
            <c:ext xmlns:c16="http://schemas.microsoft.com/office/drawing/2014/chart" uri="{C3380CC4-5D6E-409C-BE32-E72D297353CC}">
              <c16:uniqueId val="{00000009-7E64-423D-8129-7401143621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{B342A778-1ECE-478E-AB44-E3AC65B59371}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E64-423D-8129-7401143621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{86309F6A-FE51-43D6-881A-6E5B32C0517D}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64-423D-8129-7401143621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{A3C9CADC-EFBA-4062-827D-27D3BFAB057C}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64-423D-8129-7401143621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{16F0C8F7-E030-4573-B38C-59E92475B7D8}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64-423D-8129-7401143621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{C15032C0-79F7-4FD4-8BC2-1D682F496B17}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64-423D-8129-7401143621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{5789E1DC-C66C-4058-8BFA-4F6E01EF4979}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E64-423D-8129-74011436211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{D816D055-F2A1-4916-A17C-4FFB15D2A6DE}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E64-423D-8129-74011436211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{5657722C-5057-4CB5-80AA-1D43FD3DB9E6}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E64-423D-8129-74011436211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{75790E64-0874-41AB-A52A-15E65DF30F73}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E64-423D-8129-7401143621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7E64-423D-8129-740114362117}"/>
            </c:ext>
          </c:extLst>
        </c:ser>
        <c:dLbls>
          <c:showLegendKey val="0"/>
          <c:showVal val="1"/>
          <c:showCatName val="0"/>
          <c:showSerName val="0"/>
          <c:showPercent val="0"/>
          <c:showBubbleSize val="0"/>
        </c:dLbls>
        <c:axId val="215118208"/>
        <c:axId val="215120128"/>
      </c:scatterChart>
      <c:valAx>
        <c:axId val="215118208"/>
        <c:scaling>
          <c:orientation val="minMax"/>
          <c:max val="65.89999999999999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120128"/>
        <c:crosses val="autoZero"/>
        <c:crossBetween val="midCat"/>
      </c:valAx>
      <c:valAx>
        <c:axId val="215120128"/>
        <c:scaling>
          <c:orientation val="minMax"/>
          <c:max val="157"/>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118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{05B4F81D-6852-4247-86BA-3B222C52C9AE}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793-4E2A-A179-1A96EE4160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{F86FBE18-38C9-4812-9B7C-B21F7D1EC090}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93-4E2A-A179-1A96EE4160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{10642B44-9FF3-4624-953C-2CDB17941CB0}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93-4E2A-A179-1A96EE4160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{F576F6B6-DFA6-4A42-BB61-DF93F9DBB01C}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93-4E2A-A179-1A96EE4160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{2779583D-DA6C-4E17-9011-3294CE787F86}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93-4E2A-A179-1A96EE416068}"/>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{8C841C98-D801-494E-A3B8-275AE2604FB0}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793-4E2A-A179-1A96EE416068}"/>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{2B2EDF8E-34E9-4FB7-9B34-FB06059664D2}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793-4E2A-A179-1A96EE416068}"/>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{2C2D5570-0C82-4B1D-BF53-9FAF895885FB}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793-4E2A-A179-1A96EE416068}"/>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{67FD112D-C203-43A2-8241-80A96A9C095A}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793-4E2A-A179-1A96EE416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13.1</c:v>
                </c:pt>
                <c:pt idx="16">
                  <c:v>13</c:v>
                </c:pt>
                <c:pt idx="24">
                  <c:v>13</c:v>
                </c:pt>
                <c:pt idx="32">
                  <c:v>13</c:v>
                </c:pt>
              </c:numCache>
            </c:numRef>
          </c:xVal>
          <c:yVal>
            <c:numRef>
              <c:f>公会計指標分析・財政指標組合せ分析表!$BP$73:$DC$73</c:f>
              <c:numCache>
                <c:formatCode>#,##0.0;"▲ "#,##0.0</c:formatCode>
                <c:ptCount val="40"/>
                <c:pt idx="0">
                  <c:v>166.1</c:v>
                </c:pt>
                <c:pt idx="8">
                  <c:v>161.9</c:v>
                </c:pt>
                <c:pt idx="16">
                  <c:v>140.6</c:v>
                </c:pt>
                <c:pt idx="24">
                  <c:v>127.7</c:v>
                </c:pt>
                <c:pt idx="32">
                  <c:v>117.9</c:v>
                </c:pt>
              </c:numCache>
            </c:numRef>
          </c:yVal>
          <c:smooth val="0"/>
          <c:extLst>
            <c:ext xmlns:c16="http://schemas.microsoft.com/office/drawing/2014/chart" uri="{C3380CC4-5D6E-409C-BE32-E72D297353CC}">
              <c16:uniqueId val="{00000009-1793-4E2A-A179-1A96EE4160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{2B320586-686B-49CC-8C26-10752D71AB3F}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793-4E2A-A179-1A96EE4160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{2EA25FE3-BE93-434C-B62B-DA069F6CEBAF}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93-4E2A-A179-1A96EE4160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{94096D03-2A88-40A0-9186-0A320868436F}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93-4E2A-A179-1A96EE4160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{4AF3E084-DEE4-4DB6-8475-1F02A45A3902}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93-4E2A-A179-1A96EE4160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{D569CD99-2D6A-4707-90EB-FFD545394F04}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93-4E2A-A179-1A96EE41606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{50B0DD16-CFD2-4662-B93D-80954A032DA2}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793-4E2A-A179-1A96EE41606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{C597DD28-BE6A-4DCF-B15C-88C725EA4623}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793-4E2A-A179-1A96EE41606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{762CD952-11DD-4FC8-A121-5F2E5EA40EC8}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793-4E2A-A179-1A96EE41606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{00BA2031-416B-45A5-8D2B-1ECA0D726D79}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793-4E2A-A179-1A96EE416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1793-4E2A-A179-1A96EE416068}"/>
            </c:ext>
          </c:extLst>
        </c:ser>
        <c:dLbls>
          <c:showLegendKey val="0"/>
          <c:showVal val="1"/>
          <c:showCatName val="0"/>
          <c:showSerName val="0"/>
          <c:showPercent val="0"/>
          <c:showBubbleSize val="0"/>
        </c:dLbls>
        <c:axId val="215326720"/>
        <c:axId val="215328640"/>
      </c:scatterChart>
      <c:valAx>
        <c:axId val="215326720"/>
        <c:scaling>
          <c:orientation val="minMax"/>
          <c:max val="13.8"/>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328640"/>
        <c:crosses val="autoZero"/>
        <c:crossBetween val="midCat"/>
      </c:valAx>
      <c:valAx>
        <c:axId val="2153286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326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一般会計等の元利償還金は新規発行債の抑制により年々減少しているが、公営企業債の元利償還金の財源に充てた繰出金が増加傾向にあり、元利償還金等全体では若干の減となっている。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将来負担比率の分子については、</a:t>
          </a:r>
          <a:r>
            <a:rPr kumimoji="1" lang="ja-JP" altLang="ja-JP" sz="1400">
              <a:solidFill>
                <a:schemeClr val="dk1"/>
              </a:solidFill>
              <a:effectLst/>
              <a:latin typeface="+mn-lt"/>
              <a:ea typeface="+mn-ea"/>
              <a:cs typeface="+mn-cs"/>
            </a:rPr>
            <a:t>新規発行債の抑制により緩やかに減少している。</a:t>
          </a:r>
          <a:endParaRPr lang="ja-JP" altLang="ja-JP" sz="1400">
            <a:effectLst/>
          </a:endParaRPr>
        </a:p>
        <a:p>
          <a:r>
            <a:rPr kumimoji="1" lang="ja-JP" altLang="ja-JP" sz="1400">
              <a:solidFill>
                <a:schemeClr val="dk1"/>
              </a:solidFill>
              <a:effectLst/>
              <a:latin typeface="+mn-lt"/>
              <a:ea typeface="+mn-ea"/>
              <a:cs typeface="+mn-cs"/>
            </a:rPr>
            <a:t>　充当可能財源等は基準財政需要額算入見込が減っているものの、基金の確保により横ばいで推移ている。</a:t>
          </a:r>
          <a:endParaRPr lang="ja-JP" altLang="ja-JP" sz="1400">
            <a:effectLst/>
          </a:endParaRPr>
        </a:p>
        <a:p>
          <a:r>
            <a:rPr kumimoji="1" lang="ja-JP" altLang="ja-JP" sz="14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統合小学校建設事業の一般財源分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百万円に充当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するため対前年度比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百万円の減少した。一方、特定目的基金については今後の計画に対応するため、公営住宅基金に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百万円を積み立てたほか、鶴の舞橋改修基金に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百万円積み立てたことにより微増した。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smtClean="0">
              <a:solidFill>
                <a:schemeClr val="dk1"/>
              </a:solidFill>
              <a:latin typeface="+mn-lt"/>
              <a:ea typeface="+mn-ea"/>
              <a:cs typeface="+mn-cs"/>
            </a:rPr>
            <a:t>　・基金の使途の明確化を図るために、財政調整基金を取り崩して個々の特定目的基金に積み立てていくことを予定している。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・公営住宅建設基金：公営住宅は現在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施設ありその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年以上を経過している。更新や修繕等の経費の財源に充てるための基金。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a:t>
          </a:r>
          <a:r>
            <a:rPr lang="ja-JP" altLang="en-US" sz="1200">
              <a:effectLst/>
              <a:latin typeface="ＭＳ ゴシック" panose="020B0609070205080204" pitchFamily="49" charset="-128"/>
              <a:ea typeface="ＭＳ ゴシック" panose="020B0609070205080204" pitchFamily="49" charset="-128"/>
            </a:rPr>
            <a:t>公用施設及び公共用施設の修繕並びに用途廃止された施設の解体撤去に要する経費の財源に充てるための基金。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・鶴の舞橋改修基金：町のシンボルである「</a:t>
          </a:r>
          <a:r>
            <a:rPr lang="ja-JP" altLang="en-US" sz="1200">
              <a:effectLst/>
              <a:latin typeface="ＭＳ ゴシック" panose="020B0609070205080204" pitchFamily="49" charset="-128"/>
              <a:ea typeface="ＭＳ ゴシック" panose="020B0609070205080204" pitchFamily="49" charset="-128"/>
            </a:rPr>
            <a:t>鶴の舞橋」の改修及び維持補修の実施に必要な財源に充てるための基金。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200">
              <a:effectLst/>
              <a:latin typeface="ＭＳ ゴシック" panose="020B0609070205080204" pitchFamily="49" charset="-128"/>
              <a:ea typeface="ＭＳ ゴシック" panose="020B0609070205080204" pitchFamily="49" charset="-128"/>
            </a:rPr>
            <a:t>地域における高齢者の福祉の増進に関する事業で、民間の団体に対する補助事業及び町が推進する事業の経費の財源に充てるための基金。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・防犯灯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化設備更新基金：原子力施設立地振興対策事業助成金を活用し、地域が維持管理する防犯灯の電気料金の負担軽減及び長寿命化による維持経費の削減を目的に、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化への設備更新に要する経費の財源に充てるための基金。平成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日で廃止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年度からの公営住宅基本計画に基づき整備する事業費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2,947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・鶴の舞橋改修基金：平成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年度からの計画に基づき鶴の舞橋大規模改修に対応するため、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年度からの公営住宅整備事業に対応するため、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鶴の舞橋改修基金：平成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改修事業に対応するため、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年度に財政調整基金から多額の繰入れが行われ、残高が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円まで減った。平成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年度から支出の抑制と併せて、国県支出金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の特定財源が使える事業を活用して、財政調整基金の確保と積み増しに努めた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結果、平成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百万円まで積み増しすることが出来た。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百万円減少した。統合小学校建設事業の一般財源分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百万円に充当したためである。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現在、最優先事業である統合小学校建設事業に一般財源分として、平成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百万円が必要となる見込である。財政運営計画では、平成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百万円まで減少する見込みであり、決して多くはない。今後も経費節減に努める。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増減はありません。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年度までの地方債借入残高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百万円と減少するが、現在、建設中の統合小学校建設事業で発行する地方債が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百万円と多額であるため、償還計画を踏まえ積み増しを行う予定である。</a:t>
          </a:r>
          <a:r>
            <a:rPr kumimoji="1" lang="ja-JP" altLang="ja-JP" sz="1200">
              <a:solidFill>
                <a:schemeClr val="dk1"/>
              </a:solidFill>
              <a:effectLst/>
              <a:latin typeface="+mn-lt"/>
              <a:ea typeface="+mn-ea"/>
              <a:cs typeface="+mn-cs"/>
            </a:rPr>
            <a:t>財政状況が依然厳しいこと</a:t>
          </a:r>
          <a:r>
            <a:rPr kumimoji="1" lang="ja-JP" altLang="en-US" sz="1200">
              <a:solidFill>
                <a:schemeClr val="dk1"/>
              </a:solidFill>
              <a:effectLst/>
              <a:latin typeface="+mn-lt"/>
              <a:ea typeface="+mn-ea"/>
              <a:cs typeface="+mn-cs"/>
            </a:rPr>
            <a:t>から一層の収入確保、経費節減に努め積み増しを行う。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当町の有形固定資産減価償却率は全国平均と比較し同水準となっている。しかし公営住宅については昭和４６年度から昭和６２年度までに建設され、全部の施設が建設から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67"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76" name="楕円 75"/>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85234</xdr:rowOff>
    </xdr:from>
    <xdr:ext cx="405111" cy="259045"/>
    <xdr:sp macro="" textlink="">
      <xdr:nvSpPr>
        <xdr:cNvPr id="77" name="有形固定資産減価償却率該当値テキスト"/>
        <xdr:cNvSpPr txBox="1"/>
      </xdr:nvSpPr>
      <xdr:spPr>
        <a:xfrm>
          <a:off x="4813300"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8" name="楕円 77"/>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152019</xdr:rowOff>
    </xdr:to>
    <xdr:cxnSp macro="">
      <xdr:nvCxnSpPr>
        <xdr:cNvPr id="79" name="直線コネクタ 78"/>
        <xdr:cNvCxnSpPr/>
      </xdr:nvCxnSpPr>
      <xdr:spPr>
        <a:xfrm flipV="1">
          <a:off x="4051300" y="6028182"/>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0" name="楕円 79"/>
        <xdr:cNvSpPr/>
      </xdr:nvSpPr>
      <xdr:spPr>
        <a:xfrm>
          <a:off x="3238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58293</xdr:rowOff>
    </xdr:to>
    <xdr:cxnSp macro="">
      <xdr:nvCxnSpPr>
        <xdr:cNvPr id="81" name="直線コネクタ 80"/>
        <xdr:cNvCxnSpPr/>
      </xdr:nvCxnSpPr>
      <xdr:spPr>
        <a:xfrm flipV="1">
          <a:off x="3289300" y="606704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47896</xdr:rowOff>
    </xdr:from>
    <xdr:ext cx="405111" cy="259045"/>
    <xdr:sp macro="" textlink="">
      <xdr:nvSpPr>
        <xdr:cNvPr id="84" name="n_1mainValue有形固定資産減価償却率"/>
        <xdr:cNvSpPr txBox="1"/>
      </xdr:nvSpPr>
      <xdr:spPr>
        <a:xfrm>
          <a:off x="38360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125620</xdr:rowOff>
    </xdr:from>
    <xdr:ext cx="405111" cy="259045"/>
    <xdr:sp macro="" textlink="">
      <xdr:nvSpPr>
        <xdr:cNvPr id="85" name="n_2mainValue有形固定資産減価償却率"/>
        <xdr:cNvSpPr txBox="1"/>
      </xdr:nvSpPr>
      <xdr:spPr>
        <a:xfrm>
          <a:off x="30867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債務償還可能年数は類似団体平均を上回っている。要因としては、下水道事業の公営企業債等繰入額により将来負担額が増加していることが考えられる。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58738</xdr:rowOff>
    </xdr:from>
    <xdr:to>
      <xdr:col>76</xdr:col>
      <xdr:colOff>73025</xdr:colOff>
      <xdr:row>28</xdr:row>
      <xdr:rowOff>160338</xdr:rowOff>
    </xdr:to>
    <xdr:sp macro="" textlink="">
      <xdr:nvSpPr>
        <xdr:cNvPr id="130" name="楕円 129"/>
        <xdr:cNvSpPr/>
      </xdr:nvSpPr>
      <xdr:spPr>
        <a:xfrm>
          <a:off x="14744700" y="56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81615</xdr:rowOff>
    </xdr:from>
    <xdr:ext cx="340478" cy="259045"/>
    <xdr:sp macro="" textlink="">
      <xdr:nvSpPr>
        <xdr:cNvPr id="131" name="債務償還可能年数該当値テキスト"/>
        <xdr:cNvSpPr txBox="1"/>
      </xdr:nvSpPr>
      <xdr:spPr>
        <a:xfrm>
          <a:off x="14846300" y="5482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2" name="楕円 71"/>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3" name="【道路】&#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4" name="楕円 73"/>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39</xdr:row>
      <xdr:rowOff>2722</xdr:rowOff>
    </xdr:to>
    <xdr:cxnSp macro="">
      <xdr:nvCxnSpPr>
        <xdr:cNvPr id="75" name="直線コネクタ 74"/>
        <xdr:cNvCxnSpPr/>
      </xdr:nvCxnSpPr>
      <xdr:spPr>
        <a:xfrm flipV="1">
          <a:off x="3797300" y="66272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6" name="楕円 75"/>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130084</xdr:rowOff>
    </xdr:to>
    <xdr:cxnSp macro="">
      <xdr:nvCxnSpPr>
        <xdr:cNvPr id="77" name="直線コネクタ 76"/>
        <xdr:cNvCxnSpPr/>
      </xdr:nvCxnSpPr>
      <xdr:spPr>
        <a:xfrm flipV="1">
          <a:off x="2908300" y="6689272"/>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0"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1" name="n_2mainValue【道路】&#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56547</xdr:rowOff>
    </xdr:from>
    <xdr:to>
      <xdr:col>55</xdr:col>
      <xdr:colOff>50800</xdr:colOff>
      <xdr:row>40</xdr:row>
      <xdr:rowOff>158147</xdr:rowOff>
    </xdr:to>
    <xdr:sp macro="" textlink="">
      <xdr:nvSpPr>
        <xdr:cNvPr id="119" name="楕円 118"/>
        <xdr:cNvSpPr/>
      </xdr:nvSpPr>
      <xdr:spPr>
        <a:xfrm>
          <a:off x="10426700" y="6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142924</xdr:rowOff>
    </xdr:from>
    <xdr:ext cx="534377" cy="259045"/>
    <xdr:sp macro="" textlink="">
      <xdr:nvSpPr>
        <xdr:cNvPr id="120" name="【道路】&#10;一人当たり延長該当値テキスト"/>
        <xdr:cNvSpPr txBox="1"/>
      </xdr:nvSpPr>
      <xdr:spPr>
        <a:xfrm>
          <a:off x="10515600" y="68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60623</xdr:rowOff>
    </xdr:from>
    <xdr:to>
      <xdr:col>50</xdr:col>
      <xdr:colOff>165100</xdr:colOff>
      <xdr:row>40</xdr:row>
      <xdr:rowOff>162223</xdr:rowOff>
    </xdr:to>
    <xdr:sp macro="" textlink="">
      <xdr:nvSpPr>
        <xdr:cNvPr id="121" name="楕円 120"/>
        <xdr:cNvSpPr/>
      </xdr:nvSpPr>
      <xdr:spPr>
        <a:xfrm>
          <a:off x="9588500" y="69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107347</xdr:rowOff>
    </xdr:from>
    <xdr:to>
      <xdr:col>55</xdr:col>
      <xdr:colOff>0</xdr:colOff>
      <xdr:row>40</xdr:row>
      <xdr:rowOff>111423</xdr:rowOff>
    </xdr:to>
    <xdr:cxnSp macro="">
      <xdr:nvCxnSpPr>
        <xdr:cNvPr id="122" name="直線コネクタ 121"/>
        <xdr:cNvCxnSpPr/>
      </xdr:nvCxnSpPr>
      <xdr:spPr>
        <a:xfrm flipV="1">
          <a:off x="9639300" y="6965347"/>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69138</xdr:rowOff>
    </xdr:from>
    <xdr:to>
      <xdr:col>46</xdr:col>
      <xdr:colOff>38100</xdr:colOff>
      <xdr:row>40</xdr:row>
      <xdr:rowOff>170738</xdr:rowOff>
    </xdr:to>
    <xdr:sp macro="" textlink="">
      <xdr:nvSpPr>
        <xdr:cNvPr id="123" name="楕円 122"/>
        <xdr:cNvSpPr/>
      </xdr:nvSpPr>
      <xdr:spPr>
        <a:xfrm>
          <a:off x="8699500" y="6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111423</xdr:rowOff>
    </xdr:from>
    <xdr:to>
      <xdr:col>50</xdr:col>
      <xdr:colOff>114300</xdr:colOff>
      <xdr:row>40</xdr:row>
      <xdr:rowOff>119938</xdr:rowOff>
    </xdr:to>
    <xdr:cxnSp macro="">
      <xdr:nvCxnSpPr>
        <xdr:cNvPr id="124" name="直線コネクタ 123"/>
        <xdr:cNvCxnSpPr/>
      </xdr:nvCxnSpPr>
      <xdr:spPr>
        <a:xfrm flipV="1">
          <a:off x="8750300" y="6969423"/>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5"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153350</xdr:rowOff>
    </xdr:from>
    <xdr:ext cx="534377" cy="259045"/>
    <xdr:sp macro="" textlink="">
      <xdr:nvSpPr>
        <xdr:cNvPr id="127" name="n_1mainValue【道路】&#10;一人当たり延長"/>
        <xdr:cNvSpPr txBox="1"/>
      </xdr:nvSpPr>
      <xdr:spPr>
        <a:xfrm>
          <a:off x="9359411" y="70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161865</xdr:rowOff>
    </xdr:from>
    <xdr:ext cx="534377" cy="259045"/>
    <xdr:sp macro="" textlink="">
      <xdr:nvSpPr>
        <xdr:cNvPr id="128" name="n_2mainValue【道路】&#10;一人当たり延長"/>
        <xdr:cNvSpPr txBox="1"/>
      </xdr:nvSpPr>
      <xdr:spPr>
        <a:xfrm>
          <a:off x="8483111" y="70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5" name="テキスト ボックス 1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6" name="直線コネクタ 1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7" name="テキスト ボックス 1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8" name="直線コネクタ 1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9" name="テキスト ボックス 1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0" name="直線コネクタ 1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1" name="テキスト ボックス 1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2" name="直線コネクタ 1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3" name="テキスト ボックス 1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167" name="直線コネクタ 166"/>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168"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169" name="直線コネクタ 168"/>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170"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71" name="直線コネクタ 17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172"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173" name="フローチャート: 判断 172"/>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174" name="フローチャート: 判断 173"/>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175" name="フローチャート: 判断 174"/>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181" name="楕円 180"/>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123207</xdr:rowOff>
    </xdr:from>
    <xdr:ext cx="405111" cy="259045"/>
    <xdr:sp macro="" textlink="">
      <xdr:nvSpPr>
        <xdr:cNvPr id="182" name="【公営住宅】&#10;有形固定資産減価償却率該当値テキスト"/>
        <xdr:cNvSpPr txBox="1"/>
      </xdr:nvSpPr>
      <xdr:spPr>
        <a:xfrm>
          <a:off x="46736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161037</xdr:rowOff>
    </xdr:from>
    <xdr:to>
      <xdr:col>20</xdr:col>
      <xdr:colOff>38100</xdr:colOff>
      <xdr:row>78</xdr:row>
      <xdr:rowOff>91187</xdr:rowOff>
    </xdr:to>
    <xdr:sp macro="" textlink="">
      <xdr:nvSpPr>
        <xdr:cNvPr id="183" name="楕円 182"/>
        <xdr:cNvSpPr/>
      </xdr:nvSpPr>
      <xdr:spPr>
        <a:xfrm>
          <a:off x="3746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40387</xdr:rowOff>
    </xdr:from>
    <xdr:to>
      <xdr:col>24</xdr:col>
      <xdr:colOff>63500</xdr:colOff>
      <xdr:row>78</xdr:row>
      <xdr:rowOff>49530</xdr:rowOff>
    </xdr:to>
    <xdr:cxnSp macro="">
      <xdr:nvCxnSpPr>
        <xdr:cNvPr id="184" name="直線コネクタ 183"/>
        <xdr:cNvCxnSpPr/>
      </xdr:nvCxnSpPr>
      <xdr:spPr>
        <a:xfrm>
          <a:off x="3797300" y="13413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167894</xdr:rowOff>
    </xdr:from>
    <xdr:to>
      <xdr:col>15</xdr:col>
      <xdr:colOff>101600</xdr:colOff>
      <xdr:row>78</xdr:row>
      <xdr:rowOff>98044</xdr:rowOff>
    </xdr:to>
    <xdr:sp macro="" textlink="">
      <xdr:nvSpPr>
        <xdr:cNvPr id="185" name="楕円 184"/>
        <xdr:cNvSpPr/>
      </xdr:nvSpPr>
      <xdr:spPr>
        <a:xfrm>
          <a:off x="2857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47244</xdr:rowOff>
    </xdr:to>
    <xdr:cxnSp macro="">
      <xdr:nvCxnSpPr>
        <xdr:cNvPr id="186" name="直線コネクタ 185"/>
        <xdr:cNvCxnSpPr/>
      </xdr:nvCxnSpPr>
      <xdr:spPr>
        <a:xfrm flipV="1">
          <a:off x="2908300" y="134134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187"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188"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107714</xdr:rowOff>
    </xdr:from>
    <xdr:ext cx="405111" cy="259045"/>
    <xdr:sp macro="" textlink="">
      <xdr:nvSpPr>
        <xdr:cNvPr id="189" name="n_1mainValue【公営住宅】&#10;有形固定資産減価償却率"/>
        <xdr:cNvSpPr txBox="1"/>
      </xdr:nvSpPr>
      <xdr:spPr>
        <a:xfrm>
          <a:off x="35820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114571</xdr:rowOff>
    </xdr:from>
    <xdr:ext cx="405111" cy="259045"/>
    <xdr:sp macro="" textlink="">
      <xdr:nvSpPr>
        <xdr:cNvPr id="190" name="n_2mainValue【公営住宅】&#10;有形固定資産減価償却率"/>
        <xdr:cNvSpPr txBox="1"/>
      </xdr:nvSpPr>
      <xdr:spPr>
        <a:xfrm>
          <a:off x="27057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1" name="直線コネクタ 2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2" name="テキスト ボックス 2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3" name="直線コネクタ 2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4" name="テキスト ボックス 2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5" name="直線コネクタ 2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6" name="テキスト ボックス 2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7" name="直線コネクタ 2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8" name="テキスト ボックス 2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9" name="直線コネクタ 2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0" name="テキスト ボックス 2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1" name="直線コネクタ 2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2" name="テキスト ボックス 21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4" name="テキスト ボックス 2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16" name="直線コネクタ 215"/>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17"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18" name="直線コネクタ 217"/>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19"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20" name="直線コネクタ 219"/>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21"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22" name="フローチャート: 判断 221"/>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23" name="フローチャート: 判断 222"/>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24" name="フローチャート: 判断 223"/>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119724</xdr:rowOff>
    </xdr:from>
    <xdr:to>
      <xdr:col>55</xdr:col>
      <xdr:colOff>50800</xdr:colOff>
      <xdr:row>86</xdr:row>
      <xdr:rowOff>49874</xdr:rowOff>
    </xdr:to>
    <xdr:sp macro="" textlink="">
      <xdr:nvSpPr>
        <xdr:cNvPr id="230" name="楕円 229"/>
        <xdr:cNvSpPr/>
      </xdr:nvSpPr>
      <xdr:spPr>
        <a:xfrm>
          <a:off x="10426700" y="146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98151</xdr:rowOff>
    </xdr:from>
    <xdr:ext cx="469744" cy="259045"/>
    <xdr:sp macro="" textlink="">
      <xdr:nvSpPr>
        <xdr:cNvPr id="231" name="【公営住宅】&#10;一人当たり面積該当値テキスト"/>
        <xdr:cNvSpPr txBox="1"/>
      </xdr:nvSpPr>
      <xdr:spPr>
        <a:xfrm>
          <a:off x="10515600" y="1467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122337</xdr:rowOff>
    </xdr:from>
    <xdr:to>
      <xdr:col>50</xdr:col>
      <xdr:colOff>165100</xdr:colOff>
      <xdr:row>86</xdr:row>
      <xdr:rowOff>52487</xdr:rowOff>
    </xdr:to>
    <xdr:sp macro="" textlink="">
      <xdr:nvSpPr>
        <xdr:cNvPr id="232" name="楕円 231"/>
        <xdr:cNvSpPr/>
      </xdr:nvSpPr>
      <xdr:spPr>
        <a:xfrm>
          <a:off x="9588500" y="146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170524</xdr:rowOff>
    </xdr:from>
    <xdr:to>
      <xdr:col>55</xdr:col>
      <xdr:colOff>0</xdr:colOff>
      <xdr:row>86</xdr:row>
      <xdr:rowOff>1687</xdr:rowOff>
    </xdr:to>
    <xdr:cxnSp macro="">
      <xdr:nvCxnSpPr>
        <xdr:cNvPr id="233" name="直線コネクタ 232"/>
        <xdr:cNvCxnSpPr/>
      </xdr:nvCxnSpPr>
      <xdr:spPr>
        <a:xfrm flipV="1">
          <a:off x="9639300" y="1474377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124623</xdr:rowOff>
    </xdr:from>
    <xdr:to>
      <xdr:col>46</xdr:col>
      <xdr:colOff>38100</xdr:colOff>
      <xdr:row>86</xdr:row>
      <xdr:rowOff>54773</xdr:rowOff>
    </xdr:to>
    <xdr:sp macro="" textlink="">
      <xdr:nvSpPr>
        <xdr:cNvPr id="234" name="楕円 233"/>
        <xdr:cNvSpPr/>
      </xdr:nvSpPr>
      <xdr:spPr>
        <a:xfrm>
          <a:off x="8699500" y="146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1687</xdr:rowOff>
    </xdr:from>
    <xdr:to>
      <xdr:col>50</xdr:col>
      <xdr:colOff>114300</xdr:colOff>
      <xdr:row>86</xdr:row>
      <xdr:rowOff>3973</xdr:rowOff>
    </xdr:to>
    <xdr:cxnSp macro="">
      <xdr:nvCxnSpPr>
        <xdr:cNvPr id="235" name="直線コネクタ 234"/>
        <xdr:cNvCxnSpPr/>
      </xdr:nvCxnSpPr>
      <xdr:spPr>
        <a:xfrm flipV="1">
          <a:off x="8750300" y="147463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36"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3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43614</xdr:rowOff>
    </xdr:from>
    <xdr:ext cx="469744" cy="259045"/>
    <xdr:sp macro="" textlink="">
      <xdr:nvSpPr>
        <xdr:cNvPr id="238" name="n_1mainValue【公営住宅】&#10;一人当たり面積"/>
        <xdr:cNvSpPr txBox="1"/>
      </xdr:nvSpPr>
      <xdr:spPr>
        <a:xfrm>
          <a:off x="9391727" y="1478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45900</xdr:rowOff>
    </xdr:from>
    <xdr:ext cx="469744" cy="259045"/>
    <xdr:sp macro="" textlink="">
      <xdr:nvSpPr>
        <xdr:cNvPr id="239" name="n_2mainValue【公営住宅】&#10;一人当たり面積"/>
        <xdr:cNvSpPr txBox="1"/>
      </xdr:nvSpPr>
      <xdr:spPr>
        <a:xfrm>
          <a:off x="8515427" y="147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4" name="テキスト ボックス 2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5" name="直線コネクタ 2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6" name="テキスト ボックス 2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8" name="テキスト ボックス 2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6" name="テキスト ボックス 2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280" name="直線コネクタ 279"/>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281"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282" name="直線コネクタ 281"/>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4" name="直線コネクタ 28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285"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286" name="フローチャート: 判断 285"/>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287" name="フローチャート: 判断 286"/>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288" name="フローチャート: 判断 287"/>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294" name="楕円 293"/>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6367</xdr:rowOff>
    </xdr:from>
    <xdr:ext cx="405111" cy="259045"/>
    <xdr:sp macro="" textlink="">
      <xdr:nvSpPr>
        <xdr:cNvPr id="295"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296"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297"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8" name="直線コネクタ 3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9" name="テキスト ボックス 3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0" name="直線コネクタ 3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1" name="テキスト ボックス 3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2" name="直線コネクタ 3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3" name="テキスト ボックス 3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4" name="直線コネクタ 3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5" name="テキスト ボックス 3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6" name="直線コネクタ 3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7" name="テキスト ボックス 3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19" name="直線コネクタ 318"/>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20"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21" name="直線コネクタ 320"/>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22"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23" name="直線コネクタ 322"/>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24"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25" name="フローチャート: 判断 324"/>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26" name="フローチャート: 判断 325"/>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27" name="フローチャート: 判断 326"/>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8" name="テキスト ボックス 3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4826</xdr:rowOff>
    </xdr:from>
    <xdr:to>
      <xdr:col>107</xdr:col>
      <xdr:colOff>101600</xdr:colOff>
      <xdr:row>41</xdr:row>
      <xdr:rowOff>106426</xdr:rowOff>
    </xdr:to>
    <xdr:sp macro="" textlink="">
      <xdr:nvSpPr>
        <xdr:cNvPr id="333" name="楕円 332"/>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157243</xdr:rowOff>
    </xdr:from>
    <xdr:ext cx="469744" cy="259045"/>
    <xdr:sp macro="" textlink="">
      <xdr:nvSpPr>
        <xdr:cNvPr id="334"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35"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336" name="n_2mainValue【認定こども園・幼稚園・保育所】&#10;一人当たり面積"/>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7" name="テキスト ボックス 3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8" name="直線コネクタ 3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9" name="テキスト ボックス 3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0" name="直線コネクタ 3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1" name="テキスト ボックス 3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2" name="直線コネクタ 3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3" name="テキスト ボックス 3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4" name="直線コネクタ 3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5" name="テキスト ボックス 3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6" name="直線コネクタ 3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7" name="テキスト ボックス 3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9" name="テキスト ボックス 3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61" name="直線コネクタ 360"/>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2"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63" name="直線コネクタ 36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64"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65" name="直線コネクタ 364"/>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66"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67" name="フローチャート: 判断 366"/>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68" name="フローチャート: 判断 367"/>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69" name="フローチャート: 判断 368"/>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375" name="楕円 374"/>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376"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377" name="楕円 376"/>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133350</xdr:rowOff>
    </xdr:to>
    <xdr:cxnSp macro="">
      <xdr:nvCxnSpPr>
        <xdr:cNvPr id="378" name="直線コネクタ 377"/>
        <xdr:cNvCxnSpPr/>
      </xdr:nvCxnSpPr>
      <xdr:spPr>
        <a:xfrm flipV="1">
          <a:off x="15481300" y="10016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379" name="楕円 378"/>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15240</xdr:rowOff>
    </xdr:to>
    <xdr:cxnSp macro="">
      <xdr:nvCxnSpPr>
        <xdr:cNvPr id="380" name="直線コネクタ 379"/>
        <xdr:cNvCxnSpPr/>
      </xdr:nvCxnSpPr>
      <xdr:spPr>
        <a:xfrm flipV="1">
          <a:off x="14592300" y="100774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381"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382"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383"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384" name="n_2main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5" name="テキスト ボックス 4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7" name="テキスト ボックス 4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11" name="直線コネクタ 410"/>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12"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13" name="直線コネクタ 412"/>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14"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15" name="直線コネクタ 414"/>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416"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17" name="フローチャート: 判断 416"/>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18" name="フローチャート: 判断 417"/>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19" name="フローチャート: 判断 418"/>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425" name="楕円 424"/>
        <xdr:cNvSpPr/>
      </xdr:nvSpPr>
      <xdr:spPr>
        <a:xfrm>
          <a:off x="22110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95811</xdr:rowOff>
    </xdr:from>
    <xdr:ext cx="469744" cy="259045"/>
    <xdr:sp macro="" textlink="">
      <xdr:nvSpPr>
        <xdr:cNvPr id="426" name="【学校施設】&#10;一人当たり面積該当値テキスト"/>
        <xdr:cNvSpPr txBox="1"/>
      </xdr:nvSpPr>
      <xdr:spPr>
        <a:xfrm>
          <a:off x="22199600" y="1072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126855</xdr:rowOff>
    </xdr:from>
    <xdr:to>
      <xdr:col>112</xdr:col>
      <xdr:colOff>38100</xdr:colOff>
      <xdr:row>63</xdr:row>
      <xdr:rowOff>57005</xdr:rowOff>
    </xdr:to>
    <xdr:sp macro="" textlink="">
      <xdr:nvSpPr>
        <xdr:cNvPr id="427" name="楕円 426"/>
        <xdr:cNvSpPr/>
      </xdr:nvSpPr>
      <xdr:spPr>
        <a:xfrm>
          <a:off x="21272500" y="107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6205</xdr:rowOff>
    </xdr:to>
    <xdr:cxnSp macro="">
      <xdr:nvCxnSpPr>
        <xdr:cNvPr id="428" name="直線コネクタ 427"/>
        <xdr:cNvCxnSpPr/>
      </xdr:nvCxnSpPr>
      <xdr:spPr>
        <a:xfrm flipV="1">
          <a:off x="21323300" y="1079808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122283</xdr:rowOff>
    </xdr:from>
    <xdr:to>
      <xdr:col>107</xdr:col>
      <xdr:colOff>101600</xdr:colOff>
      <xdr:row>63</xdr:row>
      <xdr:rowOff>52433</xdr:rowOff>
    </xdr:to>
    <xdr:sp macro="" textlink="">
      <xdr:nvSpPr>
        <xdr:cNvPr id="429" name="楕円 428"/>
        <xdr:cNvSpPr/>
      </xdr:nvSpPr>
      <xdr:spPr>
        <a:xfrm>
          <a:off x="2038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1633</xdr:rowOff>
    </xdr:from>
    <xdr:to>
      <xdr:col>111</xdr:col>
      <xdr:colOff>177800</xdr:colOff>
      <xdr:row>63</xdr:row>
      <xdr:rowOff>6205</xdr:rowOff>
    </xdr:to>
    <xdr:cxnSp macro="">
      <xdr:nvCxnSpPr>
        <xdr:cNvPr id="430" name="直線コネクタ 429"/>
        <xdr:cNvCxnSpPr/>
      </xdr:nvCxnSpPr>
      <xdr:spPr>
        <a:xfrm>
          <a:off x="20434300" y="108029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31"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32"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48132</xdr:rowOff>
    </xdr:from>
    <xdr:ext cx="469744" cy="259045"/>
    <xdr:sp macro="" textlink="">
      <xdr:nvSpPr>
        <xdr:cNvPr id="433" name="n_1mainValue【学校施設】&#10;一人当たり面積"/>
        <xdr:cNvSpPr txBox="1"/>
      </xdr:nvSpPr>
      <xdr:spPr>
        <a:xfrm>
          <a:off x="21075727" y="108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43560</xdr:rowOff>
    </xdr:from>
    <xdr:ext cx="469744" cy="259045"/>
    <xdr:sp macro="" textlink="">
      <xdr:nvSpPr>
        <xdr:cNvPr id="434" name="n_2mainValue【学校施設】&#10;一人当たり面積"/>
        <xdr:cNvSpPr txBox="1"/>
      </xdr:nvSpPr>
      <xdr:spPr>
        <a:xfrm>
          <a:off x="20199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1" name="テキスト ボックス 4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2" name="直線コネクタ 4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3" name="テキスト ボックス 46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4" name="直線コネクタ 4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5" name="テキスト ボックス 4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6" name="直線コネクタ 4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7" name="テキスト ボックス 4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8" name="直線コネクタ 4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69" name="テキスト ボックス 46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473" name="直線コネクタ 47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47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475" name="直線コネクタ 47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7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77" name="直線コネクタ 4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47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479" name="フローチャート: 判断 47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480" name="フローチャート: 判断 47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481" name="フローチャート: 判断 48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487" name="楕円 486"/>
        <xdr:cNvSpPr/>
      </xdr:nvSpPr>
      <xdr:spPr>
        <a:xfrm>
          <a:off x="16268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9414</xdr:rowOff>
    </xdr:from>
    <xdr:ext cx="405111" cy="259045"/>
    <xdr:sp macro="" textlink="">
      <xdr:nvSpPr>
        <xdr:cNvPr id="488" name="【公民館】&#10;有形固定資産減価償却率該当値テキスト"/>
        <xdr:cNvSpPr txBox="1"/>
      </xdr:nvSpPr>
      <xdr:spPr>
        <a:xfrm>
          <a:off x="16357600" y="176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489" name="楕円 488"/>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83058</xdr:rowOff>
    </xdr:to>
    <xdr:cxnSp macro="">
      <xdr:nvCxnSpPr>
        <xdr:cNvPr id="490" name="直線コネクタ 489"/>
        <xdr:cNvCxnSpPr/>
      </xdr:nvCxnSpPr>
      <xdr:spPr>
        <a:xfrm flipV="1">
          <a:off x="15481300" y="1786813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75692</xdr:rowOff>
    </xdr:from>
    <xdr:to>
      <xdr:col>76</xdr:col>
      <xdr:colOff>165100</xdr:colOff>
      <xdr:row>105</xdr:row>
      <xdr:rowOff>5842</xdr:rowOff>
    </xdr:to>
    <xdr:sp macro="" textlink="">
      <xdr:nvSpPr>
        <xdr:cNvPr id="491" name="楕円 490"/>
        <xdr:cNvSpPr/>
      </xdr:nvSpPr>
      <xdr:spPr>
        <a:xfrm>
          <a:off x="14541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126492</xdr:rowOff>
    </xdr:to>
    <xdr:cxnSp macro="">
      <xdr:nvCxnSpPr>
        <xdr:cNvPr id="492" name="直線コネクタ 491"/>
        <xdr:cNvCxnSpPr/>
      </xdr:nvCxnSpPr>
      <xdr:spPr>
        <a:xfrm flipV="1">
          <a:off x="14592300" y="179138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493"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494"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495" name="n_1main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22369</xdr:rowOff>
    </xdr:from>
    <xdr:ext cx="405111" cy="259045"/>
    <xdr:sp macro="" textlink="">
      <xdr:nvSpPr>
        <xdr:cNvPr id="496" name="n_2mainValue【公民館】&#10;有形固定資産減価償却率"/>
        <xdr:cNvSpPr txBox="1"/>
      </xdr:nvSpPr>
      <xdr:spPr>
        <a:xfrm>
          <a:off x="143897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18" name="直線コネクタ 517"/>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19"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20" name="直線コネクタ 519"/>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21"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22" name="直線コネクタ 521"/>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23"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4" name="フローチャート: 判断 523"/>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25" name="フローチャート: 判断 524"/>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26" name="フローチャート: 判断 525"/>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72492</xdr:rowOff>
    </xdr:from>
    <xdr:to>
      <xdr:col>116</xdr:col>
      <xdr:colOff>114300</xdr:colOff>
      <xdr:row>108</xdr:row>
      <xdr:rowOff>2642</xdr:rowOff>
    </xdr:to>
    <xdr:sp macro="" textlink="">
      <xdr:nvSpPr>
        <xdr:cNvPr id="532" name="楕円 531"/>
        <xdr:cNvSpPr/>
      </xdr:nvSpPr>
      <xdr:spPr>
        <a:xfrm>
          <a:off x="221107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158869</xdr:rowOff>
    </xdr:from>
    <xdr:ext cx="469744" cy="259045"/>
    <xdr:sp macro="" textlink="">
      <xdr:nvSpPr>
        <xdr:cNvPr id="533" name="【公民館】&#10;一人当たり面積該当値テキスト"/>
        <xdr:cNvSpPr txBox="1"/>
      </xdr:nvSpPr>
      <xdr:spPr>
        <a:xfrm>
          <a:off x="22199600" y="1833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74321</xdr:rowOff>
    </xdr:from>
    <xdr:to>
      <xdr:col>112</xdr:col>
      <xdr:colOff>38100</xdr:colOff>
      <xdr:row>108</xdr:row>
      <xdr:rowOff>4471</xdr:rowOff>
    </xdr:to>
    <xdr:sp macro="" textlink="">
      <xdr:nvSpPr>
        <xdr:cNvPr id="534" name="楕円 533"/>
        <xdr:cNvSpPr/>
      </xdr:nvSpPr>
      <xdr:spPr>
        <a:xfrm>
          <a:off x="21272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123292</xdr:rowOff>
    </xdr:from>
    <xdr:to>
      <xdr:col>116</xdr:col>
      <xdr:colOff>63500</xdr:colOff>
      <xdr:row>107</xdr:row>
      <xdr:rowOff>125121</xdr:rowOff>
    </xdr:to>
    <xdr:cxnSp macro="">
      <xdr:nvCxnSpPr>
        <xdr:cNvPr id="535" name="直線コネクタ 534"/>
        <xdr:cNvCxnSpPr/>
      </xdr:nvCxnSpPr>
      <xdr:spPr>
        <a:xfrm flipV="1">
          <a:off x="21323300" y="1846844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76149</xdr:rowOff>
    </xdr:from>
    <xdr:to>
      <xdr:col>107</xdr:col>
      <xdr:colOff>101600</xdr:colOff>
      <xdr:row>108</xdr:row>
      <xdr:rowOff>6299</xdr:rowOff>
    </xdr:to>
    <xdr:sp macro="" textlink="">
      <xdr:nvSpPr>
        <xdr:cNvPr id="536" name="楕円 535"/>
        <xdr:cNvSpPr/>
      </xdr:nvSpPr>
      <xdr:spPr>
        <a:xfrm>
          <a:off x="20383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125121</xdr:rowOff>
    </xdr:from>
    <xdr:to>
      <xdr:col>111</xdr:col>
      <xdr:colOff>177800</xdr:colOff>
      <xdr:row>107</xdr:row>
      <xdr:rowOff>126949</xdr:rowOff>
    </xdr:to>
    <xdr:cxnSp macro="">
      <xdr:nvCxnSpPr>
        <xdr:cNvPr id="537" name="直線コネクタ 536"/>
        <xdr:cNvCxnSpPr/>
      </xdr:nvCxnSpPr>
      <xdr:spPr>
        <a:xfrm flipV="1">
          <a:off x="20434300" y="1847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38"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39"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167048</xdr:rowOff>
    </xdr:from>
    <xdr:ext cx="469744" cy="259045"/>
    <xdr:sp macro="" textlink="">
      <xdr:nvSpPr>
        <xdr:cNvPr id="540" name="n_1mainValue【公民館】&#10;一人当たり面積"/>
        <xdr:cNvSpPr txBox="1"/>
      </xdr:nvSpPr>
      <xdr:spPr>
        <a:xfrm>
          <a:off x="210757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168876</xdr:rowOff>
    </xdr:from>
    <xdr:ext cx="469744" cy="259045"/>
    <xdr:sp macro="" textlink="">
      <xdr:nvSpPr>
        <xdr:cNvPr id="541" name="n_2mainValue【公民館】&#10;一人当たり面積"/>
        <xdr:cNvSpPr txBox="1"/>
      </xdr:nvSpPr>
      <xdr:spPr>
        <a:xfrm>
          <a:off x="20199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の有形固定資産減価償却率と比較して低くなっている。保育所については、平成２７年度末で閉所し平成２８年度に取り壊しとなった。学校施設は、経年劣化が著しいが平成３２年度に町内６校ある小学校を１校に統合する計画となっており、平成３６年度までに既存の施設を処分することとし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8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70358</xdr:rowOff>
    </xdr:from>
    <xdr:to>
      <xdr:col>24</xdr:col>
      <xdr:colOff>114300</xdr:colOff>
      <xdr:row>57</xdr:row>
      <xdr:rowOff>508</xdr:rowOff>
    </xdr:to>
    <xdr:sp macro="" textlink="">
      <xdr:nvSpPr>
        <xdr:cNvPr id="86" name="楕円 85"/>
        <xdr:cNvSpPr/>
      </xdr:nvSpPr>
      <xdr:spPr>
        <a:xfrm>
          <a:off x="4584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156735</xdr:rowOff>
    </xdr:from>
    <xdr:ext cx="405111" cy="259045"/>
    <xdr:sp macro="" textlink="">
      <xdr:nvSpPr>
        <xdr:cNvPr id="87" name="【体育館・プール】&#10;有形固定資産減価償却率該当値テキスト"/>
        <xdr:cNvSpPr txBox="1"/>
      </xdr:nvSpPr>
      <xdr:spPr>
        <a:xfrm>
          <a:off x="4673600" y="958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79502</xdr:rowOff>
    </xdr:from>
    <xdr:to>
      <xdr:col>20</xdr:col>
      <xdr:colOff>38100</xdr:colOff>
      <xdr:row>57</xdr:row>
      <xdr:rowOff>9652</xdr:rowOff>
    </xdr:to>
    <xdr:sp macro="" textlink="">
      <xdr:nvSpPr>
        <xdr:cNvPr id="88" name="楕円 87"/>
        <xdr:cNvSpPr/>
      </xdr:nvSpPr>
      <xdr:spPr>
        <a:xfrm>
          <a:off x="3746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121158</xdr:rowOff>
    </xdr:from>
    <xdr:to>
      <xdr:col>24</xdr:col>
      <xdr:colOff>63500</xdr:colOff>
      <xdr:row>56</xdr:row>
      <xdr:rowOff>130302</xdr:rowOff>
    </xdr:to>
    <xdr:cxnSp macro="">
      <xdr:nvCxnSpPr>
        <xdr:cNvPr id="89" name="直線コネクタ 88"/>
        <xdr:cNvCxnSpPr/>
      </xdr:nvCxnSpPr>
      <xdr:spPr>
        <a:xfrm flipV="1">
          <a:off x="3797300" y="97223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145796</xdr:rowOff>
    </xdr:from>
    <xdr:to>
      <xdr:col>15</xdr:col>
      <xdr:colOff>101600</xdr:colOff>
      <xdr:row>56</xdr:row>
      <xdr:rowOff>75946</xdr:rowOff>
    </xdr:to>
    <xdr:sp macro="" textlink="">
      <xdr:nvSpPr>
        <xdr:cNvPr id="90" name="楕円 89"/>
        <xdr:cNvSpPr/>
      </xdr:nvSpPr>
      <xdr:spPr>
        <a:xfrm>
          <a:off x="2857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25146</xdr:rowOff>
    </xdr:from>
    <xdr:to>
      <xdr:col>19</xdr:col>
      <xdr:colOff>177800</xdr:colOff>
      <xdr:row>56</xdr:row>
      <xdr:rowOff>130302</xdr:rowOff>
    </xdr:to>
    <xdr:cxnSp macro="">
      <xdr:nvCxnSpPr>
        <xdr:cNvPr id="91" name="直線コネクタ 90"/>
        <xdr:cNvCxnSpPr/>
      </xdr:nvCxnSpPr>
      <xdr:spPr>
        <a:xfrm>
          <a:off x="2908300" y="962634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26179</xdr:rowOff>
    </xdr:from>
    <xdr:ext cx="405111" cy="259045"/>
    <xdr:sp macro="" textlink="">
      <xdr:nvSpPr>
        <xdr:cNvPr id="92" name="n_1mainValue【体育館・プール】&#10;有形固定資産減価償却率"/>
        <xdr:cNvSpPr txBox="1"/>
      </xdr:nvSpPr>
      <xdr:spPr>
        <a:xfrm>
          <a:off x="3582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92473</xdr:rowOff>
    </xdr:from>
    <xdr:ext cx="405111" cy="259045"/>
    <xdr:sp macro="" textlink="">
      <xdr:nvSpPr>
        <xdr:cNvPr id="93" name="n_2mainValue【体育館・プール】&#10;有形固定資産減価償却率"/>
        <xdr:cNvSpPr txBox="1"/>
      </xdr:nvSpPr>
      <xdr:spPr>
        <a:xfrm>
          <a:off x="2705744"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116078</xdr:rowOff>
    </xdr:from>
    <xdr:to>
      <xdr:col>55</xdr:col>
      <xdr:colOff>50800</xdr:colOff>
      <xdr:row>64</xdr:row>
      <xdr:rowOff>46228</xdr:rowOff>
    </xdr:to>
    <xdr:sp macro="" textlink="">
      <xdr:nvSpPr>
        <xdr:cNvPr id="133" name="楕円 132"/>
        <xdr:cNvSpPr/>
      </xdr:nvSpPr>
      <xdr:spPr>
        <a:xfrm>
          <a:off x="104267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31005</xdr:rowOff>
    </xdr:from>
    <xdr:ext cx="469744" cy="259045"/>
    <xdr:sp macro="" textlink="">
      <xdr:nvSpPr>
        <xdr:cNvPr id="134" name="【体育館・プール】&#10;一人当たり面積該当値テキスト"/>
        <xdr:cNvSpPr txBox="1"/>
      </xdr:nvSpPr>
      <xdr:spPr>
        <a:xfrm>
          <a:off x="10515600" y="108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135" name="楕円 134"/>
        <xdr:cNvSpPr/>
      </xdr:nvSpPr>
      <xdr:spPr>
        <a:xfrm>
          <a:off x="9588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166878</xdr:rowOff>
    </xdr:from>
    <xdr:to>
      <xdr:col>55</xdr:col>
      <xdr:colOff>0</xdr:colOff>
      <xdr:row>63</xdr:row>
      <xdr:rowOff>167640</xdr:rowOff>
    </xdr:to>
    <xdr:cxnSp macro="">
      <xdr:nvCxnSpPr>
        <xdr:cNvPr id="136" name="直線コネクタ 135"/>
        <xdr:cNvCxnSpPr/>
      </xdr:nvCxnSpPr>
      <xdr:spPr>
        <a:xfrm flipV="1">
          <a:off x="9639300" y="1096822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34544</xdr:rowOff>
    </xdr:from>
    <xdr:to>
      <xdr:col>46</xdr:col>
      <xdr:colOff>38100</xdr:colOff>
      <xdr:row>63</xdr:row>
      <xdr:rowOff>136144</xdr:rowOff>
    </xdr:to>
    <xdr:sp macro="" textlink="">
      <xdr:nvSpPr>
        <xdr:cNvPr id="137" name="楕円 136"/>
        <xdr:cNvSpPr/>
      </xdr:nvSpPr>
      <xdr:spPr>
        <a:xfrm>
          <a:off x="8699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85344</xdr:rowOff>
    </xdr:from>
    <xdr:to>
      <xdr:col>50</xdr:col>
      <xdr:colOff>114300</xdr:colOff>
      <xdr:row>63</xdr:row>
      <xdr:rowOff>167640</xdr:rowOff>
    </xdr:to>
    <xdr:cxnSp macro="">
      <xdr:nvCxnSpPr>
        <xdr:cNvPr id="138" name="直線コネクタ 137"/>
        <xdr:cNvCxnSpPr/>
      </xdr:nvCxnSpPr>
      <xdr:spPr>
        <a:xfrm>
          <a:off x="8750300" y="1088669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38117</xdr:rowOff>
    </xdr:from>
    <xdr:ext cx="469744" cy="259045"/>
    <xdr:sp macro="" textlink="">
      <xdr:nvSpPr>
        <xdr:cNvPr id="139" name="n_1mainValue【体育館・プール】&#10;一人当たり面積"/>
        <xdr:cNvSpPr txBox="1"/>
      </xdr:nvSpPr>
      <xdr:spPr>
        <a:xfrm>
          <a:off x="9391727"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127271</xdr:rowOff>
    </xdr:from>
    <xdr:ext cx="469744" cy="259045"/>
    <xdr:sp macro="" textlink="">
      <xdr:nvSpPr>
        <xdr:cNvPr id="140" name="n_2mainValue【体育館・プール】&#10;一人当たり面積"/>
        <xdr:cNvSpPr txBox="1"/>
      </xdr:nvSpPr>
      <xdr:spPr>
        <a:xfrm>
          <a:off x="8515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6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171"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173"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179" name="楕円 178"/>
        <xdr:cNvSpPr/>
      </xdr:nvSpPr>
      <xdr:spPr>
        <a:xfrm>
          <a:off x="4584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165625</xdr:rowOff>
    </xdr:from>
    <xdr:ext cx="405111" cy="259045"/>
    <xdr:sp macro="" textlink="">
      <xdr:nvSpPr>
        <xdr:cNvPr id="180" name="【福祉施設】&#10;有形固定資産減価償却率該当値テキスト"/>
        <xdr:cNvSpPr txBox="1"/>
      </xdr:nvSpPr>
      <xdr:spPr>
        <a:xfrm>
          <a:off x="4673600" y="1336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156463</xdr:rowOff>
    </xdr:from>
    <xdr:to>
      <xdr:col>20</xdr:col>
      <xdr:colOff>38100</xdr:colOff>
      <xdr:row>79</xdr:row>
      <xdr:rowOff>86613</xdr:rowOff>
    </xdr:to>
    <xdr:sp macro="" textlink="">
      <xdr:nvSpPr>
        <xdr:cNvPr id="181" name="楕円 180"/>
        <xdr:cNvSpPr/>
      </xdr:nvSpPr>
      <xdr:spPr>
        <a:xfrm>
          <a:off x="3746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22098</xdr:rowOff>
    </xdr:from>
    <xdr:to>
      <xdr:col>24</xdr:col>
      <xdr:colOff>63500</xdr:colOff>
      <xdr:row>79</xdr:row>
      <xdr:rowOff>35813</xdr:rowOff>
    </xdr:to>
    <xdr:cxnSp macro="">
      <xdr:nvCxnSpPr>
        <xdr:cNvPr id="182" name="直線コネクタ 181"/>
        <xdr:cNvCxnSpPr/>
      </xdr:nvCxnSpPr>
      <xdr:spPr>
        <a:xfrm flipV="1">
          <a:off x="3797300" y="13566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28448</xdr:rowOff>
    </xdr:from>
    <xdr:to>
      <xdr:col>15</xdr:col>
      <xdr:colOff>101600</xdr:colOff>
      <xdr:row>80</xdr:row>
      <xdr:rowOff>130048</xdr:rowOff>
    </xdr:to>
    <xdr:sp macro="" textlink="">
      <xdr:nvSpPr>
        <xdr:cNvPr id="183" name="楕円 182"/>
        <xdr:cNvSpPr/>
      </xdr:nvSpPr>
      <xdr:spPr>
        <a:xfrm>
          <a:off x="2857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35813</xdr:rowOff>
    </xdr:from>
    <xdr:to>
      <xdr:col>19</xdr:col>
      <xdr:colOff>177800</xdr:colOff>
      <xdr:row>80</xdr:row>
      <xdr:rowOff>79248</xdr:rowOff>
    </xdr:to>
    <xdr:cxnSp macro="">
      <xdr:nvCxnSpPr>
        <xdr:cNvPr id="184" name="直線コネクタ 183"/>
        <xdr:cNvCxnSpPr/>
      </xdr:nvCxnSpPr>
      <xdr:spPr>
        <a:xfrm flipV="1">
          <a:off x="2908300" y="1358036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103140</xdr:rowOff>
    </xdr:from>
    <xdr:ext cx="405111" cy="259045"/>
    <xdr:sp macro="" textlink="">
      <xdr:nvSpPr>
        <xdr:cNvPr id="185" name="n_1mainValue【福祉施設】&#10;有形固定資産減価償却率"/>
        <xdr:cNvSpPr txBox="1"/>
      </xdr:nvSpPr>
      <xdr:spPr>
        <a:xfrm>
          <a:off x="35820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186" name="n_2mainValue【福祉施設】&#10;有形固定資産減価償却率"/>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150240</xdr:rowOff>
    </xdr:from>
    <xdr:ext cx="469744" cy="259045"/>
    <xdr:sp macro="" textlink="">
      <xdr:nvSpPr>
        <xdr:cNvPr id="222" name="n_2aveValue【福祉施設】&#10;一人当たり面積"/>
        <xdr:cNvSpPr txBox="1"/>
      </xdr:nvSpPr>
      <xdr:spPr>
        <a:xfrm>
          <a:off x="8515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228" name="楕円 227"/>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229" name="【福祉施設】&#10;一人当たり面積該当値テキスト"/>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230" name="楕円 229"/>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231" name="直線コネクタ 230"/>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13426</xdr:rowOff>
    </xdr:from>
    <xdr:to>
      <xdr:col>46</xdr:col>
      <xdr:colOff>38100</xdr:colOff>
      <xdr:row>82</xdr:row>
      <xdr:rowOff>115026</xdr:rowOff>
    </xdr:to>
    <xdr:sp macro="" textlink="">
      <xdr:nvSpPr>
        <xdr:cNvPr id="232" name="楕円 231"/>
        <xdr:cNvSpPr/>
      </xdr:nvSpPr>
      <xdr:spPr>
        <a:xfrm>
          <a:off x="8699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64226</xdr:rowOff>
    </xdr:from>
    <xdr:to>
      <xdr:col>50</xdr:col>
      <xdr:colOff>114300</xdr:colOff>
      <xdr:row>86</xdr:row>
      <xdr:rowOff>103414</xdr:rowOff>
    </xdr:to>
    <xdr:cxnSp macro="">
      <xdr:nvCxnSpPr>
        <xdr:cNvPr id="233" name="直線コネクタ 232"/>
        <xdr:cNvCxnSpPr/>
      </xdr:nvCxnSpPr>
      <xdr:spPr>
        <a:xfrm>
          <a:off x="8750300" y="14123126"/>
          <a:ext cx="889000" cy="7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145341</xdr:rowOff>
    </xdr:from>
    <xdr:ext cx="469744" cy="259045"/>
    <xdr:sp macro="" textlink="">
      <xdr:nvSpPr>
        <xdr:cNvPr id="234" name="n_1mainValue【福祉施設】&#10;一人当たり面積"/>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131553</xdr:rowOff>
    </xdr:from>
    <xdr:ext cx="469744" cy="259045"/>
    <xdr:sp macro="" textlink="">
      <xdr:nvSpPr>
        <xdr:cNvPr id="235" name="n_2mainValue【福祉施設】&#10;一人当たり面積"/>
        <xdr:cNvSpPr txBox="1"/>
      </xdr:nvSpPr>
      <xdr:spPr>
        <a:xfrm>
          <a:off x="8515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7" name="正方形/長方形 2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6" name="テキスト ボックス 2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7" name="直線コネクタ 2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8" name="テキスト ボックス 2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79" name="直線コネクタ 2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80" name="テキスト ボックス 2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81" name="直線コネクタ 2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82" name="テキスト ボックス 2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83" name="直線コネクタ 2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84" name="テキスト ボックス 2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85" name="直線コネクタ 2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286" name="テキスト ボックス 2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7" name="直線コネクタ 2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8" name="テキスト ボックス 2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290" name="直線コネクタ 289"/>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291"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292" name="直線コネクタ 291"/>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293"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294" name="直線コネクタ 293"/>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295"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296" name="フローチャート: 判断 295"/>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297" name="フローチャート: 判断 296"/>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133621</xdr:rowOff>
    </xdr:from>
    <xdr:ext cx="405111" cy="259045"/>
    <xdr:sp macro="" textlink="">
      <xdr:nvSpPr>
        <xdr:cNvPr id="298" name="n_1aveValue【保健センター・保健所】&#10;有形固定資産減価償却率"/>
        <xdr:cNvSpPr txBox="1"/>
      </xdr:nvSpPr>
      <xdr:spPr>
        <a:xfrm>
          <a:off x="15266044" y="10592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299" name="フローチャート: 判断 298"/>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300" name="n_2aveValue【保健センター・保健所】&#10;有形固定資産減価償却率"/>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70358</xdr:rowOff>
    </xdr:from>
    <xdr:to>
      <xdr:col>85</xdr:col>
      <xdr:colOff>177800</xdr:colOff>
      <xdr:row>64</xdr:row>
      <xdr:rowOff>508</xdr:rowOff>
    </xdr:to>
    <xdr:sp macro="" textlink="">
      <xdr:nvSpPr>
        <xdr:cNvPr id="306" name="楕円 305"/>
        <xdr:cNvSpPr/>
      </xdr:nvSpPr>
      <xdr:spPr>
        <a:xfrm>
          <a:off x="16268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48785</xdr:rowOff>
    </xdr:from>
    <xdr:ext cx="405111" cy="259045"/>
    <xdr:sp macro="" textlink="">
      <xdr:nvSpPr>
        <xdr:cNvPr id="307" name="【保健センター・保健所】&#10;有形固定資産減価償却率該当値テキスト"/>
        <xdr:cNvSpPr txBox="1"/>
      </xdr:nvSpPr>
      <xdr:spPr>
        <a:xfrm>
          <a:off x="16357600"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113792</xdr:rowOff>
    </xdr:from>
    <xdr:to>
      <xdr:col>81</xdr:col>
      <xdr:colOff>101600</xdr:colOff>
      <xdr:row>64</xdr:row>
      <xdr:rowOff>43942</xdr:rowOff>
    </xdr:to>
    <xdr:sp macro="" textlink="">
      <xdr:nvSpPr>
        <xdr:cNvPr id="308" name="楕円 307"/>
        <xdr:cNvSpPr/>
      </xdr:nvSpPr>
      <xdr:spPr>
        <a:xfrm>
          <a:off x="15430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121158</xdr:rowOff>
    </xdr:from>
    <xdr:to>
      <xdr:col>85</xdr:col>
      <xdr:colOff>127000</xdr:colOff>
      <xdr:row>63</xdr:row>
      <xdr:rowOff>164592</xdr:rowOff>
    </xdr:to>
    <xdr:cxnSp macro="">
      <xdr:nvCxnSpPr>
        <xdr:cNvPr id="309" name="直線コネクタ 308"/>
        <xdr:cNvCxnSpPr/>
      </xdr:nvCxnSpPr>
      <xdr:spPr>
        <a:xfrm flipV="1">
          <a:off x="15481300" y="109225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157226</xdr:rowOff>
    </xdr:from>
    <xdr:to>
      <xdr:col>76</xdr:col>
      <xdr:colOff>165100</xdr:colOff>
      <xdr:row>64</xdr:row>
      <xdr:rowOff>87376</xdr:rowOff>
    </xdr:to>
    <xdr:sp macro="" textlink="">
      <xdr:nvSpPr>
        <xdr:cNvPr id="310" name="楕円 309"/>
        <xdr:cNvSpPr/>
      </xdr:nvSpPr>
      <xdr:spPr>
        <a:xfrm>
          <a:off x="14541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164592</xdr:rowOff>
    </xdr:from>
    <xdr:to>
      <xdr:col>81</xdr:col>
      <xdr:colOff>50800</xdr:colOff>
      <xdr:row>64</xdr:row>
      <xdr:rowOff>36576</xdr:rowOff>
    </xdr:to>
    <xdr:cxnSp macro="">
      <xdr:nvCxnSpPr>
        <xdr:cNvPr id="311" name="直線コネクタ 310"/>
        <xdr:cNvCxnSpPr/>
      </xdr:nvCxnSpPr>
      <xdr:spPr>
        <a:xfrm flipV="1">
          <a:off x="14592300" y="10965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35069</xdr:rowOff>
    </xdr:from>
    <xdr:ext cx="405111" cy="259045"/>
    <xdr:sp macro="" textlink="">
      <xdr:nvSpPr>
        <xdr:cNvPr id="312" name="n_1mainValue【保健センター・保健所】&#10;有形固定資産減価償却率"/>
        <xdr:cNvSpPr txBox="1"/>
      </xdr:nvSpPr>
      <xdr:spPr>
        <a:xfrm>
          <a:off x="152660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78503</xdr:rowOff>
    </xdr:from>
    <xdr:ext cx="405111" cy="259045"/>
    <xdr:sp macro="" textlink="">
      <xdr:nvSpPr>
        <xdr:cNvPr id="313" name="n_2mainValue【保健センター・保健所】&#10;有形固定資産減価償却率"/>
        <xdr:cNvSpPr txBox="1"/>
      </xdr:nvSpPr>
      <xdr:spPr>
        <a:xfrm>
          <a:off x="143897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4" name="直線コネクタ 3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5" name="テキスト ボックス 3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6" name="直線コネクタ 3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7" name="テキスト ボックス 3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8" name="直線コネクタ 3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9" name="テキスト ボックス 3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0" name="直線コネクタ 3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1" name="テキスト ボックス 3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2" name="直線コネクタ 3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3" name="テキスト ボックス 3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335" name="直線コネクタ 334"/>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3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37" name="直線コネクタ 33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3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39" name="直線コネクタ 33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340"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341" name="フローチャート: 判断 340"/>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342" name="フローチャート: 判断 341"/>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85361</xdr:rowOff>
    </xdr:from>
    <xdr:ext cx="469744" cy="259045"/>
    <xdr:sp macro="" textlink="">
      <xdr:nvSpPr>
        <xdr:cNvPr id="343"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344" name="フローチャート: 判断 343"/>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112793</xdr:rowOff>
    </xdr:from>
    <xdr:ext cx="469744" cy="259045"/>
    <xdr:sp macro="" textlink="">
      <xdr:nvSpPr>
        <xdr:cNvPr id="345" name="n_2aveValue【保健センター・保健所】&#10;一人当たり面積"/>
        <xdr:cNvSpPr txBox="1"/>
      </xdr:nvSpPr>
      <xdr:spPr>
        <a:xfrm>
          <a:off x="20199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6" name="テキスト ボックス 3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33782</xdr:rowOff>
    </xdr:from>
    <xdr:to>
      <xdr:col>116</xdr:col>
      <xdr:colOff>114300</xdr:colOff>
      <xdr:row>56</xdr:row>
      <xdr:rowOff>135382</xdr:rowOff>
    </xdr:to>
    <xdr:sp macro="" textlink="">
      <xdr:nvSpPr>
        <xdr:cNvPr id="351" name="楕円 350"/>
        <xdr:cNvSpPr/>
      </xdr:nvSpPr>
      <xdr:spPr>
        <a:xfrm>
          <a:off x="22110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158259</xdr:rowOff>
    </xdr:from>
    <xdr:ext cx="469744" cy="259045"/>
    <xdr:sp macro="" textlink="">
      <xdr:nvSpPr>
        <xdr:cNvPr id="352" name="【保健センター・保健所】&#10;一人当たり面積該当値テキスト"/>
        <xdr:cNvSpPr txBox="1"/>
      </xdr:nvSpPr>
      <xdr:spPr>
        <a:xfrm>
          <a:off x="22199600" y="95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52070</xdr:rowOff>
    </xdr:from>
    <xdr:to>
      <xdr:col>112</xdr:col>
      <xdr:colOff>38100</xdr:colOff>
      <xdr:row>56</xdr:row>
      <xdr:rowOff>153670</xdr:rowOff>
    </xdr:to>
    <xdr:sp macro="" textlink="">
      <xdr:nvSpPr>
        <xdr:cNvPr id="353" name="楕円 352"/>
        <xdr:cNvSpPr/>
      </xdr:nvSpPr>
      <xdr:spPr>
        <a:xfrm>
          <a:off x="2127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84582</xdr:rowOff>
    </xdr:from>
    <xdr:to>
      <xdr:col>116</xdr:col>
      <xdr:colOff>63500</xdr:colOff>
      <xdr:row>56</xdr:row>
      <xdr:rowOff>102870</xdr:rowOff>
    </xdr:to>
    <xdr:cxnSp macro="">
      <xdr:nvCxnSpPr>
        <xdr:cNvPr id="354" name="直線コネクタ 353"/>
        <xdr:cNvCxnSpPr/>
      </xdr:nvCxnSpPr>
      <xdr:spPr>
        <a:xfrm flipV="1">
          <a:off x="21323300" y="968578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168656</xdr:rowOff>
    </xdr:from>
    <xdr:to>
      <xdr:col>107</xdr:col>
      <xdr:colOff>101600</xdr:colOff>
      <xdr:row>60</xdr:row>
      <xdr:rowOff>98806</xdr:rowOff>
    </xdr:to>
    <xdr:sp macro="" textlink="">
      <xdr:nvSpPr>
        <xdr:cNvPr id="355" name="楕円 354"/>
        <xdr:cNvSpPr/>
      </xdr:nvSpPr>
      <xdr:spPr>
        <a:xfrm>
          <a:off x="20383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102870</xdr:rowOff>
    </xdr:from>
    <xdr:to>
      <xdr:col>111</xdr:col>
      <xdr:colOff>177800</xdr:colOff>
      <xdr:row>60</xdr:row>
      <xdr:rowOff>48006</xdr:rowOff>
    </xdr:to>
    <xdr:cxnSp macro="">
      <xdr:nvCxnSpPr>
        <xdr:cNvPr id="356" name="直線コネクタ 355"/>
        <xdr:cNvCxnSpPr/>
      </xdr:nvCxnSpPr>
      <xdr:spPr>
        <a:xfrm flipV="1">
          <a:off x="20434300" y="970407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170197</xdr:rowOff>
    </xdr:from>
    <xdr:ext cx="469744" cy="259045"/>
    <xdr:sp macro="" textlink="">
      <xdr:nvSpPr>
        <xdr:cNvPr id="357" name="n_1mainValue【保健センター・保健所】&#10;一人当たり面積"/>
        <xdr:cNvSpPr txBox="1"/>
      </xdr:nvSpPr>
      <xdr:spPr>
        <a:xfrm>
          <a:off x="2107572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115333</xdr:rowOff>
    </xdr:from>
    <xdr:ext cx="469744" cy="259045"/>
    <xdr:sp macro="" textlink="">
      <xdr:nvSpPr>
        <xdr:cNvPr id="358" name="n_2mainValue【保健センター・保健所】&#10;一人当たり面積"/>
        <xdr:cNvSpPr txBox="1"/>
      </xdr:nvSpPr>
      <xdr:spPr>
        <a:xfrm>
          <a:off x="2019942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7" name="テキスト ボックス 3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8" name="直線コネクタ 3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9" name="テキスト ボックス 3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0" name="直線コネクタ 3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1" name="テキスト ボックス 3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2" name="直線コネクタ 3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3" name="テキスト ボックス 3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4" name="直線コネクタ 3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5" name="テキスト ボックス 3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6" name="直線コネクタ 3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7" name="テキスト ボックス 3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8" name="直線コネクタ 3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9" name="テキスト ボックス 3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0" name="直線コネクタ 3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1" name="テキスト ボックス 3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83" name="直線コネクタ 382"/>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84"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85" name="直線コネクタ 38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7" name="直線コネクタ 3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8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89" name="フローチャート: 判断 38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90" name="フローチャート: 判断 389"/>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391"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92" name="フローチャート: 判断 391"/>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93"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90170</xdr:rowOff>
    </xdr:from>
    <xdr:to>
      <xdr:col>85</xdr:col>
      <xdr:colOff>177800</xdr:colOff>
      <xdr:row>78</xdr:row>
      <xdr:rowOff>20320</xdr:rowOff>
    </xdr:to>
    <xdr:sp macro="" textlink="">
      <xdr:nvSpPr>
        <xdr:cNvPr id="399" name="楕円 398"/>
        <xdr:cNvSpPr/>
      </xdr:nvSpPr>
      <xdr:spPr>
        <a:xfrm>
          <a:off x="16268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400" name="【消防施設】&#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97789</xdr:rowOff>
    </xdr:from>
    <xdr:to>
      <xdr:col>81</xdr:col>
      <xdr:colOff>101600</xdr:colOff>
      <xdr:row>78</xdr:row>
      <xdr:rowOff>27939</xdr:rowOff>
    </xdr:to>
    <xdr:sp macro="" textlink="">
      <xdr:nvSpPr>
        <xdr:cNvPr id="401" name="楕円 400"/>
        <xdr:cNvSpPr/>
      </xdr:nvSpPr>
      <xdr:spPr>
        <a:xfrm>
          <a:off x="15430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140970</xdr:rowOff>
    </xdr:from>
    <xdr:to>
      <xdr:col>85</xdr:col>
      <xdr:colOff>127000</xdr:colOff>
      <xdr:row>77</xdr:row>
      <xdr:rowOff>148589</xdr:rowOff>
    </xdr:to>
    <xdr:cxnSp macro="">
      <xdr:nvCxnSpPr>
        <xdr:cNvPr id="402" name="直線コネクタ 401"/>
        <xdr:cNvCxnSpPr/>
      </xdr:nvCxnSpPr>
      <xdr:spPr>
        <a:xfrm flipV="1">
          <a:off x="15481300" y="13342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44466</xdr:rowOff>
    </xdr:from>
    <xdr:ext cx="405111" cy="259045"/>
    <xdr:sp macro="" textlink="">
      <xdr:nvSpPr>
        <xdr:cNvPr id="403" name="n_1mainValue【消防施設】&#10;有形固定資産減価償却率"/>
        <xdr:cNvSpPr txBox="1"/>
      </xdr:nvSpPr>
      <xdr:spPr>
        <a:xfrm>
          <a:off x="152660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4" name="正方形/長方形 4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5" name="正方形/長方形 4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6" name="正方形/長方形 4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7" name="正方形/長方形 4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8" name="正方形/長方形 4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9" name="正方形/長方形 4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0" name="正方形/長方形 4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1" name="正方形/長方形 4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2" name="テキスト ボックス 4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3" name="直線コネクタ 4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4" name="直線コネクタ 41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5" name="テキスト ボックス 41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6" name="直線コネクタ 41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7" name="テキスト ボックス 41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8" name="直線コネクタ 4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9" name="テキスト ボックス 4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0" name="直線コネクタ 41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1" name="テキスト ボックス 42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2" name="直線コネクタ 42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3" name="テキスト ボックス 42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4" name="直線コネクタ 4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5" name="テキスト ボックス 4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27" name="直線コネクタ 426"/>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2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29" name="直線コネクタ 42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30"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31" name="直線コネクタ 43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432"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33" name="フローチャート: 判断 432"/>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34" name="フローチャート: 判断 433"/>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435"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36" name="フローチャート: 判断 43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43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443" name="楕円 442"/>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444" name="【消防施設】&#10;一人当たり面積該当値テキスト"/>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445" name="楕円 44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152400</xdr:rowOff>
    </xdr:to>
    <xdr:cxnSp macro="">
      <xdr:nvCxnSpPr>
        <xdr:cNvPr id="446" name="直線コネクタ 445"/>
        <xdr:cNvCxnSpPr/>
      </xdr:nvCxnSpPr>
      <xdr:spPr>
        <a:xfrm flipV="1">
          <a:off x="21323300" y="1455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447"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8" name="直線コネクタ 4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9" name="テキスト ボックス 4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0" name="直線コネクタ 4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1" name="テキスト ボックス 4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2" name="直線コネクタ 4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3" name="テキスト ボックス 4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4" name="直線コネクタ 4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5" name="テキスト ボックス 4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6" name="直線コネクタ 4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7" name="テキスト ボックス 4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8" name="直線コネクタ 4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9" name="テキスト ボックス 4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1" name="テキスト ボックス 4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73" name="直線コネクタ 472"/>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74"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75" name="直線コネクタ 47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7" name="直線コネクタ 4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478" name="【庁舎】&#10;有形固定資産減価償却率平均値テキスト"/>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79" name="フローチャート: 判断 478"/>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80" name="フローチャート: 判断 479"/>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481"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482" name="フローチャート: 判断 481"/>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483"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489" name="楕円 488"/>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10358</xdr:rowOff>
    </xdr:from>
    <xdr:ext cx="405111" cy="259045"/>
    <xdr:sp macro="" textlink="">
      <xdr:nvSpPr>
        <xdr:cNvPr id="490" name="【庁舎】&#10;有形固定資産減価償却率該当値テキスト"/>
        <xdr:cNvSpPr txBox="1"/>
      </xdr:nvSpPr>
      <xdr:spPr>
        <a:xfrm>
          <a:off x="16357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491" name="楕円 490"/>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82731</xdr:rowOff>
    </xdr:from>
    <xdr:to>
      <xdr:col>85</xdr:col>
      <xdr:colOff>127000</xdr:colOff>
      <xdr:row>104</xdr:row>
      <xdr:rowOff>121920</xdr:rowOff>
    </xdr:to>
    <xdr:cxnSp macro="">
      <xdr:nvCxnSpPr>
        <xdr:cNvPr id="492" name="直線コネクタ 491"/>
        <xdr:cNvCxnSpPr/>
      </xdr:nvCxnSpPr>
      <xdr:spPr>
        <a:xfrm flipV="1">
          <a:off x="15481300" y="179135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493" name="楕円 492"/>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139881</xdr:rowOff>
    </xdr:to>
    <xdr:cxnSp macro="">
      <xdr:nvCxnSpPr>
        <xdr:cNvPr id="494" name="直線コネクタ 493"/>
        <xdr:cNvCxnSpPr/>
      </xdr:nvCxnSpPr>
      <xdr:spPr>
        <a:xfrm flipV="1">
          <a:off x="14592300" y="179527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495" name="n_1main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496" name="n_2main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22" name="直線コネクタ 52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2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24" name="直線コネクタ 52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2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26" name="直線コネクタ 52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27"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28" name="フローチャート: 判断 52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29" name="フローチャート: 判断 52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53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31" name="フローチャート: 判断 530"/>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532"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538" name="楕円 537"/>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147519</xdr:rowOff>
    </xdr:from>
    <xdr:ext cx="469744" cy="259045"/>
    <xdr:sp macro="" textlink="">
      <xdr:nvSpPr>
        <xdr:cNvPr id="539" name="【庁舎】&#10;一人当たり面積該当値テキスト"/>
        <xdr:cNvSpPr txBox="1"/>
      </xdr:nvSpPr>
      <xdr:spPr>
        <a:xfrm>
          <a:off x="22199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1995</xdr:rowOff>
    </xdr:from>
    <xdr:to>
      <xdr:col>112</xdr:col>
      <xdr:colOff>38100</xdr:colOff>
      <xdr:row>107</xdr:row>
      <xdr:rowOff>103595</xdr:rowOff>
    </xdr:to>
    <xdr:sp macro="" textlink="">
      <xdr:nvSpPr>
        <xdr:cNvPr id="540" name="楕円 539"/>
        <xdr:cNvSpPr/>
      </xdr:nvSpPr>
      <xdr:spPr>
        <a:xfrm>
          <a:off x="21272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52795</xdr:rowOff>
    </xdr:to>
    <xdr:cxnSp macro="">
      <xdr:nvCxnSpPr>
        <xdr:cNvPr id="541" name="直線コネクタ 540"/>
        <xdr:cNvCxnSpPr/>
      </xdr:nvCxnSpPr>
      <xdr:spPr>
        <a:xfrm flipV="1">
          <a:off x="21323300" y="18393592"/>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40095</xdr:rowOff>
    </xdr:from>
    <xdr:to>
      <xdr:col>107</xdr:col>
      <xdr:colOff>101600</xdr:colOff>
      <xdr:row>107</xdr:row>
      <xdr:rowOff>141695</xdr:rowOff>
    </xdr:to>
    <xdr:sp macro="" textlink="">
      <xdr:nvSpPr>
        <xdr:cNvPr id="542" name="楕円 541"/>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52795</xdr:rowOff>
    </xdr:from>
    <xdr:to>
      <xdr:col>111</xdr:col>
      <xdr:colOff>177800</xdr:colOff>
      <xdr:row>107</xdr:row>
      <xdr:rowOff>90895</xdr:rowOff>
    </xdr:to>
    <xdr:cxnSp macro="">
      <xdr:nvCxnSpPr>
        <xdr:cNvPr id="543" name="直線コネクタ 542"/>
        <xdr:cNvCxnSpPr/>
      </xdr:nvCxnSpPr>
      <xdr:spPr>
        <a:xfrm flipV="1">
          <a:off x="20434300" y="1839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94722</xdr:rowOff>
    </xdr:from>
    <xdr:ext cx="469744" cy="259045"/>
    <xdr:sp macro="" textlink="">
      <xdr:nvSpPr>
        <xdr:cNvPr id="544" name="n_1mainValue【庁舎】&#10;一人当たり面積"/>
        <xdr:cNvSpPr txBox="1"/>
      </xdr:nvSpPr>
      <xdr:spPr>
        <a:xfrm>
          <a:off x="210757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545" name="n_2mainValue【庁舎】&#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役場庁舎が平成３年８月、保険福祉センターが平成１１年８月と比較的新しい建物であるため、全国平均の有形固定資産減価償却率と比較して低くなってい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163285</xdr:rowOff>
    </xdr:to>
    <xdr:cxnSp macro="">
      <xdr:nvCxnSpPr>
        <xdr:cNvPr id="74" name="直線コネクタ 73"/>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主な要因は、介護保険や下水道事業などの特別会計に対する繰出金が多額であるとともに、右肩上がりを続ける扶助費が比率を引き上げている。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78196</xdr:rowOff>
    </xdr:from>
    <xdr:to>
      <xdr:col>23</xdr:col>
      <xdr:colOff>133350</xdr:colOff>
      <xdr:row>65</xdr:row>
      <xdr:rowOff>126456</xdr:rowOff>
    </xdr:to>
    <xdr:cxnSp macro="">
      <xdr:nvCxnSpPr>
        <xdr:cNvPr id="136" name="直線コネクタ 135"/>
        <xdr:cNvCxnSpPr/>
      </xdr:nvCxnSpPr>
      <xdr:spPr>
        <a:xfrm flipV="1">
          <a:off x="4114800" y="112224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23041</xdr:rowOff>
    </xdr:from>
    <xdr:to>
      <xdr:col>19</xdr:col>
      <xdr:colOff>133350</xdr:colOff>
      <xdr:row>65</xdr:row>
      <xdr:rowOff>126456</xdr:rowOff>
    </xdr:to>
    <xdr:cxnSp macro="">
      <xdr:nvCxnSpPr>
        <xdr:cNvPr id="139" name="直線コネクタ 138"/>
        <xdr:cNvCxnSpPr/>
      </xdr:nvCxnSpPr>
      <xdr:spPr>
        <a:xfrm>
          <a:off x="3225800" y="111672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23041</xdr:rowOff>
    </xdr:from>
    <xdr:to>
      <xdr:col>15</xdr:col>
      <xdr:colOff>82550</xdr:colOff>
      <xdr:row>65</xdr:row>
      <xdr:rowOff>167822</xdr:rowOff>
    </xdr:to>
    <xdr:cxnSp macro="">
      <xdr:nvCxnSpPr>
        <xdr:cNvPr id="142" name="直線コネクタ 141"/>
        <xdr:cNvCxnSpPr/>
      </xdr:nvCxnSpPr>
      <xdr:spPr>
        <a:xfrm flipV="1">
          <a:off x="2336800" y="1116729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140244</xdr:rowOff>
    </xdr:from>
    <xdr:to>
      <xdr:col>11</xdr:col>
      <xdr:colOff>31750</xdr:colOff>
      <xdr:row>65</xdr:row>
      <xdr:rowOff>167822</xdr:rowOff>
    </xdr:to>
    <xdr:cxnSp macro="">
      <xdr:nvCxnSpPr>
        <xdr:cNvPr id="145" name="直線コネクタ 144"/>
        <xdr:cNvCxnSpPr/>
      </xdr:nvCxnSpPr>
      <xdr:spPr>
        <a:xfrm>
          <a:off x="1447800" y="112844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5" name="楕円 154"/>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6"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7" name="楕円 156"/>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8" name="テキスト ボックス 157"/>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143691</xdr:rowOff>
    </xdr:from>
    <xdr:to>
      <xdr:col>15</xdr:col>
      <xdr:colOff>133350</xdr:colOff>
      <xdr:row>65</xdr:row>
      <xdr:rowOff>73841</xdr:rowOff>
    </xdr:to>
    <xdr:sp macro="" textlink="">
      <xdr:nvSpPr>
        <xdr:cNvPr id="159" name="楕円 158"/>
        <xdr:cNvSpPr/>
      </xdr:nvSpPr>
      <xdr:spPr>
        <a:xfrm>
          <a:off x="3175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58618</xdr:rowOff>
    </xdr:from>
    <xdr:ext cx="762000" cy="259045"/>
    <xdr:sp macro="" textlink="">
      <xdr:nvSpPr>
        <xdr:cNvPr id="160" name="テキスト ボックス 159"/>
        <xdr:cNvSpPr txBox="1"/>
      </xdr:nvSpPr>
      <xdr:spPr>
        <a:xfrm>
          <a:off x="2844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61" name="楕円 160"/>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62" name="テキスト ボックス 161"/>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89444</xdr:rowOff>
    </xdr:from>
    <xdr:to>
      <xdr:col>7</xdr:col>
      <xdr:colOff>31750</xdr:colOff>
      <xdr:row>66</xdr:row>
      <xdr:rowOff>19594</xdr:rowOff>
    </xdr:to>
    <xdr:sp macro="" textlink="">
      <xdr:nvSpPr>
        <xdr:cNvPr id="163" name="楕円 162"/>
        <xdr:cNvSpPr/>
      </xdr:nvSpPr>
      <xdr:spPr>
        <a:xfrm>
          <a:off x="1397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4371</xdr:rowOff>
    </xdr:from>
    <xdr:ext cx="762000" cy="259045"/>
    <xdr:sp macro="" textlink="">
      <xdr:nvSpPr>
        <xdr:cNvPr id="164" name="テキスト ボックス 163"/>
        <xdr:cNvSpPr txBox="1"/>
      </xdr:nvSpPr>
      <xdr:spPr>
        <a:xfrm>
          <a:off x="1066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9551</xdr:rowOff>
    </xdr:from>
    <xdr:to>
      <xdr:col>23</xdr:col>
      <xdr:colOff>133350</xdr:colOff>
      <xdr:row>81</xdr:row>
      <xdr:rowOff>15094</xdr:rowOff>
    </xdr:to>
    <xdr:cxnSp macro="">
      <xdr:nvCxnSpPr>
        <xdr:cNvPr id="199" name="直線コネクタ 198"/>
        <xdr:cNvCxnSpPr/>
      </xdr:nvCxnSpPr>
      <xdr:spPr>
        <a:xfrm>
          <a:off x="4114800" y="13897001"/>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9551</xdr:rowOff>
    </xdr:from>
    <xdr:to>
      <xdr:col>19</xdr:col>
      <xdr:colOff>133350</xdr:colOff>
      <xdr:row>81</xdr:row>
      <xdr:rowOff>16658</xdr:rowOff>
    </xdr:to>
    <xdr:cxnSp macro="">
      <xdr:nvCxnSpPr>
        <xdr:cNvPr id="202" name="直線コネクタ 201"/>
        <xdr:cNvCxnSpPr/>
      </xdr:nvCxnSpPr>
      <xdr:spPr>
        <a:xfrm flipV="1">
          <a:off x="3225800" y="13897001"/>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16658</xdr:rowOff>
    </xdr:from>
    <xdr:to>
      <xdr:col>15</xdr:col>
      <xdr:colOff>82550</xdr:colOff>
      <xdr:row>81</xdr:row>
      <xdr:rowOff>29000</xdr:rowOff>
    </xdr:to>
    <xdr:cxnSp macro="">
      <xdr:nvCxnSpPr>
        <xdr:cNvPr id="205" name="直線コネクタ 204"/>
        <xdr:cNvCxnSpPr/>
      </xdr:nvCxnSpPr>
      <xdr:spPr>
        <a:xfrm flipV="1">
          <a:off x="2336800" y="13904108"/>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151101</xdr:rowOff>
    </xdr:from>
    <xdr:to>
      <xdr:col>11</xdr:col>
      <xdr:colOff>31750</xdr:colOff>
      <xdr:row>81</xdr:row>
      <xdr:rowOff>29000</xdr:rowOff>
    </xdr:to>
    <xdr:cxnSp macro="">
      <xdr:nvCxnSpPr>
        <xdr:cNvPr id="208" name="直線コネクタ 207"/>
        <xdr:cNvCxnSpPr/>
      </xdr:nvCxnSpPr>
      <xdr:spPr>
        <a:xfrm>
          <a:off x="1447800" y="13867101"/>
          <a:ext cx="889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135744</xdr:rowOff>
    </xdr:from>
    <xdr:to>
      <xdr:col>23</xdr:col>
      <xdr:colOff>184150</xdr:colOff>
      <xdr:row>81</xdr:row>
      <xdr:rowOff>65894</xdr:rowOff>
    </xdr:to>
    <xdr:sp macro="" textlink="">
      <xdr:nvSpPr>
        <xdr:cNvPr id="218" name="楕円 217"/>
        <xdr:cNvSpPr/>
      </xdr:nvSpPr>
      <xdr:spPr>
        <a:xfrm>
          <a:off x="4902200" y="138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57021</xdr:rowOff>
    </xdr:from>
    <xdr:ext cx="762000" cy="259045"/>
    <xdr:sp macro="" textlink="">
      <xdr:nvSpPr>
        <xdr:cNvPr id="219" name="人件費・物件費等の状況該当値テキスト"/>
        <xdr:cNvSpPr txBox="1"/>
      </xdr:nvSpPr>
      <xdr:spPr>
        <a:xfrm>
          <a:off x="5041900" y="1377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130201</xdr:rowOff>
    </xdr:from>
    <xdr:to>
      <xdr:col>19</xdr:col>
      <xdr:colOff>184150</xdr:colOff>
      <xdr:row>81</xdr:row>
      <xdr:rowOff>60351</xdr:rowOff>
    </xdr:to>
    <xdr:sp macro="" textlink="">
      <xdr:nvSpPr>
        <xdr:cNvPr id="220" name="楕円 219"/>
        <xdr:cNvSpPr/>
      </xdr:nvSpPr>
      <xdr:spPr>
        <a:xfrm>
          <a:off x="4064000" y="138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70528</xdr:rowOff>
    </xdr:from>
    <xdr:ext cx="736600" cy="259045"/>
    <xdr:sp macro="" textlink="">
      <xdr:nvSpPr>
        <xdr:cNvPr id="221" name="テキスト ボックス 220"/>
        <xdr:cNvSpPr txBox="1"/>
      </xdr:nvSpPr>
      <xdr:spPr>
        <a:xfrm>
          <a:off x="3733800" y="1361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137308</xdr:rowOff>
    </xdr:from>
    <xdr:to>
      <xdr:col>15</xdr:col>
      <xdr:colOff>133350</xdr:colOff>
      <xdr:row>81</xdr:row>
      <xdr:rowOff>67458</xdr:rowOff>
    </xdr:to>
    <xdr:sp macro="" textlink="">
      <xdr:nvSpPr>
        <xdr:cNvPr id="222" name="楕円 221"/>
        <xdr:cNvSpPr/>
      </xdr:nvSpPr>
      <xdr:spPr>
        <a:xfrm>
          <a:off x="3175000" y="138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77635</xdr:rowOff>
    </xdr:from>
    <xdr:ext cx="762000" cy="259045"/>
    <xdr:sp macro="" textlink="">
      <xdr:nvSpPr>
        <xdr:cNvPr id="223" name="テキスト ボックス 222"/>
        <xdr:cNvSpPr txBox="1"/>
      </xdr:nvSpPr>
      <xdr:spPr>
        <a:xfrm>
          <a:off x="2844800" y="1362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149650</xdr:rowOff>
    </xdr:from>
    <xdr:to>
      <xdr:col>11</xdr:col>
      <xdr:colOff>82550</xdr:colOff>
      <xdr:row>81</xdr:row>
      <xdr:rowOff>79800</xdr:rowOff>
    </xdr:to>
    <xdr:sp macro="" textlink="">
      <xdr:nvSpPr>
        <xdr:cNvPr id="224" name="楕円 223"/>
        <xdr:cNvSpPr/>
      </xdr:nvSpPr>
      <xdr:spPr>
        <a:xfrm>
          <a:off x="2286000" y="138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89977</xdr:rowOff>
    </xdr:from>
    <xdr:ext cx="762000" cy="259045"/>
    <xdr:sp macro="" textlink="">
      <xdr:nvSpPr>
        <xdr:cNvPr id="225" name="テキスト ボックス 224"/>
        <xdr:cNvSpPr txBox="1"/>
      </xdr:nvSpPr>
      <xdr:spPr>
        <a:xfrm>
          <a:off x="1955800" y="1363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100301</xdr:rowOff>
    </xdr:from>
    <xdr:to>
      <xdr:col>7</xdr:col>
      <xdr:colOff>31750</xdr:colOff>
      <xdr:row>81</xdr:row>
      <xdr:rowOff>30451</xdr:rowOff>
    </xdr:to>
    <xdr:sp macro="" textlink="">
      <xdr:nvSpPr>
        <xdr:cNvPr id="226" name="楕円 225"/>
        <xdr:cNvSpPr/>
      </xdr:nvSpPr>
      <xdr:spPr>
        <a:xfrm>
          <a:off x="1397000" y="13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40628</xdr:rowOff>
    </xdr:from>
    <xdr:ext cx="762000" cy="259045"/>
    <xdr:sp macro="" textlink="">
      <xdr:nvSpPr>
        <xdr:cNvPr id="227" name="テキスト ボックス 226"/>
        <xdr:cNvSpPr txBox="1"/>
      </xdr:nvSpPr>
      <xdr:spPr>
        <a:xfrm>
          <a:off x="1066800" y="13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3" name="直線コネクタ 262"/>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100693</xdr:rowOff>
    </xdr:to>
    <xdr:cxnSp macro="">
      <xdr:nvCxnSpPr>
        <xdr:cNvPr id="266" name="直線コネクタ 265"/>
        <xdr:cNvCxnSpPr/>
      </xdr:nvCxnSpPr>
      <xdr:spPr>
        <a:xfrm>
          <a:off x="15290800" y="1438093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48079</xdr:rowOff>
    </xdr:to>
    <xdr:cxnSp macro="">
      <xdr:nvCxnSpPr>
        <xdr:cNvPr id="269" name="直線コネクタ 268"/>
        <xdr:cNvCxnSpPr/>
      </xdr:nvCxnSpPr>
      <xdr:spPr>
        <a:xfrm flipV="1">
          <a:off x="14401800" y="143809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48079</xdr:rowOff>
    </xdr:to>
    <xdr:cxnSp macro="">
      <xdr:nvCxnSpPr>
        <xdr:cNvPr id="272" name="直線コネクタ 271"/>
        <xdr:cNvCxnSpPr/>
      </xdr:nvCxnSpPr>
      <xdr:spPr>
        <a:xfrm>
          <a:off x="13512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2" name="楕円 281"/>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3"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4" name="楕円 283"/>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5" name="テキスト ボックス 28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6" name="楕円 285"/>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87" name="テキスト ボックス 286"/>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8" name="楕円 287"/>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9" name="テキスト ボックス 288"/>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90" name="楕円 289"/>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91" name="テキスト ボックス 29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13194</xdr:rowOff>
    </xdr:from>
    <xdr:to>
      <xdr:col>81</xdr:col>
      <xdr:colOff>44450</xdr:colOff>
      <xdr:row>66</xdr:row>
      <xdr:rowOff>148237</xdr:rowOff>
    </xdr:to>
    <xdr:cxnSp macro="">
      <xdr:nvCxnSpPr>
        <xdr:cNvPr id="321" name="直線コネクタ 320"/>
        <xdr:cNvCxnSpPr/>
      </xdr:nvCxnSpPr>
      <xdr:spPr>
        <a:xfrm flipV="1">
          <a:off x="17018000" y="10128744"/>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120314</xdr:rowOff>
    </xdr:from>
    <xdr:ext cx="762000" cy="259045"/>
    <xdr:sp macro="" textlink="">
      <xdr:nvSpPr>
        <xdr:cNvPr id="322" name="定員管理の状況最小値テキスト"/>
        <xdr:cNvSpPr txBox="1"/>
      </xdr:nvSpPr>
      <xdr:spPr>
        <a:xfrm>
          <a:off x="17106900" y="11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148237</xdr:rowOff>
    </xdr:from>
    <xdr:to>
      <xdr:col>81</xdr:col>
      <xdr:colOff>133350</xdr:colOff>
      <xdr:row>66</xdr:row>
      <xdr:rowOff>148237</xdr:rowOff>
    </xdr:to>
    <xdr:cxnSp macro="">
      <xdr:nvCxnSpPr>
        <xdr:cNvPr id="323" name="直線コネクタ 322"/>
        <xdr:cNvCxnSpPr/>
      </xdr:nvCxnSpPr>
      <xdr:spPr>
        <a:xfrm>
          <a:off x="16929100" y="1146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99571</xdr:rowOff>
    </xdr:from>
    <xdr:ext cx="762000" cy="259045"/>
    <xdr:sp macro="" textlink="">
      <xdr:nvSpPr>
        <xdr:cNvPr id="324" name="定員管理の状況最大値テキスト"/>
        <xdr:cNvSpPr txBox="1"/>
      </xdr:nvSpPr>
      <xdr:spPr>
        <a:xfrm>
          <a:off x="17106900" y="987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13194</xdr:rowOff>
    </xdr:from>
    <xdr:to>
      <xdr:col>81</xdr:col>
      <xdr:colOff>133350</xdr:colOff>
      <xdr:row>59</xdr:row>
      <xdr:rowOff>13194</xdr:rowOff>
    </xdr:to>
    <xdr:cxnSp macro="">
      <xdr:nvCxnSpPr>
        <xdr:cNvPr id="325" name="直線コネクタ 324"/>
        <xdr:cNvCxnSpPr/>
      </xdr:nvCxnSpPr>
      <xdr:spPr>
        <a:xfrm>
          <a:off x="16929100" y="1012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171238</xdr:rowOff>
    </xdr:from>
    <xdr:to>
      <xdr:col>81</xdr:col>
      <xdr:colOff>44450</xdr:colOff>
      <xdr:row>59</xdr:row>
      <xdr:rowOff>13194</xdr:rowOff>
    </xdr:to>
    <xdr:cxnSp macro="">
      <xdr:nvCxnSpPr>
        <xdr:cNvPr id="326" name="直線コネクタ 325"/>
        <xdr:cNvCxnSpPr/>
      </xdr:nvCxnSpPr>
      <xdr:spPr>
        <a:xfrm>
          <a:off x="16179800" y="1011533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7"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8" name="フローチャート: 判断 327"/>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157833</xdr:rowOff>
    </xdr:from>
    <xdr:to>
      <xdr:col>77</xdr:col>
      <xdr:colOff>44450</xdr:colOff>
      <xdr:row>58</xdr:row>
      <xdr:rowOff>171238</xdr:rowOff>
    </xdr:to>
    <xdr:cxnSp macro="">
      <xdr:nvCxnSpPr>
        <xdr:cNvPr id="329" name="直線コネクタ 328"/>
        <xdr:cNvCxnSpPr/>
      </xdr:nvCxnSpPr>
      <xdr:spPr>
        <a:xfrm>
          <a:off x="15290800" y="10101933"/>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140970</xdr:rowOff>
    </xdr:from>
    <xdr:to>
      <xdr:col>77</xdr:col>
      <xdr:colOff>95250</xdr:colOff>
      <xdr:row>62</xdr:row>
      <xdr:rowOff>71120</xdr:rowOff>
    </xdr:to>
    <xdr:sp macro="" textlink="">
      <xdr:nvSpPr>
        <xdr:cNvPr id="330" name="フローチャート: 判断 329"/>
        <xdr:cNvSpPr/>
      </xdr:nvSpPr>
      <xdr:spPr>
        <a:xfrm>
          <a:off x="16129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31" name="テキスト ボックス 33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157833</xdr:rowOff>
    </xdr:from>
    <xdr:to>
      <xdr:col>72</xdr:col>
      <xdr:colOff>203200</xdr:colOff>
      <xdr:row>58</xdr:row>
      <xdr:rowOff>163195</xdr:rowOff>
    </xdr:to>
    <xdr:cxnSp macro="">
      <xdr:nvCxnSpPr>
        <xdr:cNvPr id="332" name="直線コネクタ 331"/>
        <xdr:cNvCxnSpPr/>
      </xdr:nvCxnSpPr>
      <xdr:spPr>
        <a:xfrm flipV="1">
          <a:off x="14401800" y="1010193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106115</xdr:rowOff>
    </xdr:from>
    <xdr:to>
      <xdr:col>73</xdr:col>
      <xdr:colOff>44450</xdr:colOff>
      <xdr:row>62</xdr:row>
      <xdr:rowOff>36265</xdr:rowOff>
    </xdr:to>
    <xdr:sp macro="" textlink="">
      <xdr:nvSpPr>
        <xdr:cNvPr id="333" name="フローチャート: 判断 332"/>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21042</xdr:rowOff>
    </xdr:from>
    <xdr:ext cx="762000" cy="259045"/>
    <xdr:sp macro="" textlink="">
      <xdr:nvSpPr>
        <xdr:cNvPr id="334" name="テキスト ボックス 333"/>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38664</xdr:rowOff>
    </xdr:to>
    <xdr:cxnSp macro="">
      <xdr:nvCxnSpPr>
        <xdr:cNvPr id="335" name="直線コネクタ 334"/>
        <xdr:cNvCxnSpPr/>
      </xdr:nvCxnSpPr>
      <xdr:spPr>
        <a:xfrm flipV="1">
          <a:off x="13512800" y="10107295"/>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36" name="フローチャート: 判断 335"/>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37" name="テキスト ボックス 336"/>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16439</xdr:rowOff>
    </xdr:from>
    <xdr:to>
      <xdr:col>64</xdr:col>
      <xdr:colOff>152400</xdr:colOff>
      <xdr:row>62</xdr:row>
      <xdr:rowOff>118039</xdr:rowOff>
    </xdr:to>
    <xdr:sp macro="" textlink="">
      <xdr:nvSpPr>
        <xdr:cNvPr id="338" name="フローチャート: 判断 337"/>
        <xdr:cNvSpPr/>
      </xdr:nvSpPr>
      <xdr:spPr>
        <a:xfrm>
          <a:off x="13462000" y="1064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102816</xdr:rowOff>
    </xdr:from>
    <xdr:ext cx="762000" cy="259045"/>
    <xdr:sp macro="" textlink="">
      <xdr:nvSpPr>
        <xdr:cNvPr id="339" name="テキスト ボックス 338"/>
        <xdr:cNvSpPr txBox="1"/>
      </xdr:nvSpPr>
      <xdr:spPr>
        <a:xfrm>
          <a:off x="13131800" y="10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133844</xdr:rowOff>
    </xdr:from>
    <xdr:to>
      <xdr:col>81</xdr:col>
      <xdr:colOff>95250</xdr:colOff>
      <xdr:row>59</xdr:row>
      <xdr:rowOff>63994</xdr:rowOff>
    </xdr:to>
    <xdr:sp macro="" textlink="">
      <xdr:nvSpPr>
        <xdr:cNvPr id="345" name="楕円 344"/>
        <xdr:cNvSpPr/>
      </xdr:nvSpPr>
      <xdr:spPr>
        <a:xfrm>
          <a:off x="169672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55121</xdr:rowOff>
    </xdr:from>
    <xdr:ext cx="762000" cy="259045"/>
    <xdr:sp macro="" textlink="">
      <xdr:nvSpPr>
        <xdr:cNvPr id="346" name="定員管理の状況該当値テキスト"/>
        <xdr:cNvSpPr txBox="1"/>
      </xdr:nvSpPr>
      <xdr:spPr>
        <a:xfrm>
          <a:off x="17106900" y="9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120438</xdr:rowOff>
    </xdr:from>
    <xdr:to>
      <xdr:col>77</xdr:col>
      <xdr:colOff>95250</xdr:colOff>
      <xdr:row>59</xdr:row>
      <xdr:rowOff>50588</xdr:rowOff>
    </xdr:to>
    <xdr:sp macro="" textlink="">
      <xdr:nvSpPr>
        <xdr:cNvPr id="347" name="楕円 346"/>
        <xdr:cNvSpPr/>
      </xdr:nvSpPr>
      <xdr:spPr>
        <a:xfrm>
          <a:off x="16129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60765</xdr:rowOff>
    </xdr:from>
    <xdr:ext cx="736600" cy="259045"/>
    <xdr:sp macro="" textlink="">
      <xdr:nvSpPr>
        <xdr:cNvPr id="348" name="テキスト ボックス 347"/>
        <xdr:cNvSpPr txBox="1"/>
      </xdr:nvSpPr>
      <xdr:spPr>
        <a:xfrm>
          <a:off x="15798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107033</xdr:rowOff>
    </xdr:from>
    <xdr:to>
      <xdr:col>73</xdr:col>
      <xdr:colOff>44450</xdr:colOff>
      <xdr:row>59</xdr:row>
      <xdr:rowOff>37183</xdr:rowOff>
    </xdr:to>
    <xdr:sp macro="" textlink="">
      <xdr:nvSpPr>
        <xdr:cNvPr id="349" name="楕円 348"/>
        <xdr:cNvSpPr/>
      </xdr:nvSpPr>
      <xdr:spPr>
        <a:xfrm>
          <a:off x="15240000" y="100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47360</xdr:rowOff>
    </xdr:from>
    <xdr:ext cx="762000" cy="259045"/>
    <xdr:sp macro="" textlink="">
      <xdr:nvSpPr>
        <xdr:cNvPr id="350" name="テキスト ボックス 349"/>
        <xdr:cNvSpPr txBox="1"/>
      </xdr:nvSpPr>
      <xdr:spPr>
        <a:xfrm>
          <a:off x="14909800" y="982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112395</xdr:rowOff>
    </xdr:from>
    <xdr:to>
      <xdr:col>68</xdr:col>
      <xdr:colOff>203200</xdr:colOff>
      <xdr:row>59</xdr:row>
      <xdr:rowOff>42545</xdr:rowOff>
    </xdr:to>
    <xdr:sp macro="" textlink="">
      <xdr:nvSpPr>
        <xdr:cNvPr id="351" name="楕円 350"/>
        <xdr:cNvSpPr/>
      </xdr:nvSpPr>
      <xdr:spPr>
        <a:xfrm>
          <a:off x="14351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52722</xdr:rowOff>
    </xdr:from>
    <xdr:ext cx="762000" cy="259045"/>
    <xdr:sp macro="" textlink="">
      <xdr:nvSpPr>
        <xdr:cNvPr id="352" name="テキスト ボックス 351"/>
        <xdr:cNvSpPr txBox="1"/>
      </xdr:nvSpPr>
      <xdr:spPr>
        <a:xfrm>
          <a:off x="14020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159314</xdr:rowOff>
    </xdr:from>
    <xdr:to>
      <xdr:col>64</xdr:col>
      <xdr:colOff>152400</xdr:colOff>
      <xdr:row>59</xdr:row>
      <xdr:rowOff>89464</xdr:rowOff>
    </xdr:to>
    <xdr:sp macro="" textlink="">
      <xdr:nvSpPr>
        <xdr:cNvPr id="353" name="楕円 352"/>
        <xdr:cNvSpPr/>
      </xdr:nvSpPr>
      <xdr:spPr>
        <a:xfrm>
          <a:off x="13462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99641</xdr:rowOff>
    </xdr:from>
    <xdr:ext cx="762000" cy="259045"/>
    <xdr:sp macro="" textlink="">
      <xdr:nvSpPr>
        <xdr:cNvPr id="354" name="テキスト ボックス 353"/>
        <xdr:cNvSpPr txBox="1"/>
      </xdr:nvSpPr>
      <xdr:spPr>
        <a:xfrm>
          <a:off x="13131800" y="9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ここ数年は、緩やかに比率が改善しているが、依然として類似団体平均を上回っている。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償還終了に伴う元利償還金の減少と新規発行の抑制が要因であり、今後も計画的な地方債発行に努める。</a:t>
          </a:r>
          <a:endParaRPr lang="ja-JP" altLang="ja-JP" sz="1400">
            <a:effectLst/>
          </a:endParaRPr>
        </a:p>
        <a:p>
          <a:r>
            <a:rPr kumimoji="1" lang="ja-JP" altLang="ja-JP" sz="1100">
              <a:solidFill>
                <a:schemeClr val="dk1"/>
              </a:solidFill>
              <a:effectLst/>
              <a:latin typeface="+mn-lt"/>
              <a:ea typeface="+mn-ea"/>
              <a:cs typeface="+mn-cs"/>
            </a:rPr>
            <a:t>　一方で、公営企業債の元利償還金に対する繰出金の増加が見込まれていることから、今後の比率は横ばい傾向で推移していくものと思われる。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4" name="直線コネクタ 383"/>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6" name="直線コネクタ 38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7"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8" name="直線コネクタ 387"/>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148872</xdr:rowOff>
    </xdr:from>
    <xdr:to>
      <xdr:col>81</xdr:col>
      <xdr:colOff>44450</xdr:colOff>
      <xdr:row>43</xdr:row>
      <xdr:rowOff>148872</xdr:rowOff>
    </xdr:to>
    <xdr:cxnSp macro="">
      <xdr:nvCxnSpPr>
        <xdr:cNvPr id="389" name="直線コネクタ 388"/>
        <xdr:cNvCxnSpPr/>
      </xdr:nvCxnSpPr>
      <xdr:spPr>
        <a:xfrm>
          <a:off x="16179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0"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1" name="フローチャート: 判断 390"/>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148872</xdr:rowOff>
    </xdr:from>
    <xdr:to>
      <xdr:col>77</xdr:col>
      <xdr:colOff>44450</xdr:colOff>
      <xdr:row>43</xdr:row>
      <xdr:rowOff>148872</xdr:rowOff>
    </xdr:to>
    <xdr:cxnSp macro="">
      <xdr:nvCxnSpPr>
        <xdr:cNvPr id="392" name="直線コネクタ 391"/>
        <xdr:cNvCxnSpPr/>
      </xdr:nvCxnSpPr>
      <xdr:spPr>
        <a:xfrm>
          <a:off x="15290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3" name="フローチャート: 判断 392"/>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4" name="テキスト ボックス 393"/>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148872</xdr:rowOff>
    </xdr:from>
    <xdr:to>
      <xdr:col>72</xdr:col>
      <xdr:colOff>203200</xdr:colOff>
      <xdr:row>43</xdr:row>
      <xdr:rowOff>162278</xdr:rowOff>
    </xdr:to>
    <xdr:cxnSp macro="">
      <xdr:nvCxnSpPr>
        <xdr:cNvPr id="395" name="直線コネクタ 394"/>
        <xdr:cNvCxnSpPr/>
      </xdr:nvCxnSpPr>
      <xdr:spPr>
        <a:xfrm flipV="1">
          <a:off x="14401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6" name="フローチャート: 判断 39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97" name="テキスト ボックス 39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162278</xdr:rowOff>
    </xdr:from>
    <xdr:to>
      <xdr:col>68</xdr:col>
      <xdr:colOff>152400</xdr:colOff>
      <xdr:row>44</xdr:row>
      <xdr:rowOff>44450</xdr:rowOff>
    </xdr:to>
    <xdr:cxnSp macro="">
      <xdr:nvCxnSpPr>
        <xdr:cNvPr id="398" name="直線コネクタ 397"/>
        <xdr:cNvCxnSpPr/>
      </xdr:nvCxnSpPr>
      <xdr:spPr>
        <a:xfrm flipV="1">
          <a:off x="13512800" y="753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399" name="フローチャート: 判断 398"/>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0" name="テキスト ボックス 399"/>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1" name="フローチャート: 判断 400"/>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2" name="テキスト ボックス 401"/>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98072</xdr:rowOff>
    </xdr:from>
    <xdr:to>
      <xdr:col>81</xdr:col>
      <xdr:colOff>95250</xdr:colOff>
      <xdr:row>44</xdr:row>
      <xdr:rowOff>28222</xdr:rowOff>
    </xdr:to>
    <xdr:sp macro="" textlink="">
      <xdr:nvSpPr>
        <xdr:cNvPr id="408" name="楕円 407"/>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70149</xdr:rowOff>
    </xdr:from>
    <xdr:ext cx="762000" cy="259045"/>
    <xdr:sp macro="" textlink="">
      <xdr:nvSpPr>
        <xdr:cNvPr id="409" name="公債費負担の状況該当値テキスト"/>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98072</xdr:rowOff>
    </xdr:from>
    <xdr:to>
      <xdr:col>77</xdr:col>
      <xdr:colOff>95250</xdr:colOff>
      <xdr:row>44</xdr:row>
      <xdr:rowOff>28222</xdr:rowOff>
    </xdr:to>
    <xdr:sp macro="" textlink="">
      <xdr:nvSpPr>
        <xdr:cNvPr id="410" name="楕円 409"/>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12999</xdr:rowOff>
    </xdr:from>
    <xdr:ext cx="736600" cy="259045"/>
    <xdr:sp macro="" textlink="">
      <xdr:nvSpPr>
        <xdr:cNvPr id="411" name="テキスト ボックス 410"/>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98072</xdr:rowOff>
    </xdr:from>
    <xdr:to>
      <xdr:col>73</xdr:col>
      <xdr:colOff>44450</xdr:colOff>
      <xdr:row>44</xdr:row>
      <xdr:rowOff>28222</xdr:rowOff>
    </xdr:to>
    <xdr:sp macro="" textlink="">
      <xdr:nvSpPr>
        <xdr:cNvPr id="412" name="楕円 411"/>
        <xdr:cNvSpPr/>
      </xdr:nvSpPr>
      <xdr:spPr>
        <a:xfrm>
          <a:off x="15240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12999</xdr:rowOff>
    </xdr:from>
    <xdr:ext cx="762000" cy="259045"/>
    <xdr:sp macro="" textlink="">
      <xdr:nvSpPr>
        <xdr:cNvPr id="413" name="テキスト ボックス 412"/>
        <xdr:cNvSpPr txBox="1"/>
      </xdr:nvSpPr>
      <xdr:spPr>
        <a:xfrm>
          <a:off x="14909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111478</xdr:rowOff>
    </xdr:from>
    <xdr:to>
      <xdr:col>68</xdr:col>
      <xdr:colOff>203200</xdr:colOff>
      <xdr:row>44</xdr:row>
      <xdr:rowOff>41628</xdr:rowOff>
    </xdr:to>
    <xdr:sp macro="" textlink="">
      <xdr:nvSpPr>
        <xdr:cNvPr id="414" name="楕円 413"/>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26405</xdr:rowOff>
    </xdr:from>
    <xdr:ext cx="762000" cy="259045"/>
    <xdr:sp macro="" textlink="">
      <xdr:nvSpPr>
        <xdr:cNvPr id="415" name="テキスト ボックス 414"/>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6" name="楕円 415"/>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7" name="テキスト ボックス 416"/>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地方債残高と退職手当負担見込額の減少、財政調整基金の積み増しにより、前年度より</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ポイント比率が下がるなど、ここ数年は改善傾向にある。</a:t>
          </a:r>
          <a:endParaRPr lang="ja-JP" altLang="ja-JP" sz="1400">
            <a:effectLst/>
          </a:endParaRPr>
        </a:p>
        <a:p>
          <a:r>
            <a:rPr kumimoji="1" lang="ja-JP" altLang="ja-JP" sz="1100">
              <a:solidFill>
                <a:schemeClr val="dk1"/>
              </a:solidFill>
              <a:effectLst/>
              <a:latin typeface="+mn-lt"/>
              <a:ea typeface="+mn-ea"/>
              <a:cs typeface="+mn-cs"/>
            </a:rPr>
            <a:t>　しかし比率は依然として高く、類似団体平均を</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今後は、財政の中長期的な見通しを踏まえた計画的な地方債発行に努め、一層の比率抑制に努める。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6" name="直線コネクタ 445"/>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8" name="直線コネクタ 44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61426</xdr:rowOff>
    </xdr:from>
    <xdr:to>
      <xdr:col>81</xdr:col>
      <xdr:colOff>44450</xdr:colOff>
      <xdr:row>19</xdr:row>
      <xdr:rowOff>140250</xdr:rowOff>
    </xdr:to>
    <xdr:cxnSp macro="">
      <xdr:nvCxnSpPr>
        <xdr:cNvPr id="451" name="直線コネクタ 450"/>
        <xdr:cNvCxnSpPr/>
      </xdr:nvCxnSpPr>
      <xdr:spPr>
        <a:xfrm flipV="1">
          <a:off x="16179800" y="3318976"/>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2"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3" name="フローチャート: 判断 452"/>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140250</xdr:rowOff>
    </xdr:from>
    <xdr:to>
      <xdr:col>77</xdr:col>
      <xdr:colOff>44450</xdr:colOff>
      <xdr:row>20</xdr:row>
      <xdr:rowOff>72560</xdr:rowOff>
    </xdr:to>
    <xdr:cxnSp macro="">
      <xdr:nvCxnSpPr>
        <xdr:cNvPr id="454" name="直線コネクタ 453"/>
        <xdr:cNvCxnSpPr/>
      </xdr:nvCxnSpPr>
      <xdr:spPr>
        <a:xfrm flipV="1">
          <a:off x="15290800" y="3397800"/>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5" name="フローチャート: 判断 454"/>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6" name="テキスト ボックス 455"/>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72560</xdr:rowOff>
    </xdr:from>
    <xdr:to>
      <xdr:col>72</xdr:col>
      <xdr:colOff>203200</xdr:colOff>
      <xdr:row>21</xdr:row>
      <xdr:rowOff>72432</xdr:rowOff>
    </xdr:to>
    <xdr:cxnSp macro="">
      <xdr:nvCxnSpPr>
        <xdr:cNvPr id="457" name="直線コネクタ 456"/>
        <xdr:cNvCxnSpPr/>
      </xdr:nvCxnSpPr>
      <xdr:spPr>
        <a:xfrm flipV="1">
          <a:off x="14401800" y="3501560"/>
          <a:ext cx="889000" cy="17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58" name="フローチャート: 判断 457"/>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59" name="テキスト ボックス 458"/>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72432</xdr:rowOff>
    </xdr:from>
    <xdr:to>
      <xdr:col>68</xdr:col>
      <xdr:colOff>152400</xdr:colOff>
      <xdr:row>21</xdr:row>
      <xdr:rowOff>106214</xdr:rowOff>
    </xdr:to>
    <xdr:cxnSp macro="">
      <xdr:nvCxnSpPr>
        <xdr:cNvPr id="460" name="直線コネクタ 459"/>
        <xdr:cNvCxnSpPr/>
      </xdr:nvCxnSpPr>
      <xdr:spPr>
        <a:xfrm flipV="1">
          <a:off x="13512800" y="36728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1" name="フローチャート: 判断 460"/>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2" name="テキスト ボックス 461"/>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3" name="フローチャート: 判断 462"/>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4" name="テキスト ボックス 463"/>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10626</xdr:rowOff>
    </xdr:from>
    <xdr:to>
      <xdr:col>81</xdr:col>
      <xdr:colOff>95250</xdr:colOff>
      <xdr:row>19</xdr:row>
      <xdr:rowOff>112226</xdr:rowOff>
    </xdr:to>
    <xdr:sp macro="" textlink="">
      <xdr:nvSpPr>
        <xdr:cNvPr id="470" name="楕円 469"/>
        <xdr:cNvSpPr/>
      </xdr:nvSpPr>
      <xdr:spPr>
        <a:xfrm>
          <a:off x="169672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154153</xdr:rowOff>
    </xdr:from>
    <xdr:ext cx="762000" cy="259045"/>
    <xdr:sp macro="" textlink="">
      <xdr:nvSpPr>
        <xdr:cNvPr id="471" name="将来負担の状況該当値テキスト"/>
        <xdr:cNvSpPr txBox="1"/>
      </xdr:nvSpPr>
      <xdr:spPr>
        <a:xfrm>
          <a:off x="17106900" y="324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89450</xdr:rowOff>
    </xdr:from>
    <xdr:to>
      <xdr:col>77</xdr:col>
      <xdr:colOff>95250</xdr:colOff>
      <xdr:row>20</xdr:row>
      <xdr:rowOff>19600</xdr:rowOff>
    </xdr:to>
    <xdr:sp macro="" textlink="">
      <xdr:nvSpPr>
        <xdr:cNvPr id="472" name="楕円 471"/>
        <xdr:cNvSpPr/>
      </xdr:nvSpPr>
      <xdr:spPr>
        <a:xfrm>
          <a:off x="16129000" y="33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4377</xdr:rowOff>
    </xdr:from>
    <xdr:ext cx="736600" cy="259045"/>
    <xdr:sp macro="" textlink="">
      <xdr:nvSpPr>
        <xdr:cNvPr id="473" name="テキスト ボックス 472"/>
        <xdr:cNvSpPr txBox="1"/>
      </xdr:nvSpPr>
      <xdr:spPr>
        <a:xfrm>
          <a:off x="15798800" y="343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21760</xdr:rowOff>
    </xdr:from>
    <xdr:to>
      <xdr:col>73</xdr:col>
      <xdr:colOff>44450</xdr:colOff>
      <xdr:row>20</xdr:row>
      <xdr:rowOff>123360</xdr:rowOff>
    </xdr:to>
    <xdr:sp macro="" textlink="">
      <xdr:nvSpPr>
        <xdr:cNvPr id="474" name="楕円 473"/>
        <xdr:cNvSpPr/>
      </xdr:nvSpPr>
      <xdr:spPr>
        <a:xfrm>
          <a:off x="15240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108137</xdr:rowOff>
    </xdr:from>
    <xdr:ext cx="762000" cy="259045"/>
    <xdr:sp macro="" textlink="">
      <xdr:nvSpPr>
        <xdr:cNvPr id="475" name="テキスト ボックス 474"/>
        <xdr:cNvSpPr txBox="1"/>
      </xdr:nvSpPr>
      <xdr:spPr>
        <a:xfrm>
          <a:off x="14909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21632</xdr:rowOff>
    </xdr:from>
    <xdr:to>
      <xdr:col>68</xdr:col>
      <xdr:colOff>203200</xdr:colOff>
      <xdr:row>21</xdr:row>
      <xdr:rowOff>123232</xdr:rowOff>
    </xdr:to>
    <xdr:sp macro="" textlink="">
      <xdr:nvSpPr>
        <xdr:cNvPr id="476" name="楕円 475"/>
        <xdr:cNvSpPr/>
      </xdr:nvSpPr>
      <xdr:spPr>
        <a:xfrm>
          <a:off x="14351000" y="36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108009</xdr:rowOff>
    </xdr:from>
    <xdr:ext cx="762000" cy="259045"/>
    <xdr:sp macro="" textlink="">
      <xdr:nvSpPr>
        <xdr:cNvPr id="477" name="テキスト ボックス 476"/>
        <xdr:cNvSpPr txBox="1"/>
      </xdr:nvSpPr>
      <xdr:spPr>
        <a:xfrm>
          <a:off x="14020800" y="37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78" name="楕円 477"/>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79" name="テキスト ボックス 478"/>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ポイント下がり、類似団体平均と</a:t>
          </a:r>
          <a:r>
            <a:rPr kumimoji="1" lang="ja-JP" altLang="en-US" sz="1100">
              <a:solidFill>
                <a:schemeClr val="dk1"/>
              </a:solidFill>
              <a:effectLst/>
              <a:latin typeface="+mn-lt"/>
              <a:ea typeface="+mn-ea"/>
              <a:cs typeface="+mn-cs"/>
            </a:rPr>
            <a:t>比較すると</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135164</xdr:rowOff>
    </xdr:from>
    <xdr:to>
      <xdr:col>24</xdr:col>
      <xdr:colOff>25400</xdr:colOff>
      <xdr:row>38</xdr:row>
      <xdr:rowOff>7257</xdr:rowOff>
    </xdr:to>
    <xdr:cxnSp macro="">
      <xdr:nvCxnSpPr>
        <xdr:cNvPr id="68" name="直線コネクタ 67"/>
        <xdr:cNvCxnSpPr/>
      </xdr:nvCxnSpPr>
      <xdr:spPr>
        <a:xfrm flipV="1">
          <a:off x="3987800" y="647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38</xdr:row>
      <xdr:rowOff>39915</xdr:rowOff>
    </xdr:to>
    <xdr:cxnSp macro="">
      <xdr:nvCxnSpPr>
        <xdr:cNvPr id="71" name="直線コネクタ 70"/>
        <xdr:cNvCxnSpPr/>
      </xdr:nvCxnSpPr>
      <xdr:spPr>
        <a:xfrm flipV="1">
          <a:off x="3098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40</xdr:row>
      <xdr:rowOff>12700</xdr:rowOff>
    </xdr:to>
    <xdr:cxnSp macro="">
      <xdr:nvCxnSpPr>
        <xdr:cNvPr id="74" name="直線コネクタ 73"/>
        <xdr:cNvCxnSpPr/>
      </xdr:nvCxnSpPr>
      <xdr:spPr>
        <a:xfrm flipV="1">
          <a:off x="2209800" y="6555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40</xdr:row>
      <xdr:rowOff>12700</xdr:rowOff>
    </xdr:to>
    <xdr:cxnSp macro="">
      <xdr:nvCxnSpPr>
        <xdr:cNvPr id="77" name="直線コネクタ 76"/>
        <xdr:cNvCxnSpPr/>
      </xdr:nvCxnSpPr>
      <xdr:spPr>
        <a:xfrm>
          <a:off x="1320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84364</xdr:rowOff>
    </xdr:from>
    <xdr:to>
      <xdr:col>24</xdr:col>
      <xdr:colOff>76200</xdr:colOff>
      <xdr:row>38</xdr:row>
      <xdr:rowOff>14514</xdr:rowOff>
    </xdr:to>
    <xdr:sp macro="" textlink="">
      <xdr:nvSpPr>
        <xdr:cNvPr id="87" name="楕円 86"/>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100891</xdr:rowOff>
    </xdr:from>
    <xdr:ext cx="762000" cy="259045"/>
    <xdr:sp macro="" textlink="">
      <xdr:nvSpPr>
        <xdr:cNvPr id="88"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127907</xdr:rowOff>
    </xdr:from>
    <xdr:to>
      <xdr:col>20</xdr:col>
      <xdr:colOff>38100</xdr:colOff>
      <xdr:row>38</xdr:row>
      <xdr:rowOff>58057</xdr:rowOff>
    </xdr:to>
    <xdr:sp macro="" textlink="">
      <xdr:nvSpPr>
        <xdr:cNvPr id="89" name="楕円 88"/>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90" name="テキスト ボックス 89"/>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し、類似団体平均と比較</a:t>
          </a:r>
          <a:r>
            <a:rPr kumimoji="1" lang="ja-JP" altLang="en-US" sz="1100">
              <a:solidFill>
                <a:schemeClr val="dk1"/>
              </a:solidFill>
              <a:effectLst/>
              <a:latin typeface="+mn-lt"/>
              <a:ea typeface="+mn-ea"/>
              <a:cs typeface="+mn-cs"/>
            </a:rPr>
            <a:t>しても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厳しい財政状況の中、</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コストの削減に努める。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45357</xdr:rowOff>
    </xdr:to>
    <xdr:cxnSp macro="">
      <xdr:nvCxnSpPr>
        <xdr:cNvPr id="131" name="直線コネクタ 130"/>
        <xdr:cNvCxnSpPr/>
      </xdr:nvCxnSpPr>
      <xdr:spPr>
        <a:xfrm flipV="1">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4" name="直線コネクタ 133"/>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110671</xdr:rowOff>
    </xdr:to>
    <xdr:cxnSp macro="">
      <xdr:nvCxnSpPr>
        <xdr:cNvPr id="137" name="直線コネクタ 136"/>
        <xdr:cNvCxnSpPr/>
      </xdr:nvCxnSpPr>
      <xdr:spPr>
        <a:xfrm flipV="1">
          <a:off x="13893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40" name="直線コネクタ 139"/>
        <xdr:cNvCxnSpPr/>
      </xdr:nvCxnSpPr>
      <xdr:spPr>
        <a:xfrm flipV="1">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50" name="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51"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2" name="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4" name="楕円 153"/>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5" name="テキスト ボックス 15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7" name="テキスト ボックス 156"/>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も同じく</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たことから同水準で推移した。</a:t>
          </a:r>
          <a:endParaRPr lang="ja-JP" altLang="ja-JP" sz="1400">
            <a:effectLst/>
          </a:endParaRPr>
        </a:p>
        <a:p>
          <a:r>
            <a:rPr kumimoji="1" lang="ja-JP" altLang="ja-JP" sz="1100">
              <a:solidFill>
                <a:schemeClr val="dk1"/>
              </a:solidFill>
              <a:effectLst/>
              <a:latin typeface="+mn-lt"/>
              <a:ea typeface="+mn-ea"/>
              <a:cs typeface="+mn-cs"/>
            </a:rPr>
            <a:t>　単独事業のほか、多様化が進む障害者自立支援給付など、扶助費として支出される事業費は総じて上昇の傾向にある。</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整理統合や費用対効果などを勘案して単独事業の見直しを行い、上昇に歯止めを掛けるよう努める。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146050</xdr:rowOff>
    </xdr:from>
    <xdr:to>
      <xdr:col>24</xdr:col>
      <xdr:colOff>25400</xdr:colOff>
      <xdr:row>60</xdr:row>
      <xdr:rowOff>165100</xdr:rowOff>
    </xdr:to>
    <xdr:cxnSp macro="">
      <xdr:nvCxnSpPr>
        <xdr:cNvPr id="192" name="直線コネクタ 191"/>
        <xdr:cNvCxnSpPr/>
      </xdr:nvCxnSpPr>
      <xdr:spPr>
        <a:xfrm>
          <a:off x="3987800" y="1043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146050</xdr:rowOff>
    </xdr:to>
    <xdr:cxnSp macro="">
      <xdr:nvCxnSpPr>
        <xdr:cNvPr id="195" name="直線コネクタ 194"/>
        <xdr:cNvCxnSpPr/>
      </xdr:nvCxnSpPr>
      <xdr:spPr>
        <a:xfrm>
          <a:off x="3098800" y="10261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146050</xdr:rowOff>
    </xdr:to>
    <xdr:cxnSp macro="">
      <xdr:nvCxnSpPr>
        <xdr:cNvPr id="198" name="直線コネクタ 197"/>
        <xdr:cNvCxnSpPr/>
      </xdr:nvCxnSpPr>
      <xdr:spPr>
        <a:xfrm>
          <a:off x="2209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201" name="直線コネクタ 200"/>
        <xdr:cNvCxnSpPr/>
      </xdr:nvCxnSpPr>
      <xdr:spPr>
        <a:xfrm>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11" name="楕円 210"/>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22877</xdr:rowOff>
    </xdr:from>
    <xdr:ext cx="762000" cy="259045"/>
    <xdr:sp macro="" textlink="">
      <xdr:nvSpPr>
        <xdr:cNvPr id="212"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95250</xdr:rowOff>
    </xdr:from>
    <xdr:to>
      <xdr:col>20</xdr:col>
      <xdr:colOff>38100</xdr:colOff>
      <xdr:row>61</xdr:row>
      <xdr:rowOff>25400</xdr:rowOff>
    </xdr:to>
    <xdr:sp macro="" textlink="">
      <xdr:nvSpPr>
        <xdr:cNvPr id="213" name="楕円 212"/>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214" name="テキスト ボックス 213"/>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5" name="楕円 214"/>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6" name="テキスト ボックス 215"/>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7" name="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9" name="楕円 218"/>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20" name="テキスト ボックス 219"/>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138430</xdr:rowOff>
    </xdr:to>
    <xdr:cxnSp macro="">
      <xdr:nvCxnSpPr>
        <xdr:cNvPr id="253" name="直線コネクタ 252"/>
        <xdr:cNvCxnSpPr/>
      </xdr:nvCxnSpPr>
      <xdr:spPr>
        <a:xfrm>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6" name="直線コネクタ 255"/>
        <xdr:cNvCxnSpPr/>
      </xdr:nvCxnSpPr>
      <xdr:spPr>
        <a:xfrm>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24130</xdr:rowOff>
    </xdr:to>
    <xdr:cxnSp macro="">
      <xdr:nvCxnSpPr>
        <xdr:cNvPr id="259" name="直線コネクタ 258"/>
        <xdr:cNvCxnSpPr/>
      </xdr:nvCxnSpPr>
      <xdr:spPr>
        <a:xfrm flipV="1">
          <a:off x="13893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69850</xdr:rowOff>
    </xdr:to>
    <xdr:cxnSp macro="">
      <xdr:nvCxnSpPr>
        <xdr:cNvPr id="262" name="直線コネクタ 261"/>
        <xdr:cNvCxnSpPr/>
      </xdr:nvCxnSpPr>
      <xdr:spPr>
        <a:xfrm flipV="1">
          <a:off x="13004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2" name="楕円 27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5" name="テキスト ボックス 274"/>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7" name="テキスト ボックス 276"/>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類似団体内順位</a:t>
          </a:r>
          <a:r>
            <a:rPr kumimoji="1" lang="ja-JP" altLang="en-US" sz="1100">
              <a:solidFill>
                <a:schemeClr val="dk1"/>
              </a:solidFill>
              <a:effectLst/>
              <a:latin typeface="+mn-lt"/>
              <a:ea typeface="+mn-ea"/>
              <a:cs typeface="+mn-cs"/>
            </a:rPr>
            <a:t>は依然</a:t>
          </a:r>
          <a:r>
            <a:rPr kumimoji="1" lang="ja-JP" altLang="ja-JP" sz="1100">
              <a:solidFill>
                <a:schemeClr val="dk1"/>
              </a:solidFill>
              <a:effectLst/>
              <a:latin typeface="+mn-lt"/>
              <a:ea typeface="+mn-ea"/>
              <a:cs typeface="+mn-cs"/>
            </a:rPr>
            <a:t>最下位である。</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徐々に改善傾向にあるが、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料金の適正化等による経営改善を図るなど、繰出金の抑制に努めるとともに、ほかの補助金、負担金についても見直しを行っていく。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39</xdr:row>
      <xdr:rowOff>131899</xdr:rowOff>
    </xdr:to>
    <xdr:cxnSp macro="">
      <xdr:nvCxnSpPr>
        <xdr:cNvPr id="311" name="直線コネクタ 310"/>
        <xdr:cNvCxnSpPr/>
      </xdr:nvCxnSpPr>
      <xdr:spPr>
        <a:xfrm flipV="1">
          <a:off x="16510000" y="5773420"/>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103976</xdr:rowOff>
    </xdr:from>
    <xdr:ext cx="762000" cy="259045"/>
    <xdr:sp macro="" textlink="">
      <xdr:nvSpPr>
        <xdr:cNvPr id="312" name="補助費等最小値テキスト"/>
        <xdr:cNvSpPr txBox="1"/>
      </xdr:nvSpPr>
      <xdr:spPr>
        <a:xfrm>
          <a:off x="16598900" y="679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131899</xdr:rowOff>
    </xdr:from>
    <xdr:to>
      <xdr:col>82</xdr:col>
      <xdr:colOff>196850</xdr:colOff>
      <xdr:row>39</xdr:row>
      <xdr:rowOff>131899</xdr:rowOff>
    </xdr:to>
    <xdr:cxnSp macro="">
      <xdr:nvCxnSpPr>
        <xdr:cNvPr id="313" name="直線コネクタ 312"/>
        <xdr:cNvCxnSpPr/>
      </xdr:nvCxnSpPr>
      <xdr:spPr>
        <a:xfrm>
          <a:off x="16421100" y="681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4"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5" name="直線コネクタ 314"/>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131899</xdr:rowOff>
    </xdr:from>
    <xdr:to>
      <xdr:col>82</xdr:col>
      <xdr:colOff>107950</xdr:colOff>
      <xdr:row>40</xdr:row>
      <xdr:rowOff>156391</xdr:rowOff>
    </xdr:to>
    <xdr:cxnSp macro="">
      <xdr:nvCxnSpPr>
        <xdr:cNvPr id="316" name="直線コネクタ 315"/>
        <xdr:cNvCxnSpPr/>
      </xdr:nvCxnSpPr>
      <xdr:spPr>
        <a:xfrm flipV="1">
          <a:off x="15671800" y="681844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89461</xdr:rowOff>
    </xdr:from>
    <xdr:ext cx="762000" cy="259045"/>
    <xdr:sp macro="" textlink="">
      <xdr:nvSpPr>
        <xdr:cNvPr id="317" name="補助費等平均値テキスト"/>
        <xdr:cNvSpPr txBox="1"/>
      </xdr:nvSpPr>
      <xdr:spPr>
        <a:xfrm>
          <a:off x="16598900" y="6090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18" name="フローチャート: 判断 317"/>
        <xdr:cNvSpPr/>
      </xdr:nvSpPr>
      <xdr:spPr>
        <a:xfrm>
          <a:off x="164592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51888</xdr:rowOff>
    </xdr:from>
    <xdr:to>
      <xdr:col>78</xdr:col>
      <xdr:colOff>69850</xdr:colOff>
      <xdr:row>40</xdr:row>
      <xdr:rowOff>156391</xdr:rowOff>
    </xdr:to>
    <xdr:cxnSp macro="">
      <xdr:nvCxnSpPr>
        <xdr:cNvPr id="319" name="直線コネクタ 318"/>
        <xdr:cNvCxnSpPr/>
      </xdr:nvCxnSpPr>
      <xdr:spPr>
        <a:xfrm>
          <a:off x="14782800" y="6909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20" name="フローチャート: 判断 319"/>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1" name="テキスト ボックス 32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40</xdr:row>
      <xdr:rowOff>51888</xdr:rowOff>
    </xdr:to>
    <xdr:cxnSp macro="">
      <xdr:nvCxnSpPr>
        <xdr:cNvPr id="322" name="直線コネクタ 321"/>
        <xdr:cNvCxnSpPr/>
      </xdr:nvCxnSpPr>
      <xdr:spPr>
        <a:xfrm>
          <a:off x="13893800" y="66878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153126</xdr:rowOff>
    </xdr:from>
    <xdr:to>
      <xdr:col>69</xdr:col>
      <xdr:colOff>92075</xdr:colOff>
      <xdr:row>39</xdr:row>
      <xdr:rowOff>1270</xdr:rowOff>
    </xdr:to>
    <xdr:cxnSp macro="">
      <xdr:nvCxnSpPr>
        <xdr:cNvPr id="325" name="直線コネクタ 324"/>
        <xdr:cNvCxnSpPr/>
      </xdr:nvCxnSpPr>
      <xdr:spPr>
        <a:xfrm>
          <a:off x="13004800" y="6668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8" name="フローチャート: 判断 327"/>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9" name="テキスト ボックス 328"/>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81099</xdr:rowOff>
    </xdr:from>
    <xdr:to>
      <xdr:col>82</xdr:col>
      <xdr:colOff>158750</xdr:colOff>
      <xdr:row>40</xdr:row>
      <xdr:rowOff>11249</xdr:rowOff>
    </xdr:to>
    <xdr:sp macro="" textlink="">
      <xdr:nvSpPr>
        <xdr:cNvPr id="335" name="楕円 334"/>
        <xdr:cNvSpPr/>
      </xdr:nvSpPr>
      <xdr:spPr>
        <a:xfrm>
          <a:off x="164592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161126</xdr:rowOff>
    </xdr:from>
    <xdr:ext cx="762000" cy="259045"/>
    <xdr:sp macro="" textlink="">
      <xdr:nvSpPr>
        <xdr:cNvPr id="336" name="補助費等該当値テキスト"/>
        <xdr:cNvSpPr txBox="1"/>
      </xdr:nvSpPr>
      <xdr:spPr>
        <a:xfrm>
          <a:off x="16598900" y="667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105591</xdr:rowOff>
    </xdr:from>
    <xdr:to>
      <xdr:col>78</xdr:col>
      <xdr:colOff>120650</xdr:colOff>
      <xdr:row>41</xdr:row>
      <xdr:rowOff>35741</xdr:rowOff>
    </xdr:to>
    <xdr:sp macro="" textlink="">
      <xdr:nvSpPr>
        <xdr:cNvPr id="337" name="楕円 336"/>
        <xdr:cNvSpPr/>
      </xdr:nvSpPr>
      <xdr:spPr>
        <a:xfrm>
          <a:off x="156210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20518</xdr:rowOff>
    </xdr:from>
    <xdr:ext cx="736600" cy="259045"/>
    <xdr:sp macro="" textlink="">
      <xdr:nvSpPr>
        <xdr:cNvPr id="338" name="テキスト ボックス 337"/>
        <xdr:cNvSpPr txBox="1"/>
      </xdr:nvSpPr>
      <xdr:spPr>
        <a:xfrm>
          <a:off x="15290800" y="704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1088</xdr:rowOff>
    </xdr:from>
    <xdr:to>
      <xdr:col>74</xdr:col>
      <xdr:colOff>31750</xdr:colOff>
      <xdr:row>40</xdr:row>
      <xdr:rowOff>102688</xdr:rowOff>
    </xdr:to>
    <xdr:sp macro="" textlink="">
      <xdr:nvSpPr>
        <xdr:cNvPr id="339" name="楕円 338"/>
        <xdr:cNvSpPr/>
      </xdr:nvSpPr>
      <xdr:spPr>
        <a:xfrm>
          <a:off x="14732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87465</xdr:rowOff>
    </xdr:from>
    <xdr:ext cx="762000" cy="259045"/>
    <xdr:sp macro="" textlink="">
      <xdr:nvSpPr>
        <xdr:cNvPr id="340" name="テキスト ボックス 339"/>
        <xdr:cNvSpPr txBox="1"/>
      </xdr:nvSpPr>
      <xdr:spPr>
        <a:xfrm>
          <a:off x="14401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41" name="楕円 340"/>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42" name="テキスト ボックス 341"/>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102326</xdr:rowOff>
    </xdr:from>
    <xdr:to>
      <xdr:col>65</xdr:col>
      <xdr:colOff>53975</xdr:colOff>
      <xdr:row>39</xdr:row>
      <xdr:rowOff>32476</xdr:rowOff>
    </xdr:to>
    <xdr:sp macro="" textlink="">
      <xdr:nvSpPr>
        <xdr:cNvPr id="343" name="楕円 342"/>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17253</xdr:rowOff>
    </xdr:from>
    <xdr:ext cx="762000" cy="259045"/>
    <xdr:sp macro="" textlink="">
      <xdr:nvSpPr>
        <xdr:cNvPr id="344" name="テキスト ボックス 343"/>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ポイント上昇した。平成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水元中央小学校建設事業</a:t>
          </a:r>
          <a:r>
            <a:rPr kumimoji="1" lang="ja-JP" altLang="en-US" sz="1100">
              <a:solidFill>
                <a:schemeClr val="dk1"/>
              </a:solidFill>
              <a:effectLst/>
              <a:latin typeface="+mn-lt"/>
              <a:ea typeface="+mn-ea"/>
              <a:cs typeface="+mn-cs"/>
            </a:rPr>
            <a:t>で充当した地方債の借換を行ったためである。しかし</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8" name="直線コネクタ 367"/>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9"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70" name="直線コネクタ 369"/>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71"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2" name="直線コネクタ 371"/>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75</xdr:row>
      <xdr:rowOff>24130</xdr:rowOff>
    </xdr:to>
    <xdr:cxnSp macro="">
      <xdr:nvCxnSpPr>
        <xdr:cNvPr id="373" name="直線コネクタ 372"/>
        <xdr:cNvCxnSpPr/>
      </xdr:nvCxnSpPr>
      <xdr:spPr>
        <a:xfrm>
          <a:off x="3987800" y="12802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75</xdr:row>
      <xdr:rowOff>29845</xdr:rowOff>
    </xdr:to>
    <xdr:cxnSp macro="">
      <xdr:nvCxnSpPr>
        <xdr:cNvPr id="376" name="直線コネクタ 375"/>
        <xdr:cNvCxnSpPr/>
      </xdr:nvCxnSpPr>
      <xdr:spPr>
        <a:xfrm flipV="1">
          <a:off x="3098800" y="12802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132715</xdr:rowOff>
    </xdr:to>
    <xdr:cxnSp macro="">
      <xdr:nvCxnSpPr>
        <xdr:cNvPr id="379" name="直線コネクタ 378"/>
        <xdr:cNvCxnSpPr/>
      </xdr:nvCxnSpPr>
      <xdr:spPr>
        <a:xfrm flipV="1">
          <a:off x="2209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132715</xdr:rowOff>
    </xdr:from>
    <xdr:to>
      <xdr:col>11</xdr:col>
      <xdr:colOff>9525</xdr:colOff>
      <xdr:row>75</xdr:row>
      <xdr:rowOff>132715</xdr:rowOff>
    </xdr:to>
    <xdr:cxnSp macro="">
      <xdr:nvCxnSpPr>
        <xdr:cNvPr id="382" name="直線コネクタ 381"/>
        <xdr:cNvCxnSpPr/>
      </xdr:nvCxnSpPr>
      <xdr:spPr>
        <a:xfrm>
          <a:off x="1320800" y="12991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3" name="フローチャート: 判断 382"/>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4" name="テキスト ボックス 383"/>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5" name="フローチャート: 判断 384"/>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6" name="テキスト ボックス 385"/>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2" name="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4" name="楕円 393"/>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5" name="テキスト ボックス 394"/>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6" name="楕円 395"/>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7" name="テキスト ボックス 396"/>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8" name="楕円 397"/>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22242</xdr:rowOff>
    </xdr:from>
    <xdr:ext cx="762000" cy="259045"/>
    <xdr:sp macro="" textlink="">
      <xdr:nvSpPr>
        <xdr:cNvPr id="399" name="テキスト ボックス 398"/>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81915</xdr:rowOff>
    </xdr:from>
    <xdr:to>
      <xdr:col>6</xdr:col>
      <xdr:colOff>171450</xdr:colOff>
      <xdr:row>76</xdr:row>
      <xdr:rowOff>12064</xdr:rowOff>
    </xdr:to>
    <xdr:sp macro="" textlink="">
      <xdr:nvSpPr>
        <xdr:cNvPr id="400" name="楕円 399"/>
        <xdr:cNvSpPr/>
      </xdr:nvSpPr>
      <xdr:spPr>
        <a:xfrm>
          <a:off x="1270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22242</xdr:rowOff>
    </xdr:from>
    <xdr:ext cx="762000" cy="259045"/>
    <xdr:sp macro="" textlink="">
      <xdr:nvSpPr>
        <xdr:cNvPr id="401" name="テキスト ボックス 400"/>
        <xdr:cNvSpPr txBox="1"/>
      </xdr:nvSpPr>
      <xdr:spPr>
        <a:xfrm>
          <a:off x="939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減少したが依然高い状況にある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補助金等に係る経常収支比率が前年度より</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ポイント減少したことが要因である。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79</xdr:row>
      <xdr:rowOff>127000</xdr:rowOff>
    </xdr:to>
    <xdr:cxnSp macro="">
      <xdr:nvCxnSpPr>
        <xdr:cNvPr id="429" name="直線コネクタ 428"/>
        <xdr:cNvCxnSpPr/>
      </xdr:nvCxnSpPr>
      <xdr:spPr>
        <a:xfrm flipV="1">
          <a:off x="16510000" y="1271143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30" name="公債費以外最小値テキスト"/>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31" name="直線コネクタ 430"/>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3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3" name="直線コネクタ 43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127000</xdr:rowOff>
    </xdr:from>
    <xdr:to>
      <xdr:col>82</xdr:col>
      <xdr:colOff>107950</xdr:colOff>
      <xdr:row>80</xdr:row>
      <xdr:rowOff>35561</xdr:rowOff>
    </xdr:to>
    <xdr:cxnSp macro="">
      <xdr:nvCxnSpPr>
        <xdr:cNvPr id="434" name="直線コネクタ 433"/>
        <xdr:cNvCxnSpPr/>
      </xdr:nvCxnSpPr>
      <xdr:spPr>
        <a:xfrm flipV="1">
          <a:off x="15671800" y="136715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39388</xdr:rowOff>
    </xdr:from>
    <xdr:ext cx="762000" cy="259045"/>
    <xdr:sp macro="" textlink="">
      <xdr:nvSpPr>
        <xdr:cNvPr id="435" name="公債費以外平均値テキスト"/>
        <xdr:cNvSpPr txBox="1"/>
      </xdr:nvSpPr>
      <xdr:spPr>
        <a:xfrm>
          <a:off x="16598900" y="13069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6" name="フローチャート: 判断 435"/>
        <xdr:cNvSpPr/>
      </xdr:nvSpPr>
      <xdr:spPr>
        <a:xfrm>
          <a:off x="164592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80</xdr:row>
      <xdr:rowOff>35561</xdr:rowOff>
    </xdr:to>
    <xdr:cxnSp macro="">
      <xdr:nvCxnSpPr>
        <xdr:cNvPr id="437" name="直線コネクタ 436"/>
        <xdr:cNvCxnSpPr/>
      </xdr:nvCxnSpPr>
      <xdr:spPr>
        <a:xfrm>
          <a:off x="14782800" y="13637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8" name="フローチャート: 判断 437"/>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9" name="テキスト ボックス 438"/>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104139</xdr:rowOff>
    </xdr:to>
    <xdr:cxnSp macro="">
      <xdr:nvCxnSpPr>
        <xdr:cNvPr id="440" name="直線コネクタ 439"/>
        <xdr:cNvCxnSpPr/>
      </xdr:nvCxnSpPr>
      <xdr:spPr>
        <a:xfrm flipV="1">
          <a:off x="13893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87630</xdr:rowOff>
    </xdr:from>
    <xdr:to>
      <xdr:col>74</xdr:col>
      <xdr:colOff>31750</xdr:colOff>
      <xdr:row>77</xdr:row>
      <xdr:rowOff>17780</xdr:rowOff>
    </xdr:to>
    <xdr:sp macro="" textlink="">
      <xdr:nvSpPr>
        <xdr:cNvPr id="441" name="フローチャート: 判断 440"/>
        <xdr:cNvSpPr/>
      </xdr:nvSpPr>
      <xdr:spPr>
        <a:xfrm>
          <a:off x="14732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2" name="テキスト ボックス 441"/>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88900</xdr:rowOff>
    </xdr:from>
    <xdr:to>
      <xdr:col>69</xdr:col>
      <xdr:colOff>92075</xdr:colOff>
      <xdr:row>79</xdr:row>
      <xdr:rowOff>104139</xdr:rowOff>
    </xdr:to>
    <xdr:cxnSp macro="">
      <xdr:nvCxnSpPr>
        <xdr:cNvPr id="443" name="直線コネクタ 442"/>
        <xdr:cNvCxnSpPr/>
      </xdr:nvCxnSpPr>
      <xdr:spPr>
        <a:xfrm>
          <a:off x="13004800" y="13633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44" name="フローチャート: 判断 443"/>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5" name="テキスト ボックス 44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46" name="フローチャート: 判断 445"/>
        <xdr:cNvSpPr/>
      </xdr:nvSpPr>
      <xdr:spPr>
        <a:xfrm>
          <a:off x="12954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77487</xdr:rowOff>
    </xdr:from>
    <xdr:ext cx="762000" cy="259045"/>
    <xdr:sp macro="" textlink="">
      <xdr:nvSpPr>
        <xdr:cNvPr id="447" name="テキスト ボックス 446"/>
        <xdr:cNvSpPr txBox="1"/>
      </xdr:nvSpPr>
      <xdr:spPr>
        <a:xfrm>
          <a:off x="12623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53" name="楕円 452"/>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156227</xdr:rowOff>
    </xdr:from>
    <xdr:ext cx="762000" cy="259045"/>
    <xdr:sp macro="" textlink="">
      <xdr:nvSpPr>
        <xdr:cNvPr id="454" name="公債費以外該当値テキスト"/>
        <xdr:cNvSpPr txBox="1"/>
      </xdr:nvSpPr>
      <xdr:spPr>
        <a:xfrm>
          <a:off x="16598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55" name="楕円 454"/>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56" name="テキスト ボックス 455"/>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7" name="楕円 456"/>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8" name="テキスト ボックス 457"/>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9" name="楕円 458"/>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60" name="テキスト ボックス 459"/>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38100</xdr:rowOff>
    </xdr:from>
    <xdr:to>
      <xdr:col>65</xdr:col>
      <xdr:colOff>53975</xdr:colOff>
      <xdr:row>79</xdr:row>
      <xdr:rowOff>139700</xdr:rowOff>
    </xdr:to>
    <xdr:sp macro="" textlink="">
      <xdr:nvSpPr>
        <xdr:cNvPr id="461" name="楕円 460"/>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124477</xdr:rowOff>
    </xdr:from>
    <xdr:ext cx="762000" cy="259045"/>
    <xdr:sp macro="" textlink="">
      <xdr:nvSpPr>
        <xdr:cNvPr id="462" name="テキスト ボックス 461"/>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120294</xdr:rowOff>
    </xdr:from>
    <xdr:to>
      <xdr:col>29</xdr:col>
      <xdr:colOff>127000</xdr:colOff>
      <xdr:row>18</xdr:row>
      <xdr:rowOff>134359</xdr:rowOff>
    </xdr:to>
    <xdr:cxnSp macro="">
      <xdr:nvCxnSpPr>
        <xdr:cNvPr id="52" name="直線コネクタ 51"/>
        <xdr:cNvCxnSpPr/>
      </xdr:nvCxnSpPr>
      <xdr:spPr bwMode="auto">
        <a:xfrm flipV="1">
          <a:off x="5003800" y="3254019"/>
          <a:ext cx="647700" cy="1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116854</xdr:rowOff>
    </xdr:from>
    <xdr:to>
      <xdr:col>26</xdr:col>
      <xdr:colOff>50800</xdr:colOff>
      <xdr:row>18</xdr:row>
      <xdr:rowOff>134359</xdr:rowOff>
    </xdr:to>
    <xdr:cxnSp macro="">
      <xdr:nvCxnSpPr>
        <xdr:cNvPr id="55" name="直線コネクタ 54"/>
        <xdr:cNvCxnSpPr/>
      </xdr:nvCxnSpPr>
      <xdr:spPr bwMode="auto">
        <a:xfrm>
          <a:off x="4305300" y="3250579"/>
          <a:ext cx="6985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116854</xdr:rowOff>
    </xdr:from>
    <xdr:to>
      <xdr:col>22</xdr:col>
      <xdr:colOff>114300</xdr:colOff>
      <xdr:row>18</xdr:row>
      <xdr:rowOff>127925</xdr:rowOff>
    </xdr:to>
    <xdr:cxnSp macro="">
      <xdr:nvCxnSpPr>
        <xdr:cNvPr id="58" name="直線コネクタ 57"/>
        <xdr:cNvCxnSpPr/>
      </xdr:nvCxnSpPr>
      <xdr:spPr bwMode="auto">
        <a:xfrm flipV="1">
          <a:off x="3606800" y="3250579"/>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127925</xdr:rowOff>
    </xdr:from>
    <xdr:to>
      <xdr:col>18</xdr:col>
      <xdr:colOff>177800</xdr:colOff>
      <xdr:row>18</xdr:row>
      <xdr:rowOff>170924</xdr:rowOff>
    </xdr:to>
    <xdr:cxnSp macro="">
      <xdr:nvCxnSpPr>
        <xdr:cNvPr id="61" name="直線コネクタ 60"/>
        <xdr:cNvCxnSpPr/>
      </xdr:nvCxnSpPr>
      <xdr:spPr bwMode="auto">
        <a:xfrm flipV="1">
          <a:off x="2908300" y="3261650"/>
          <a:ext cx="6985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69494</xdr:rowOff>
    </xdr:from>
    <xdr:to>
      <xdr:col>29</xdr:col>
      <xdr:colOff>177800</xdr:colOff>
      <xdr:row>18</xdr:row>
      <xdr:rowOff>171094</xdr:rowOff>
    </xdr:to>
    <xdr:sp macro="" textlink="">
      <xdr:nvSpPr>
        <xdr:cNvPr id="71" name="楕円 70"/>
        <xdr:cNvSpPr/>
      </xdr:nvSpPr>
      <xdr:spPr bwMode="auto">
        <a:xfrm>
          <a:off x="5600700" y="320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41571</xdr:rowOff>
    </xdr:from>
    <xdr:ext cx="762000" cy="259045"/>
    <xdr:sp macro="" textlink="">
      <xdr:nvSpPr>
        <xdr:cNvPr id="72" name="人口1人当たり決算額の推移該当値テキスト130"/>
        <xdr:cNvSpPr txBox="1"/>
      </xdr:nvSpPr>
      <xdr:spPr>
        <a:xfrm>
          <a:off x="5740400" y="317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83559</xdr:rowOff>
    </xdr:from>
    <xdr:to>
      <xdr:col>26</xdr:col>
      <xdr:colOff>101600</xdr:colOff>
      <xdr:row>19</xdr:row>
      <xdr:rowOff>13708</xdr:rowOff>
    </xdr:to>
    <xdr:sp macro="" textlink="">
      <xdr:nvSpPr>
        <xdr:cNvPr id="73" name="楕円 72"/>
        <xdr:cNvSpPr/>
      </xdr:nvSpPr>
      <xdr:spPr bwMode="auto">
        <a:xfrm>
          <a:off x="4953000" y="32172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169936</xdr:rowOff>
    </xdr:from>
    <xdr:ext cx="736600" cy="259045"/>
    <xdr:sp macro="" textlink="">
      <xdr:nvSpPr>
        <xdr:cNvPr id="74" name="テキスト ボックス 73"/>
        <xdr:cNvSpPr txBox="1"/>
      </xdr:nvSpPr>
      <xdr:spPr>
        <a:xfrm>
          <a:off x="4622800" y="330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66054</xdr:rowOff>
    </xdr:from>
    <xdr:to>
      <xdr:col>22</xdr:col>
      <xdr:colOff>165100</xdr:colOff>
      <xdr:row>18</xdr:row>
      <xdr:rowOff>167654</xdr:rowOff>
    </xdr:to>
    <xdr:sp macro="" textlink="">
      <xdr:nvSpPr>
        <xdr:cNvPr id="75" name="楕円 74"/>
        <xdr:cNvSpPr/>
      </xdr:nvSpPr>
      <xdr:spPr bwMode="auto">
        <a:xfrm>
          <a:off x="42545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152431</xdr:rowOff>
    </xdr:from>
    <xdr:ext cx="762000" cy="259045"/>
    <xdr:sp macro="" textlink="">
      <xdr:nvSpPr>
        <xdr:cNvPr id="76" name="テキスト ボックス 75"/>
        <xdr:cNvSpPr txBox="1"/>
      </xdr:nvSpPr>
      <xdr:spPr>
        <a:xfrm>
          <a:off x="3924300" y="328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77125</xdr:rowOff>
    </xdr:from>
    <xdr:to>
      <xdr:col>19</xdr:col>
      <xdr:colOff>38100</xdr:colOff>
      <xdr:row>19</xdr:row>
      <xdr:rowOff>7276</xdr:rowOff>
    </xdr:to>
    <xdr:sp macro="" textlink="">
      <xdr:nvSpPr>
        <xdr:cNvPr id="77" name="楕円 76"/>
        <xdr:cNvSpPr/>
      </xdr:nvSpPr>
      <xdr:spPr bwMode="auto">
        <a:xfrm>
          <a:off x="35560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163502</xdr:rowOff>
    </xdr:from>
    <xdr:ext cx="762000" cy="259045"/>
    <xdr:sp macro="" textlink="">
      <xdr:nvSpPr>
        <xdr:cNvPr id="78" name="テキスト ボックス 77"/>
        <xdr:cNvSpPr txBox="1"/>
      </xdr:nvSpPr>
      <xdr:spPr>
        <a:xfrm>
          <a:off x="3225800" y="32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120124</xdr:rowOff>
    </xdr:from>
    <xdr:to>
      <xdr:col>15</xdr:col>
      <xdr:colOff>101600</xdr:colOff>
      <xdr:row>19</xdr:row>
      <xdr:rowOff>50274</xdr:rowOff>
    </xdr:to>
    <xdr:sp macro="" textlink="">
      <xdr:nvSpPr>
        <xdr:cNvPr id="79" name="楕円 78"/>
        <xdr:cNvSpPr/>
      </xdr:nvSpPr>
      <xdr:spPr bwMode="auto">
        <a:xfrm>
          <a:off x="28575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35051</xdr:rowOff>
    </xdr:from>
    <xdr:ext cx="762000" cy="259045"/>
    <xdr:sp macro="" textlink="">
      <xdr:nvSpPr>
        <xdr:cNvPr id="80" name="テキスト ボックス 79"/>
        <xdr:cNvSpPr txBox="1"/>
      </xdr:nvSpPr>
      <xdr:spPr>
        <a:xfrm>
          <a:off x="2527300" y="334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322853</xdr:rowOff>
    </xdr:from>
    <xdr:to>
      <xdr:col>29</xdr:col>
      <xdr:colOff>127000</xdr:colOff>
      <xdr:row>35</xdr:row>
      <xdr:rowOff>326510</xdr:rowOff>
    </xdr:to>
    <xdr:cxnSp macro="">
      <xdr:nvCxnSpPr>
        <xdr:cNvPr id="114" name="直線コネクタ 113"/>
        <xdr:cNvCxnSpPr/>
      </xdr:nvCxnSpPr>
      <xdr:spPr bwMode="auto">
        <a:xfrm flipV="1">
          <a:off x="5003800" y="6933203"/>
          <a:ext cx="6477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307630</xdr:rowOff>
    </xdr:from>
    <xdr:ext cx="762000" cy="259045"/>
    <xdr:sp macro="" textlink="">
      <xdr:nvSpPr>
        <xdr:cNvPr id="115" name="人口1人当たり決算額の推移平均値テキスト445"/>
        <xdr:cNvSpPr txBox="1"/>
      </xdr:nvSpPr>
      <xdr:spPr>
        <a:xfrm>
          <a:off x="5740400" y="691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297002</xdr:rowOff>
    </xdr:from>
    <xdr:to>
      <xdr:col>26</xdr:col>
      <xdr:colOff>50800</xdr:colOff>
      <xdr:row>35</xdr:row>
      <xdr:rowOff>326510</xdr:rowOff>
    </xdr:to>
    <xdr:cxnSp macro="">
      <xdr:nvCxnSpPr>
        <xdr:cNvPr id="117" name="直線コネクタ 116"/>
        <xdr:cNvCxnSpPr/>
      </xdr:nvCxnSpPr>
      <xdr:spPr bwMode="auto">
        <a:xfrm>
          <a:off x="4305300" y="6907352"/>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297002</xdr:rowOff>
    </xdr:from>
    <xdr:to>
      <xdr:col>22</xdr:col>
      <xdr:colOff>114300</xdr:colOff>
      <xdr:row>36</xdr:row>
      <xdr:rowOff>6738</xdr:rowOff>
    </xdr:to>
    <xdr:cxnSp macro="">
      <xdr:nvCxnSpPr>
        <xdr:cNvPr id="120" name="直線コネクタ 119"/>
        <xdr:cNvCxnSpPr/>
      </xdr:nvCxnSpPr>
      <xdr:spPr bwMode="auto">
        <a:xfrm flipV="1">
          <a:off x="3606800" y="6907352"/>
          <a:ext cx="6985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342036</xdr:rowOff>
    </xdr:from>
    <xdr:to>
      <xdr:col>18</xdr:col>
      <xdr:colOff>177800</xdr:colOff>
      <xdr:row>36</xdr:row>
      <xdr:rowOff>6738</xdr:rowOff>
    </xdr:to>
    <xdr:cxnSp macro="">
      <xdr:nvCxnSpPr>
        <xdr:cNvPr id="123" name="直線コネクタ 122"/>
        <xdr:cNvCxnSpPr/>
      </xdr:nvCxnSpPr>
      <xdr:spPr bwMode="auto">
        <a:xfrm>
          <a:off x="2908300" y="6952386"/>
          <a:ext cx="6985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272053</xdr:rowOff>
    </xdr:from>
    <xdr:to>
      <xdr:col>29</xdr:col>
      <xdr:colOff>177800</xdr:colOff>
      <xdr:row>36</xdr:row>
      <xdr:rowOff>30753</xdr:rowOff>
    </xdr:to>
    <xdr:sp macro="" textlink="">
      <xdr:nvSpPr>
        <xdr:cNvPr id="133" name="楕円 132"/>
        <xdr:cNvSpPr/>
      </xdr:nvSpPr>
      <xdr:spPr bwMode="auto">
        <a:xfrm>
          <a:off x="56007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117130</xdr:rowOff>
    </xdr:from>
    <xdr:ext cx="762000" cy="259045"/>
    <xdr:sp macro="" textlink="">
      <xdr:nvSpPr>
        <xdr:cNvPr id="134" name="人口1人当たり決算額の推移該当値テキスト445"/>
        <xdr:cNvSpPr txBox="1"/>
      </xdr:nvSpPr>
      <xdr:spPr>
        <a:xfrm>
          <a:off x="5740400" y="672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275710</xdr:rowOff>
    </xdr:from>
    <xdr:to>
      <xdr:col>26</xdr:col>
      <xdr:colOff>101600</xdr:colOff>
      <xdr:row>36</xdr:row>
      <xdr:rowOff>34410</xdr:rowOff>
    </xdr:to>
    <xdr:sp macro="" textlink="">
      <xdr:nvSpPr>
        <xdr:cNvPr id="135" name="楕円 134"/>
        <xdr:cNvSpPr/>
      </xdr:nvSpPr>
      <xdr:spPr bwMode="auto">
        <a:xfrm>
          <a:off x="49530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44587</xdr:rowOff>
    </xdr:from>
    <xdr:ext cx="736600" cy="259045"/>
    <xdr:sp macro="" textlink="">
      <xdr:nvSpPr>
        <xdr:cNvPr id="136" name="テキスト ボックス 135"/>
        <xdr:cNvSpPr txBox="1"/>
      </xdr:nvSpPr>
      <xdr:spPr>
        <a:xfrm>
          <a:off x="4622800" y="665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246202</xdr:rowOff>
    </xdr:from>
    <xdr:to>
      <xdr:col>22</xdr:col>
      <xdr:colOff>165100</xdr:colOff>
      <xdr:row>36</xdr:row>
      <xdr:rowOff>4902</xdr:rowOff>
    </xdr:to>
    <xdr:sp macro="" textlink="">
      <xdr:nvSpPr>
        <xdr:cNvPr id="137" name="楕円 136"/>
        <xdr:cNvSpPr/>
      </xdr:nvSpPr>
      <xdr:spPr bwMode="auto">
        <a:xfrm>
          <a:off x="42545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15079</xdr:rowOff>
    </xdr:from>
    <xdr:ext cx="762000" cy="259045"/>
    <xdr:sp macro="" textlink="">
      <xdr:nvSpPr>
        <xdr:cNvPr id="138" name="テキスト ボックス 137"/>
        <xdr:cNvSpPr txBox="1"/>
      </xdr:nvSpPr>
      <xdr:spPr>
        <a:xfrm>
          <a:off x="3924300" y="66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298838</xdr:rowOff>
    </xdr:from>
    <xdr:to>
      <xdr:col>19</xdr:col>
      <xdr:colOff>38100</xdr:colOff>
      <xdr:row>36</xdr:row>
      <xdr:rowOff>57538</xdr:rowOff>
    </xdr:to>
    <xdr:sp macro="" textlink="">
      <xdr:nvSpPr>
        <xdr:cNvPr id="139" name="楕円 138"/>
        <xdr:cNvSpPr/>
      </xdr:nvSpPr>
      <xdr:spPr bwMode="auto">
        <a:xfrm>
          <a:off x="35560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42315</xdr:rowOff>
    </xdr:from>
    <xdr:ext cx="762000" cy="259045"/>
    <xdr:sp macro="" textlink="">
      <xdr:nvSpPr>
        <xdr:cNvPr id="140" name="テキスト ボックス 139"/>
        <xdr:cNvSpPr txBox="1"/>
      </xdr:nvSpPr>
      <xdr:spPr>
        <a:xfrm>
          <a:off x="3225800" y="69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291236</xdr:rowOff>
    </xdr:from>
    <xdr:to>
      <xdr:col>15</xdr:col>
      <xdr:colOff>101600</xdr:colOff>
      <xdr:row>36</xdr:row>
      <xdr:rowOff>49936</xdr:rowOff>
    </xdr:to>
    <xdr:sp macro="" textlink="">
      <xdr:nvSpPr>
        <xdr:cNvPr id="141" name="楕円 140"/>
        <xdr:cNvSpPr/>
      </xdr:nvSpPr>
      <xdr:spPr bwMode="auto">
        <a:xfrm>
          <a:off x="28575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34713</xdr:rowOff>
    </xdr:from>
    <xdr:ext cx="762000" cy="259045"/>
    <xdr:sp macro="" textlink="">
      <xdr:nvSpPr>
        <xdr:cNvPr id="142" name="テキスト ボックス 141"/>
        <xdr:cNvSpPr txBox="1"/>
      </xdr:nvSpPr>
      <xdr:spPr>
        <a:xfrm>
          <a:off x="25273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24616</xdr:rowOff>
    </xdr:from>
    <xdr:to>
      <xdr:col>24</xdr:col>
      <xdr:colOff>63500</xdr:colOff>
      <xdr:row>37</xdr:row>
      <xdr:rowOff>50236</xdr:rowOff>
    </xdr:to>
    <xdr:cxnSp macro="">
      <xdr:nvCxnSpPr>
        <xdr:cNvPr id="63" name="直線コネクタ 62"/>
        <xdr:cNvCxnSpPr/>
      </xdr:nvCxnSpPr>
      <xdr:spPr>
        <a:xfrm flipV="1">
          <a:off x="3797300" y="6368266"/>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7929</xdr:rowOff>
    </xdr:from>
    <xdr:to>
      <xdr:col>19</xdr:col>
      <xdr:colOff>177800</xdr:colOff>
      <xdr:row>37</xdr:row>
      <xdr:rowOff>50236</xdr:rowOff>
    </xdr:to>
    <xdr:cxnSp macro="">
      <xdr:nvCxnSpPr>
        <xdr:cNvPr id="66" name="直線コネクタ 65"/>
        <xdr:cNvCxnSpPr/>
      </xdr:nvCxnSpPr>
      <xdr:spPr>
        <a:xfrm>
          <a:off x="2908300" y="6351579"/>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117248</xdr:rowOff>
    </xdr:from>
    <xdr:to>
      <xdr:col>15</xdr:col>
      <xdr:colOff>50800</xdr:colOff>
      <xdr:row>37</xdr:row>
      <xdr:rowOff>7929</xdr:rowOff>
    </xdr:to>
    <xdr:cxnSp macro="">
      <xdr:nvCxnSpPr>
        <xdr:cNvPr id="69" name="直線コネクタ 68"/>
        <xdr:cNvCxnSpPr/>
      </xdr:nvCxnSpPr>
      <xdr:spPr>
        <a:xfrm>
          <a:off x="2019300" y="6289448"/>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117248</xdr:rowOff>
    </xdr:from>
    <xdr:to>
      <xdr:col>10</xdr:col>
      <xdr:colOff>114300</xdr:colOff>
      <xdr:row>36</xdr:row>
      <xdr:rowOff>145480</xdr:rowOff>
    </xdr:to>
    <xdr:cxnSp macro="">
      <xdr:nvCxnSpPr>
        <xdr:cNvPr id="72" name="直線コネクタ 71"/>
        <xdr:cNvCxnSpPr/>
      </xdr:nvCxnSpPr>
      <xdr:spPr>
        <a:xfrm flipV="1">
          <a:off x="1130300" y="628944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145266</xdr:rowOff>
    </xdr:from>
    <xdr:to>
      <xdr:col>24</xdr:col>
      <xdr:colOff>114300</xdr:colOff>
      <xdr:row>37</xdr:row>
      <xdr:rowOff>75416</xdr:rowOff>
    </xdr:to>
    <xdr:sp macro="" textlink="">
      <xdr:nvSpPr>
        <xdr:cNvPr id="82" name="楕円 81"/>
        <xdr:cNvSpPr/>
      </xdr:nvSpPr>
      <xdr:spPr>
        <a:xfrm>
          <a:off x="4584700" y="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123693</xdr:rowOff>
    </xdr:from>
    <xdr:ext cx="534377" cy="259045"/>
    <xdr:sp macro="" textlink="">
      <xdr:nvSpPr>
        <xdr:cNvPr id="83" name="人件費該当値テキスト"/>
        <xdr:cNvSpPr txBox="1"/>
      </xdr:nvSpPr>
      <xdr:spPr>
        <a:xfrm>
          <a:off x="4686300" y="62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170886</xdr:rowOff>
    </xdr:from>
    <xdr:to>
      <xdr:col>20</xdr:col>
      <xdr:colOff>38100</xdr:colOff>
      <xdr:row>37</xdr:row>
      <xdr:rowOff>101036</xdr:rowOff>
    </xdr:to>
    <xdr:sp macro="" textlink="">
      <xdr:nvSpPr>
        <xdr:cNvPr id="84" name="楕円 83"/>
        <xdr:cNvSpPr/>
      </xdr:nvSpPr>
      <xdr:spPr>
        <a:xfrm>
          <a:off x="3746500" y="6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92163</xdr:rowOff>
    </xdr:from>
    <xdr:ext cx="534377" cy="259045"/>
    <xdr:sp macro="" textlink="">
      <xdr:nvSpPr>
        <xdr:cNvPr id="85" name="テキスト ボックス 84"/>
        <xdr:cNvSpPr txBox="1"/>
      </xdr:nvSpPr>
      <xdr:spPr>
        <a:xfrm>
          <a:off x="3530111" y="6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128579</xdr:rowOff>
    </xdr:from>
    <xdr:to>
      <xdr:col>15</xdr:col>
      <xdr:colOff>101600</xdr:colOff>
      <xdr:row>37</xdr:row>
      <xdr:rowOff>58729</xdr:rowOff>
    </xdr:to>
    <xdr:sp macro="" textlink="">
      <xdr:nvSpPr>
        <xdr:cNvPr id="86" name="楕円 85"/>
        <xdr:cNvSpPr/>
      </xdr:nvSpPr>
      <xdr:spPr>
        <a:xfrm>
          <a:off x="2857500" y="6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49856</xdr:rowOff>
    </xdr:from>
    <xdr:ext cx="534377" cy="259045"/>
    <xdr:sp macro="" textlink="">
      <xdr:nvSpPr>
        <xdr:cNvPr id="87" name="テキスト ボックス 86"/>
        <xdr:cNvSpPr txBox="1"/>
      </xdr:nvSpPr>
      <xdr:spPr>
        <a:xfrm>
          <a:off x="2641111" y="63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66448</xdr:rowOff>
    </xdr:from>
    <xdr:to>
      <xdr:col>10</xdr:col>
      <xdr:colOff>165100</xdr:colOff>
      <xdr:row>36</xdr:row>
      <xdr:rowOff>168048</xdr:rowOff>
    </xdr:to>
    <xdr:sp macro="" textlink="">
      <xdr:nvSpPr>
        <xdr:cNvPr id="88" name="楕円 87"/>
        <xdr:cNvSpPr/>
      </xdr:nvSpPr>
      <xdr:spPr>
        <a:xfrm>
          <a:off x="1968500" y="62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159175</xdr:rowOff>
    </xdr:from>
    <xdr:ext cx="534377" cy="259045"/>
    <xdr:sp macro="" textlink="">
      <xdr:nvSpPr>
        <xdr:cNvPr id="89" name="テキスト ボックス 88"/>
        <xdr:cNvSpPr txBox="1"/>
      </xdr:nvSpPr>
      <xdr:spPr>
        <a:xfrm>
          <a:off x="1752111" y="63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94680</xdr:rowOff>
    </xdr:from>
    <xdr:to>
      <xdr:col>6</xdr:col>
      <xdr:colOff>38100</xdr:colOff>
      <xdr:row>37</xdr:row>
      <xdr:rowOff>24830</xdr:rowOff>
    </xdr:to>
    <xdr:sp macro="" textlink="">
      <xdr:nvSpPr>
        <xdr:cNvPr id="90" name="楕円 89"/>
        <xdr:cNvSpPr/>
      </xdr:nvSpPr>
      <xdr:spPr>
        <a:xfrm>
          <a:off x="1079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15957</xdr:rowOff>
    </xdr:from>
    <xdr:ext cx="534377" cy="259045"/>
    <xdr:sp macro="" textlink="">
      <xdr:nvSpPr>
        <xdr:cNvPr id="91" name="テキスト ボックス 90"/>
        <xdr:cNvSpPr txBox="1"/>
      </xdr:nvSpPr>
      <xdr:spPr>
        <a:xfrm>
          <a:off x="863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161874</xdr:rowOff>
    </xdr:from>
    <xdr:to>
      <xdr:col>24</xdr:col>
      <xdr:colOff>63500</xdr:colOff>
      <xdr:row>57</xdr:row>
      <xdr:rowOff>168770</xdr:rowOff>
    </xdr:to>
    <xdr:cxnSp macro="">
      <xdr:nvCxnSpPr>
        <xdr:cNvPr id="120" name="直線コネクタ 119"/>
        <xdr:cNvCxnSpPr/>
      </xdr:nvCxnSpPr>
      <xdr:spPr>
        <a:xfrm>
          <a:off x="3797300" y="993452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156289</xdr:rowOff>
    </xdr:from>
    <xdr:to>
      <xdr:col>19</xdr:col>
      <xdr:colOff>177800</xdr:colOff>
      <xdr:row>57</xdr:row>
      <xdr:rowOff>161874</xdr:rowOff>
    </xdr:to>
    <xdr:cxnSp macro="">
      <xdr:nvCxnSpPr>
        <xdr:cNvPr id="123" name="直線コネクタ 122"/>
        <xdr:cNvCxnSpPr/>
      </xdr:nvCxnSpPr>
      <xdr:spPr>
        <a:xfrm>
          <a:off x="2908300" y="9928939"/>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156289</xdr:rowOff>
    </xdr:from>
    <xdr:to>
      <xdr:col>15</xdr:col>
      <xdr:colOff>50800</xdr:colOff>
      <xdr:row>57</xdr:row>
      <xdr:rowOff>161360</xdr:rowOff>
    </xdr:to>
    <xdr:cxnSp macro="">
      <xdr:nvCxnSpPr>
        <xdr:cNvPr id="126" name="直線コネクタ 125"/>
        <xdr:cNvCxnSpPr/>
      </xdr:nvCxnSpPr>
      <xdr:spPr>
        <a:xfrm flipV="1">
          <a:off x="2019300" y="992893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161360</xdr:rowOff>
    </xdr:from>
    <xdr:to>
      <xdr:col>10</xdr:col>
      <xdr:colOff>114300</xdr:colOff>
      <xdr:row>58</xdr:row>
      <xdr:rowOff>17174</xdr:rowOff>
    </xdr:to>
    <xdr:cxnSp macro="">
      <xdr:nvCxnSpPr>
        <xdr:cNvPr id="129" name="直線コネクタ 128"/>
        <xdr:cNvCxnSpPr/>
      </xdr:nvCxnSpPr>
      <xdr:spPr>
        <a:xfrm flipV="1">
          <a:off x="1130300" y="9934010"/>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117970</xdr:rowOff>
    </xdr:from>
    <xdr:to>
      <xdr:col>24</xdr:col>
      <xdr:colOff>114300</xdr:colOff>
      <xdr:row>58</xdr:row>
      <xdr:rowOff>48120</xdr:rowOff>
    </xdr:to>
    <xdr:sp macro="" textlink="">
      <xdr:nvSpPr>
        <xdr:cNvPr id="139" name="楕円 138"/>
        <xdr:cNvSpPr/>
      </xdr:nvSpPr>
      <xdr:spPr>
        <a:xfrm>
          <a:off x="4584700" y="98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32897</xdr:rowOff>
    </xdr:from>
    <xdr:ext cx="534377" cy="259045"/>
    <xdr:sp macro="" textlink="">
      <xdr:nvSpPr>
        <xdr:cNvPr id="140" name="物件費該当値テキスト"/>
        <xdr:cNvSpPr txBox="1"/>
      </xdr:nvSpPr>
      <xdr:spPr>
        <a:xfrm>
          <a:off x="4686300" y="98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111074</xdr:rowOff>
    </xdr:from>
    <xdr:to>
      <xdr:col>20</xdr:col>
      <xdr:colOff>38100</xdr:colOff>
      <xdr:row>58</xdr:row>
      <xdr:rowOff>41224</xdr:rowOff>
    </xdr:to>
    <xdr:sp macro="" textlink="">
      <xdr:nvSpPr>
        <xdr:cNvPr id="141" name="楕円 140"/>
        <xdr:cNvSpPr/>
      </xdr:nvSpPr>
      <xdr:spPr>
        <a:xfrm>
          <a:off x="3746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32351</xdr:rowOff>
    </xdr:from>
    <xdr:ext cx="534377" cy="259045"/>
    <xdr:sp macro="" textlink="">
      <xdr:nvSpPr>
        <xdr:cNvPr id="142" name="テキスト ボックス 141"/>
        <xdr:cNvSpPr txBox="1"/>
      </xdr:nvSpPr>
      <xdr:spPr>
        <a:xfrm>
          <a:off x="3530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105489</xdr:rowOff>
    </xdr:from>
    <xdr:to>
      <xdr:col>15</xdr:col>
      <xdr:colOff>101600</xdr:colOff>
      <xdr:row>58</xdr:row>
      <xdr:rowOff>35639</xdr:rowOff>
    </xdr:to>
    <xdr:sp macro="" textlink="">
      <xdr:nvSpPr>
        <xdr:cNvPr id="143" name="楕円 142"/>
        <xdr:cNvSpPr/>
      </xdr:nvSpPr>
      <xdr:spPr>
        <a:xfrm>
          <a:off x="2857500" y="98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26766</xdr:rowOff>
    </xdr:from>
    <xdr:ext cx="534377" cy="259045"/>
    <xdr:sp macro="" textlink="">
      <xdr:nvSpPr>
        <xdr:cNvPr id="144" name="テキスト ボックス 143"/>
        <xdr:cNvSpPr txBox="1"/>
      </xdr:nvSpPr>
      <xdr:spPr>
        <a:xfrm>
          <a:off x="2641111" y="9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110560</xdr:rowOff>
    </xdr:from>
    <xdr:to>
      <xdr:col>10</xdr:col>
      <xdr:colOff>165100</xdr:colOff>
      <xdr:row>58</xdr:row>
      <xdr:rowOff>40710</xdr:rowOff>
    </xdr:to>
    <xdr:sp macro="" textlink="">
      <xdr:nvSpPr>
        <xdr:cNvPr id="145" name="楕円 144"/>
        <xdr:cNvSpPr/>
      </xdr:nvSpPr>
      <xdr:spPr>
        <a:xfrm>
          <a:off x="1968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31837</xdr:rowOff>
    </xdr:from>
    <xdr:ext cx="534377" cy="259045"/>
    <xdr:sp macro="" textlink="">
      <xdr:nvSpPr>
        <xdr:cNvPr id="146" name="テキスト ボックス 145"/>
        <xdr:cNvSpPr txBox="1"/>
      </xdr:nvSpPr>
      <xdr:spPr>
        <a:xfrm>
          <a:off x="1752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137824</xdr:rowOff>
    </xdr:from>
    <xdr:to>
      <xdr:col>6</xdr:col>
      <xdr:colOff>38100</xdr:colOff>
      <xdr:row>58</xdr:row>
      <xdr:rowOff>67974</xdr:rowOff>
    </xdr:to>
    <xdr:sp macro="" textlink="">
      <xdr:nvSpPr>
        <xdr:cNvPr id="147" name="楕円 146"/>
        <xdr:cNvSpPr/>
      </xdr:nvSpPr>
      <xdr:spPr>
        <a:xfrm>
          <a:off x="1079500" y="99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59101</xdr:rowOff>
    </xdr:from>
    <xdr:ext cx="534377" cy="259045"/>
    <xdr:sp macro="" textlink="">
      <xdr:nvSpPr>
        <xdr:cNvPr id="148" name="テキスト ボックス 147"/>
        <xdr:cNvSpPr txBox="1"/>
      </xdr:nvSpPr>
      <xdr:spPr>
        <a:xfrm>
          <a:off x="863111" y="100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124537</xdr:rowOff>
    </xdr:from>
    <xdr:to>
      <xdr:col>24</xdr:col>
      <xdr:colOff>63500</xdr:colOff>
      <xdr:row>77</xdr:row>
      <xdr:rowOff>31268</xdr:rowOff>
    </xdr:to>
    <xdr:cxnSp macro="">
      <xdr:nvCxnSpPr>
        <xdr:cNvPr id="177" name="直線コネクタ 176"/>
        <xdr:cNvCxnSpPr/>
      </xdr:nvCxnSpPr>
      <xdr:spPr>
        <a:xfrm flipV="1">
          <a:off x="3797300" y="1315473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31268</xdr:rowOff>
    </xdr:from>
    <xdr:to>
      <xdr:col>19</xdr:col>
      <xdr:colOff>177800</xdr:colOff>
      <xdr:row>77</xdr:row>
      <xdr:rowOff>59537</xdr:rowOff>
    </xdr:to>
    <xdr:cxnSp macro="">
      <xdr:nvCxnSpPr>
        <xdr:cNvPr id="180" name="直線コネクタ 179"/>
        <xdr:cNvCxnSpPr/>
      </xdr:nvCxnSpPr>
      <xdr:spPr>
        <a:xfrm flipV="1">
          <a:off x="2908300" y="13232918"/>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xdr:rowOff>
    </xdr:from>
    <xdr:to>
      <xdr:col>15</xdr:col>
      <xdr:colOff>50800</xdr:colOff>
      <xdr:row>77</xdr:row>
      <xdr:rowOff>59537</xdr:rowOff>
    </xdr:to>
    <xdr:cxnSp macro="">
      <xdr:nvCxnSpPr>
        <xdr:cNvPr id="183" name="直線コネクタ 182"/>
        <xdr:cNvCxnSpPr/>
      </xdr:nvCxnSpPr>
      <xdr:spPr>
        <a:xfrm>
          <a:off x="2019300" y="1320232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673</xdr:rowOff>
    </xdr:from>
    <xdr:to>
      <xdr:col>10</xdr:col>
      <xdr:colOff>114300</xdr:colOff>
      <xdr:row>77</xdr:row>
      <xdr:rowOff>75197</xdr:rowOff>
    </xdr:to>
    <xdr:cxnSp macro="">
      <xdr:nvCxnSpPr>
        <xdr:cNvPr id="186" name="直線コネクタ 185"/>
        <xdr:cNvCxnSpPr/>
      </xdr:nvCxnSpPr>
      <xdr:spPr>
        <a:xfrm flipV="1">
          <a:off x="1130300" y="13202323"/>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73737</xdr:rowOff>
    </xdr:from>
    <xdr:to>
      <xdr:col>24</xdr:col>
      <xdr:colOff>114300</xdr:colOff>
      <xdr:row>77</xdr:row>
      <xdr:rowOff>3887</xdr:rowOff>
    </xdr:to>
    <xdr:sp macro="" textlink="">
      <xdr:nvSpPr>
        <xdr:cNvPr id="196" name="楕円 195"/>
        <xdr:cNvSpPr/>
      </xdr:nvSpPr>
      <xdr:spPr>
        <a:xfrm>
          <a:off x="45847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52164</xdr:rowOff>
    </xdr:from>
    <xdr:ext cx="534377" cy="259045"/>
    <xdr:sp macro="" textlink="">
      <xdr:nvSpPr>
        <xdr:cNvPr id="197" name="維持補修費該当値テキスト"/>
        <xdr:cNvSpPr txBox="1"/>
      </xdr:nvSpPr>
      <xdr:spPr>
        <a:xfrm>
          <a:off x="4686300" y="130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151918</xdr:rowOff>
    </xdr:from>
    <xdr:to>
      <xdr:col>20</xdr:col>
      <xdr:colOff>38100</xdr:colOff>
      <xdr:row>77</xdr:row>
      <xdr:rowOff>82068</xdr:rowOff>
    </xdr:to>
    <xdr:sp macro="" textlink="">
      <xdr:nvSpPr>
        <xdr:cNvPr id="198" name="楕円 197"/>
        <xdr:cNvSpPr/>
      </xdr:nvSpPr>
      <xdr:spPr>
        <a:xfrm>
          <a:off x="3746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73195</xdr:rowOff>
    </xdr:from>
    <xdr:ext cx="469744" cy="259045"/>
    <xdr:sp macro="" textlink="">
      <xdr:nvSpPr>
        <xdr:cNvPr id="199" name="テキスト ボックス 198"/>
        <xdr:cNvSpPr txBox="1"/>
      </xdr:nvSpPr>
      <xdr:spPr>
        <a:xfrm>
          <a:off x="3562428"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8737</xdr:rowOff>
    </xdr:from>
    <xdr:to>
      <xdr:col>15</xdr:col>
      <xdr:colOff>101600</xdr:colOff>
      <xdr:row>77</xdr:row>
      <xdr:rowOff>110337</xdr:rowOff>
    </xdr:to>
    <xdr:sp macro="" textlink="">
      <xdr:nvSpPr>
        <xdr:cNvPr id="200" name="楕円 199"/>
        <xdr:cNvSpPr/>
      </xdr:nvSpPr>
      <xdr:spPr>
        <a:xfrm>
          <a:off x="2857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101464</xdr:rowOff>
    </xdr:from>
    <xdr:ext cx="469744" cy="259045"/>
    <xdr:sp macro="" textlink="">
      <xdr:nvSpPr>
        <xdr:cNvPr id="201" name="テキスト ボックス 200"/>
        <xdr:cNvSpPr txBox="1"/>
      </xdr:nvSpPr>
      <xdr:spPr>
        <a:xfrm>
          <a:off x="2673428"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121323</xdr:rowOff>
    </xdr:from>
    <xdr:to>
      <xdr:col>10</xdr:col>
      <xdr:colOff>165100</xdr:colOff>
      <xdr:row>77</xdr:row>
      <xdr:rowOff>51473</xdr:rowOff>
    </xdr:to>
    <xdr:sp macro="" textlink="">
      <xdr:nvSpPr>
        <xdr:cNvPr id="202" name="楕円 201"/>
        <xdr:cNvSpPr/>
      </xdr:nvSpPr>
      <xdr:spPr>
        <a:xfrm>
          <a:off x="1968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42600</xdr:rowOff>
    </xdr:from>
    <xdr:ext cx="534377" cy="259045"/>
    <xdr:sp macro="" textlink="">
      <xdr:nvSpPr>
        <xdr:cNvPr id="203" name="テキスト ボックス 202"/>
        <xdr:cNvSpPr txBox="1"/>
      </xdr:nvSpPr>
      <xdr:spPr>
        <a:xfrm>
          <a:off x="1752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24397</xdr:rowOff>
    </xdr:from>
    <xdr:to>
      <xdr:col>6</xdr:col>
      <xdr:colOff>38100</xdr:colOff>
      <xdr:row>77</xdr:row>
      <xdr:rowOff>125997</xdr:rowOff>
    </xdr:to>
    <xdr:sp macro="" textlink="">
      <xdr:nvSpPr>
        <xdr:cNvPr id="204" name="楕円 203"/>
        <xdr:cNvSpPr/>
      </xdr:nvSpPr>
      <xdr:spPr>
        <a:xfrm>
          <a:off x="1079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117124</xdr:rowOff>
    </xdr:from>
    <xdr:ext cx="469744" cy="259045"/>
    <xdr:sp macro="" textlink="">
      <xdr:nvSpPr>
        <xdr:cNvPr id="205" name="テキスト ボックス 204"/>
        <xdr:cNvSpPr txBox="1"/>
      </xdr:nvSpPr>
      <xdr:spPr>
        <a:xfrm>
          <a:off x="895428" y="133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52769</xdr:rowOff>
    </xdr:from>
    <xdr:to>
      <xdr:col>24</xdr:col>
      <xdr:colOff>63500</xdr:colOff>
      <xdr:row>94</xdr:row>
      <xdr:rowOff>86868</xdr:rowOff>
    </xdr:to>
    <xdr:cxnSp macro="">
      <xdr:nvCxnSpPr>
        <xdr:cNvPr id="235" name="直線コネクタ 234"/>
        <xdr:cNvCxnSpPr/>
      </xdr:nvCxnSpPr>
      <xdr:spPr>
        <a:xfrm flipV="1">
          <a:off x="3797300" y="16169069"/>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86868</xdr:rowOff>
    </xdr:from>
    <xdr:to>
      <xdr:col>19</xdr:col>
      <xdr:colOff>177800</xdr:colOff>
      <xdr:row>94</xdr:row>
      <xdr:rowOff>166142</xdr:rowOff>
    </xdr:to>
    <xdr:cxnSp macro="">
      <xdr:nvCxnSpPr>
        <xdr:cNvPr id="238" name="直線コネクタ 237"/>
        <xdr:cNvCxnSpPr/>
      </xdr:nvCxnSpPr>
      <xdr:spPr>
        <a:xfrm flipV="1">
          <a:off x="2908300" y="16203168"/>
          <a:ext cx="8890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166142</xdr:rowOff>
    </xdr:from>
    <xdr:to>
      <xdr:col>15</xdr:col>
      <xdr:colOff>50800</xdr:colOff>
      <xdr:row>95</xdr:row>
      <xdr:rowOff>69850</xdr:rowOff>
    </xdr:to>
    <xdr:cxnSp macro="">
      <xdr:nvCxnSpPr>
        <xdr:cNvPr id="241" name="直線コネクタ 240"/>
        <xdr:cNvCxnSpPr/>
      </xdr:nvCxnSpPr>
      <xdr:spPr>
        <a:xfrm flipV="1">
          <a:off x="2019300" y="16282442"/>
          <a:ext cx="889000" cy="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69850</xdr:rowOff>
    </xdr:from>
    <xdr:to>
      <xdr:col>10</xdr:col>
      <xdr:colOff>114300</xdr:colOff>
      <xdr:row>96</xdr:row>
      <xdr:rowOff>20662</xdr:rowOff>
    </xdr:to>
    <xdr:cxnSp macro="">
      <xdr:nvCxnSpPr>
        <xdr:cNvPr id="244" name="直線コネクタ 243"/>
        <xdr:cNvCxnSpPr/>
      </xdr:nvCxnSpPr>
      <xdr:spPr>
        <a:xfrm flipV="1">
          <a:off x="1130300" y="16357600"/>
          <a:ext cx="889000" cy="1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1969</xdr:rowOff>
    </xdr:from>
    <xdr:to>
      <xdr:col>24</xdr:col>
      <xdr:colOff>114300</xdr:colOff>
      <xdr:row>94</xdr:row>
      <xdr:rowOff>103569</xdr:rowOff>
    </xdr:to>
    <xdr:sp macro="" textlink="">
      <xdr:nvSpPr>
        <xdr:cNvPr id="254" name="楕円 253"/>
        <xdr:cNvSpPr/>
      </xdr:nvSpPr>
      <xdr:spPr>
        <a:xfrm>
          <a:off x="4584700" y="161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24846</xdr:rowOff>
    </xdr:from>
    <xdr:ext cx="534377" cy="259045"/>
    <xdr:sp macro="" textlink="">
      <xdr:nvSpPr>
        <xdr:cNvPr id="255" name="扶助費該当値テキスト"/>
        <xdr:cNvSpPr txBox="1"/>
      </xdr:nvSpPr>
      <xdr:spPr>
        <a:xfrm>
          <a:off x="4686300" y="159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36068</xdr:rowOff>
    </xdr:from>
    <xdr:to>
      <xdr:col>20</xdr:col>
      <xdr:colOff>38100</xdr:colOff>
      <xdr:row>94</xdr:row>
      <xdr:rowOff>137668</xdr:rowOff>
    </xdr:to>
    <xdr:sp macro="" textlink="">
      <xdr:nvSpPr>
        <xdr:cNvPr id="256" name="楕円 255"/>
        <xdr:cNvSpPr/>
      </xdr:nvSpPr>
      <xdr:spPr>
        <a:xfrm>
          <a:off x="37465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154195</xdr:rowOff>
    </xdr:from>
    <xdr:ext cx="534377" cy="259045"/>
    <xdr:sp macro="" textlink="">
      <xdr:nvSpPr>
        <xdr:cNvPr id="257" name="テキスト ボックス 256"/>
        <xdr:cNvSpPr txBox="1"/>
      </xdr:nvSpPr>
      <xdr:spPr>
        <a:xfrm>
          <a:off x="3530111" y="159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115342</xdr:rowOff>
    </xdr:from>
    <xdr:to>
      <xdr:col>15</xdr:col>
      <xdr:colOff>101600</xdr:colOff>
      <xdr:row>95</xdr:row>
      <xdr:rowOff>45492</xdr:rowOff>
    </xdr:to>
    <xdr:sp macro="" textlink="">
      <xdr:nvSpPr>
        <xdr:cNvPr id="258" name="楕円 257"/>
        <xdr:cNvSpPr/>
      </xdr:nvSpPr>
      <xdr:spPr>
        <a:xfrm>
          <a:off x="2857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62019</xdr:rowOff>
    </xdr:from>
    <xdr:ext cx="534377" cy="259045"/>
    <xdr:sp macro="" textlink="">
      <xdr:nvSpPr>
        <xdr:cNvPr id="259" name="テキスト ボックス 258"/>
        <xdr:cNvSpPr txBox="1"/>
      </xdr:nvSpPr>
      <xdr:spPr>
        <a:xfrm>
          <a:off x="2641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19050</xdr:rowOff>
    </xdr:from>
    <xdr:to>
      <xdr:col>10</xdr:col>
      <xdr:colOff>165100</xdr:colOff>
      <xdr:row>95</xdr:row>
      <xdr:rowOff>120650</xdr:rowOff>
    </xdr:to>
    <xdr:sp macro="" textlink="">
      <xdr:nvSpPr>
        <xdr:cNvPr id="260" name="楕円 259"/>
        <xdr:cNvSpPr/>
      </xdr:nvSpPr>
      <xdr:spPr>
        <a:xfrm>
          <a:off x="1968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137177</xdr:rowOff>
    </xdr:from>
    <xdr:ext cx="534377" cy="259045"/>
    <xdr:sp macro="" textlink="">
      <xdr:nvSpPr>
        <xdr:cNvPr id="261" name="テキスト ボックス 260"/>
        <xdr:cNvSpPr txBox="1"/>
      </xdr:nvSpPr>
      <xdr:spPr>
        <a:xfrm>
          <a:off x="1752111" y="16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141312</xdr:rowOff>
    </xdr:from>
    <xdr:to>
      <xdr:col>6</xdr:col>
      <xdr:colOff>38100</xdr:colOff>
      <xdr:row>96</xdr:row>
      <xdr:rowOff>71462</xdr:rowOff>
    </xdr:to>
    <xdr:sp macro="" textlink="">
      <xdr:nvSpPr>
        <xdr:cNvPr id="262" name="楕円 261"/>
        <xdr:cNvSpPr/>
      </xdr:nvSpPr>
      <xdr:spPr>
        <a:xfrm>
          <a:off x="1079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87989</xdr:rowOff>
    </xdr:from>
    <xdr:ext cx="534377" cy="259045"/>
    <xdr:sp macro="" textlink="">
      <xdr:nvSpPr>
        <xdr:cNvPr id="263" name="テキスト ボックス 262"/>
        <xdr:cNvSpPr txBox="1"/>
      </xdr:nvSpPr>
      <xdr:spPr>
        <a:xfrm>
          <a:off x="863111" y="16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84089</xdr:rowOff>
    </xdr:from>
    <xdr:to>
      <xdr:col>55</xdr:col>
      <xdr:colOff>0</xdr:colOff>
      <xdr:row>37</xdr:row>
      <xdr:rowOff>86164</xdr:rowOff>
    </xdr:to>
    <xdr:cxnSp macro="">
      <xdr:nvCxnSpPr>
        <xdr:cNvPr id="290" name="直線コネクタ 289"/>
        <xdr:cNvCxnSpPr/>
      </xdr:nvCxnSpPr>
      <xdr:spPr>
        <a:xfrm>
          <a:off x="9639300" y="6427739"/>
          <a:ext cx="8382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84089</xdr:rowOff>
    </xdr:from>
    <xdr:to>
      <xdr:col>50</xdr:col>
      <xdr:colOff>114300</xdr:colOff>
      <xdr:row>37</xdr:row>
      <xdr:rowOff>96051</xdr:rowOff>
    </xdr:to>
    <xdr:cxnSp macro="">
      <xdr:nvCxnSpPr>
        <xdr:cNvPr id="293" name="直線コネクタ 292"/>
        <xdr:cNvCxnSpPr/>
      </xdr:nvCxnSpPr>
      <xdr:spPr>
        <a:xfrm flipV="1">
          <a:off x="8750300" y="6427739"/>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70192</xdr:rowOff>
    </xdr:from>
    <xdr:to>
      <xdr:col>45</xdr:col>
      <xdr:colOff>177800</xdr:colOff>
      <xdr:row>37</xdr:row>
      <xdr:rowOff>96051</xdr:rowOff>
    </xdr:to>
    <xdr:cxnSp macro="">
      <xdr:nvCxnSpPr>
        <xdr:cNvPr id="296" name="直線コネクタ 295"/>
        <xdr:cNvCxnSpPr/>
      </xdr:nvCxnSpPr>
      <xdr:spPr>
        <a:xfrm>
          <a:off x="7861300" y="6413842"/>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70192</xdr:rowOff>
    </xdr:from>
    <xdr:to>
      <xdr:col>41</xdr:col>
      <xdr:colOff>50800</xdr:colOff>
      <xdr:row>37</xdr:row>
      <xdr:rowOff>123408</xdr:rowOff>
    </xdr:to>
    <xdr:cxnSp macro="">
      <xdr:nvCxnSpPr>
        <xdr:cNvPr id="299" name="直線コネクタ 298"/>
        <xdr:cNvCxnSpPr/>
      </xdr:nvCxnSpPr>
      <xdr:spPr>
        <a:xfrm flipV="1">
          <a:off x="6972300" y="6413842"/>
          <a:ext cx="889000" cy="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35364</xdr:rowOff>
    </xdr:from>
    <xdr:to>
      <xdr:col>55</xdr:col>
      <xdr:colOff>50800</xdr:colOff>
      <xdr:row>37</xdr:row>
      <xdr:rowOff>136964</xdr:rowOff>
    </xdr:to>
    <xdr:sp macro="" textlink="">
      <xdr:nvSpPr>
        <xdr:cNvPr id="309" name="楕円 308"/>
        <xdr:cNvSpPr/>
      </xdr:nvSpPr>
      <xdr:spPr>
        <a:xfrm>
          <a:off x="10426700" y="6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121741</xdr:rowOff>
    </xdr:from>
    <xdr:ext cx="534377" cy="259045"/>
    <xdr:sp macro="" textlink="">
      <xdr:nvSpPr>
        <xdr:cNvPr id="310" name="補助費等該当値テキスト"/>
        <xdr:cNvSpPr txBox="1"/>
      </xdr:nvSpPr>
      <xdr:spPr>
        <a:xfrm>
          <a:off x="10528300" y="62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33289</xdr:rowOff>
    </xdr:from>
    <xdr:to>
      <xdr:col>50</xdr:col>
      <xdr:colOff>165100</xdr:colOff>
      <xdr:row>37</xdr:row>
      <xdr:rowOff>134889</xdr:rowOff>
    </xdr:to>
    <xdr:sp macro="" textlink="">
      <xdr:nvSpPr>
        <xdr:cNvPr id="311" name="楕円 310"/>
        <xdr:cNvSpPr/>
      </xdr:nvSpPr>
      <xdr:spPr>
        <a:xfrm>
          <a:off x="9588500" y="6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126016</xdr:rowOff>
    </xdr:from>
    <xdr:ext cx="534377" cy="259045"/>
    <xdr:sp macro="" textlink="">
      <xdr:nvSpPr>
        <xdr:cNvPr id="312" name="テキスト ボックス 311"/>
        <xdr:cNvSpPr txBox="1"/>
      </xdr:nvSpPr>
      <xdr:spPr>
        <a:xfrm>
          <a:off x="9372111" y="64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45251</xdr:rowOff>
    </xdr:from>
    <xdr:to>
      <xdr:col>46</xdr:col>
      <xdr:colOff>38100</xdr:colOff>
      <xdr:row>37</xdr:row>
      <xdr:rowOff>146851</xdr:rowOff>
    </xdr:to>
    <xdr:sp macro="" textlink="">
      <xdr:nvSpPr>
        <xdr:cNvPr id="313" name="楕円 312"/>
        <xdr:cNvSpPr/>
      </xdr:nvSpPr>
      <xdr:spPr>
        <a:xfrm>
          <a:off x="8699500" y="638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137979</xdr:rowOff>
    </xdr:from>
    <xdr:ext cx="534377" cy="259045"/>
    <xdr:sp macro="" textlink="">
      <xdr:nvSpPr>
        <xdr:cNvPr id="314" name="テキスト ボックス 313"/>
        <xdr:cNvSpPr txBox="1"/>
      </xdr:nvSpPr>
      <xdr:spPr>
        <a:xfrm>
          <a:off x="8483111" y="64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19392</xdr:rowOff>
    </xdr:from>
    <xdr:to>
      <xdr:col>41</xdr:col>
      <xdr:colOff>101600</xdr:colOff>
      <xdr:row>37</xdr:row>
      <xdr:rowOff>120992</xdr:rowOff>
    </xdr:to>
    <xdr:sp macro="" textlink="">
      <xdr:nvSpPr>
        <xdr:cNvPr id="315" name="楕円 314"/>
        <xdr:cNvSpPr/>
      </xdr:nvSpPr>
      <xdr:spPr>
        <a:xfrm>
          <a:off x="7810500" y="63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137519</xdr:rowOff>
    </xdr:from>
    <xdr:ext cx="599010" cy="259045"/>
    <xdr:sp macro="" textlink="">
      <xdr:nvSpPr>
        <xdr:cNvPr id="316" name="テキスト ボックス 315"/>
        <xdr:cNvSpPr txBox="1"/>
      </xdr:nvSpPr>
      <xdr:spPr>
        <a:xfrm>
          <a:off x="7561795" y="61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72608</xdr:rowOff>
    </xdr:from>
    <xdr:to>
      <xdr:col>36</xdr:col>
      <xdr:colOff>165100</xdr:colOff>
      <xdr:row>38</xdr:row>
      <xdr:rowOff>2758</xdr:rowOff>
    </xdr:to>
    <xdr:sp macro="" textlink="">
      <xdr:nvSpPr>
        <xdr:cNvPr id="317" name="楕円 316"/>
        <xdr:cNvSpPr/>
      </xdr:nvSpPr>
      <xdr:spPr>
        <a:xfrm>
          <a:off x="69215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165335</xdr:rowOff>
    </xdr:from>
    <xdr:ext cx="534377" cy="259045"/>
    <xdr:sp macro="" textlink="">
      <xdr:nvSpPr>
        <xdr:cNvPr id="318" name="テキスト ボックス 317"/>
        <xdr:cNvSpPr txBox="1"/>
      </xdr:nvSpPr>
      <xdr:spPr>
        <a:xfrm>
          <a:off x="6705111" y="65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22567</xdr:rowOff>
    </xdr:from>
    <xdr:to>
      <xdr:col>55</xdr:col>
      <xdr:colOff>0</xdr:colOff>
      <xdr:row>59</xdr:row>
      <xdr:rowOff>72547</xdr:rowOff>
    </xdr:to>
    <xdr:cxnSp macro="">
      <xdr:nvCxnSpPr>
        <xdr:cNvPr id="349" name="直線コネクタ 348"/>
        <xdr:cNvCxnSpPr/>
      </xdr:nvCxnSpPr>
      <xdr:spPr>
        <a:xfrm flipV="1">
          <a:off x="9639300" y="10138117"/>
          <a:ext cx="838200" cy="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65944</xdr:rowOff>
    </xdr:from>
    <xdr:to>
      <xdr:col>50</xdr:col>
      <xdr:colOff>114300</xdr:colOff>
      <xdr:row>59</xdr:row>
      <xdr:rowOff>72547</xdr:rowOff>
    </xdr:to>
    <xdr:cxnSp macro="">
      <xdr:nvCxnSpPr>
        <xdr:cNvPr id="352" name="直線コネクタ 351"/>
        <xdr:cNvCxnSpPr/>
      </xdr:nvCxnSpPr>
      <xdr:spPr>
        <a:xfrm>
          <a:off x="8750300" y="10181494"/>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2099</xdr:rowOff>
    </xdr:from>
    <xdr:to>
      <xdr:col>45</xdr:col>
      <xdr:colOff>177800</xdr:colOff>
      <xdr:row>59</xdr:row>
      <xdr:rowOff>65944</xdr:rowOff>
    </xdr:to>
    <xdr:cxnSp macro="">
      <xdr:nvCxnSpPr>
        <xdr:cNvPr id="355" name="直線コネクタ 354"/>
        <xdr:cNvCxnSpPr/>
      </xdr:nvCxnSpPr>
      <xdr:spPr>
        <a:xfrm>
          <a:off x="7861300" y="1011764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2099</xdr:rowOff>
    </xdr:from>
    <xdr:to>
      <xdr:col>41</xdr:col>
      <xdr:colOff>50800</xdr:colOff>
      <xdr:row>59</xdr:row>
      <xdr:rowOff>63960</xdr:rowOff>
    </xdr:to>
    <xdr:cxnSp macro="">
      <xdr:nvCxnSpPr>
        <xdr:cNvPr id="358" name="直線コネクタ 357"/>
        <xdr:cNvCxnSpPr/>
      </xdr:nvCxnSpPr>
      <xdr:spPr>
        <a:xfrm flipV="1">
          <a:off x="6972300" y="10117649"/>
          <a:ext cx="88900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143217</xdr:rowOff>
    </xdr:from>
    <xdr:to>
      <xdr:col>55</xdr:col>
      <xdr:colOff>50800</xdr:colOff>
      <xdr:row>59</xdr:row>
      <xdr:rowOff>73367</xdr:rowOff>
    </xdr:to>
    <xdr:sp macro="" textlink="">
      <xdr:nvSpPr>
        <xdr:cNvPr id="368" name="楕円 367"/>
        <xdr:cNvSpPr/>
      </xdr:nvSpPr>
      <xdr:spPr>
        <a:xfrm>
          <a:off x="10426700" y="100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58144</xdr:rowOff>
    </xdr:from>
    <xdr:ext cx="534377" cy="259045"/>
    <xdr:sp macro="" textlink="">
      <xdr:nvSpPr>
        <xdr:cNvPr id="369" name="普通建設事業費該当値テキスト"/>
        <xdr:cNvSpPr txBox="1"/>
      </xdr:nvSpPr>
      <xdr:spPr>
        <a:xfrm>
          <a:off x="10528300" y="100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21747</xdr:rowOff>
    </xdr:from>
    <xdr:to>
      <xdr:col>50</xdr:col>
      <xdr:colOff>165100</xdr:colOff>
      <xdr:row>59</xdr:row>
      <xdr:rowOff>123347</xdr:rowOff>
    </xdr:to>
    <xdr:sp macro="" textlink="">
      <xdr:nvSpPr>
        <xdr:cNvPr id="370" name="楕円 369"/>
        <xdr:cNvSpPr/>
      </xdr:nvSpPr>
      <xdr:spPr>
        <a:xfrm>
          <a:off x="9588500" y="101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114474</xdr:rowOff>
    </xdr:from>
    <xdr:ext cx="534377" cy="259045"/>
    <xdr:sp macro="" textlink="">
      <xdr:nvSpPr>
        <xdr:cNvPr id="371" name="テキスト ボックス 370"/>
        <xdr:cNvSpPr txBox="1"/>
      </xdr:nvSpPr>
      <xdr:spPr>
        <a:xfrm>
          <a:off x="9372111" y="102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15144</xdr:rowOff>
    </xdr:from>
    <xdr:to>
      <xdr:col>46</xdr:col>
      <xdr:colOff>38100</xdr:colOff>
      <xdr:row>59</xdr:row>
      <xdr:rowOff>116744</xdr:rowOff>
    </xdr:to>
    <xdr:sp macro="" textlink="">
      <xdr:nvSpPr>
        <xdr:cNvPr id="372" name="楕円 371"/>
        <xdr:cNvSpPr/>
      </xdr:nvSpPr>
      <xdr:spPr>
        <a:xfrm>
          <a:off x="8699500" y="1013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107871</xdr:rowOff>
    </xdr:from>
    <xdr:ext cx="534377" cy="259045"/>
    <xdr:sp macro="" textlink="">
      <xdr:nvSpPr>
        <xdr:cNvPr id="373" name="テキスト ボックス 372"/>
        <xdr:cNvSpPr txBox="1"/>
      </xdr:nvSpPr>
      <xdr:spPr>
        <a:xfrm>
          <a:off x="8483111" y="1022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122749</xdr:rowOff>
    </xdr:from>
    <xdr:to>
      <xdr:col>41</xdr:col>
      <xdr:colOff>101600</xdr:colOff>
      <xdr:row>59</xdr:row>
      <xdr:rowOff>52899</xdr:rowOff>
    </xdr:to>
    <xdr:sp macro="" textlink="">
      <xdr:nvSpPr>
        <xdr:cNvPr id="374" name="楕円 373"/>
        <xdr:cNvSpPr/>
      </xdr:nvSpPr>
      <xdr:spPr>
        <a:xfrm>
          <a:off x="7810500" y="10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44026</xdr:rowOff>
    </xdr:from>
    <xdr:ext cx="534377" cy="259045"/>
    <xdr:sp macro="" textlink="">
      <xdr:nvSpPr>
        <xdr:cNvPr id="375" name="テキスト ボックス 374"/>
        <xdr:cNvSpPr txBox="1"/>
      </xdr:nvSpPr>
      <xdr:spPr>
        <a:xfrm>
          <a:off x="7594111" y="101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13160</xdr:rowOff>
    </xdr:from>
    <xdr:to>
      <xdr:col>36</xdr:col>
      <xdr:colOff>165100</xdr:colOff>
      <xdr:row>59</xdr:row>
      <xdr:rowOff>114760</xdr:rowOff>
    </xdr:to>
    <xdr:sp macro="" textlink="">
      <xdr:nvSpPr>
        <xdr:cNvPr id="376" name="楕円 375"/>
        <xdr:cNvSpPr/>
      </xdr:nvSpPr>
      <xdr:spPr>
        <a:xfrm>
          <a:off x="6921500" y="10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105887</xdr:rowOff>
    </xdr:from>
    <xdr:ext cx="534377" cy="259045"/>
    <xdr:sp macro="" textlink="">
      <xdr:nvSpPr>
        <xdr:cNvPr id="377" name="テキスト ボックス 376"/>
        <xdr:cNvSpPr txBox="1"/>
      </xdr:nvSpPr>
      <xdr:spPr>
        <a:xfrm>
          <a:off x="6705111" y="10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53291</xdr:rowOff>
    </xdr:from>
    <xdr:to>
      <xdr:col>55</xdr:col>
      <xdr:colOff>0</xdr:colOff>
      <xdr:row>78</xdr:row>
      <xdr:rowOff>119213</xdr:rowOff>
    </xdr:to>
    <xdr:cxnSp macro="">
      <xdr:nvCxnSpPr>
        <xdr:cNvPr id="404" name="直線コネクタ 403"/>
        <xdr:cNvCxnSpPr/>
      </xdr:nvCxnSpPr>
      <xdr:spPr>
        <a:xfrm flipV="1">
          <a:off x="9639300" y="13426391"/>
          <a:ext cx="838200" cy="6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116630</xdr:rowOff>
    </xdr:from>
    <xdr:to>
      <xdr:col>50</xdr:col>
      <xdr:colOff>114300</xdr:colOff>
      <xdr:row>78</xdr:row>
      <xdr:rowOff>119213</xdr:rowOff>
    </xdr:to>
    <xdr:cxnSp macro="">
      <xdr:nvCxnSpPr>
        <xdr:cNvPr id="407" name="直線コネクタ 406"/>
        <xdr:cNvCxnSpPr/>
      </xdr:nvCxnSpPr>
      <xdr:spPr>
        <a:xfrm>
          <a:off x="8750300" y="1348973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67833</xdr:rowOff>
    </xdr:from>
    <xdr:to>
      <xdr:col>45</xdr:col>
      <xdr:colOff>177800</xdr:colOff>
      <xdr:row>78</xdr:row>
      <xdr:rowOff>116630</xdr:rowOff>
    </xdr:to>
    <xdr:cxnSp macro="">
      <xdr:nvCxnSpPr>
        <xdr:cNvPr id="410" name="直線コネクタ 409"/>
        <xdr:cNvCxnSpPr/>
      </xdr:nvCxnSpPr>
      <xdr:spPr>
        <a:xfrm>
          <a:off x="7861300" y="13440933"/>
          <a:ext cx="8890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2491</xdr:rowOff>
    </xdr:from>
    <xdr:to>
      <xdr:col>55</xdr:col>
      <xdr:colOff>50800</xdr:colOff>
      <xdr:row>78</xdr:row>
      <xdr:rowOff>104091</xdr:rowOff>
    </xdr:to>
    <xdr:sp macro="" textlink="">
      <xdr:nvSpPr>
        <xdr:cNvPr id="420" name="楕円 419"/>
        <xdr:cNvSpPr/>
      </xdr:nvSpPr>
      <xdr:spPr>
        <a:xfrm>
          <a:off x="10426700" y="1337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133318</xdr:rowOff>
    </xdr:from>
    <xdr:ext cx="534377" cy="259045"/>
    <xdr:sp macro="" textlink="">
      <xdr:nvSpPr>
        <xdr:cNvPr id="421" name="普通建設事業費 （ うち新規整備　）該当値テキスト"/>
        <xdr:cNvSpPr txBox="1"/>
      </xdr:nvSpPr>
      <xdr:spPr>
        <a:xfrm>
          <a:off x="10528300" y="131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68413</xdr:rowOff>
    </xdr:from>
    <xdr:to>
      <xdr:col>50</xdr:col>
      <xdr:colOff>165100</xdr:colOff>
      <xdr:row>78</xdr:row>
      <xdr:rowOff>170013</xdr:rowOff>
    </xdr:to>
    <xdr:sp macro="" textlink="">
      <xdr:nvSpPr>
        <xdr:cNvPr id="422" name="楕円 421"/>
        <xdr:cNvSpPr/>
      </xdr:nvSpPr>
      <xdr:spPr>
        <a:xfrm>
          <a:off x="9588500" y="134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161140</xdr:rowOff>
    </xdr:from>
    <xdr:ext cx="469744" cy="259045"/>
    <xdr:sp macro="" textlink="">
      <xdr:nvSpPr>
        <xdr:cNvPr id="423" name="テキスト ボックス 422"/>
        <xdr:cNvSpPr txBox="1"/>
      </xdr:nvSpPr>
      <xdr:spPr>
        <a:xfrm>
          <a:off x="9404428" y="1353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65830</xdr:rowOff>
    </xdr:from>
    <xdr:to>
      <xdr:col>46</xdr:col>
      <xdr:colOff>38100</xdr:colOff>
      <xdr:row>78</xdr:row>
      <xdr:rowOff>167430</xdr:rowOff>
    </xdr:to>
    <xdr:sp macro="" textlink="">
      <xdr:nvSpPr>
        <xdr:cNvPr id="424" name="楕円 423"/>
        <xdr:cNvSpPr/>
      </xdr:nvSpPr>
      <xdr:spPr>
        <a:xfrm>
          <a:off x="8699500" y="134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158557</xdr:rowOff>
    </xdr:from>
    <xdr:ext cx="534377" cy="259045"/>
    <xdr:sp macro="" textlink="">
      <xdr:nvSpPr>
        <xdr:cNvPr id="425" name="テキスト ボックス 424"/>
        <xdr:cNvSpPr txBox="1"/>
      </xdr:nvSpPr>
      <xdr:spPr>
        <a:xfrm>
          <a:off x="8483111" y="135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17033</xdr:rowOff>
    </xdr:from>
    <xdr:to>
      <xdr:col>41</xdr:col>
      <xdr:colOff>101600</xdr:colOff>
      <xdr:row>78</xdr:row>
      <xdr:rowOff>118633</xdr:rowOff>
    </xdr:to>
    <xdr:sp macro="" textlink="">
      <xdr:nvSpPr>
        <xdr:cNvPr id="426" name="楕円 425"/>
        <xdr:cNvSpPr/>
      </xdr:nvSpPr>
      <xdr:spPr>
        <a:xfrm>
          <a:off x="7810500" y="133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109760</xdr:rowOff>
    </xdr:from>
    <xdr:ext cx="534377" cy="259045"/>
    <xdr:sp macro="" textlink="">
      <xdr:nvSpPr>
        <xdr:cNvPr id="427" name="テキスト ボックス 426"/>
        <xdr:cNvSpPr txBox="1"/>
      </xdr:nvSpPr>
      <xdr:spPr>
        <a:xfrm>
          <a:off x="7594111" y="134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171163</xdr:rowOff>
    </xdr:from>
    <xdr:to>
      <xdr:col>55</xdr:col>
      <xdr:colOff>0</xdr:colOff>
      <xdr:row>99</xdr:row>
      <xdr:rowOff>16583</xdr:rowOff>
    </xdr:to>
    <xdr:cxnSp macro="">
      <xdr:nvCxnSpPr>
        <xdr:cNvPr id="456" name="直線コネクタ 455"/>
        <xdr:cNvCxnSpPr/>
      </xdr:nvCxnSpPr>
      <xdr:spPr>
        <a:xfrm>
          <a:off x="9639300" y="16973263"/>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144760</xdr:rowOff>
    </xdr:from>
    <xdr:to>
      <xdr:col>50</xdr:col>
      <xdr:colOff>114300</xdr:colOff>
      <xdr:row>98</xdr:row>
      <xdr:rowOff>171163</xdr:rowOff>
    </xdr:to>
    <xdr:cxnSp macro="">
      <xdr:nvCxnSpPr>
        <xdr:cNvPr id="459" name="直線コネクタ 458"/>
        <xdr:cNvCxnSpPr/>
      </xdr:nvCxnSpPr>
      <xdr:spPr>
        <a:xfrm>
          <a:off x="8750300" y="1694686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73330</xdr:rowOff>
    </xdr:from>
    <xdr:to>
      <xdr:col>45</xdr:col>
      <xdr:colOff>177800</xdr:colOff>
      <xdr:row>98</xdr:row>
      <xdr:rowOff>144760</xdr:rowOff>
    </xdr:to>
    <xdr:cxnSp macro="">
      <xdr:nvCxnSpPr>
        <xdr:cNvPr id="462" name="直線コネクタ 461"/>
        <xdr:cNvCxnSpPr/>
      </xdr:nvCxnSpPr>
      <xdr:spPr>
        <a:xfrm>
          <a:off x="7861300" y="16875430"/>
          <a:ext cx="889000" cy="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137233</xdr:rowOff>
    </xdr:from>
    <xdr:to>
      <xdr:col>55</xdr:col>
      <xdr:colOff>50800</xdr:colOff>
      <xdr:row>99</xdr:row>
      <xdr:rowOff>67383</xdr:rowOff>
    </xdr:to>
    <xdr:sp macro="" textlink="">
      <xdr:nvSpPr>
        <xdr:cNvPr id="472" name="楕円 471"/>
        <xdr:cNvSpPr/>
      </xdr:nvSpPr>
      <xdr:spPr>
        <a:xfrm>
          <a:off x="10426700" y="169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52160</xdr:rowOff>
    </xdr:from>
    <xdr:ext cx="469744" cy="259045"/>
    <xdr:sp macro="" textlink="">
      <xdr:nvSpPr>
        <xdr:cNvPr id="473" name="普通建設事業費 （ うち更新整備　）該当値テキスト"/>
        <xdr:cNvSpPr txBox="1"/>
      </xdr:nvSpPr>
      <xdr:spPr>
        <a:xfrm>
          <a:off x="10528300" y="1685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120363</xdr:rowOff>
    </xdr:from>
    <xdr:to>
      <xdr:col>50</xdr:col>
      <xdr:colOff>165100</xdr:colOff>
      <xdr:row>99</xdr:row>
      <xdr:rowOff>50513</xdr:rowOff>
    </xdr:to>
    <xdr:sp macro="" textlink="">
      <xdr:nvSpPr>
        <xdr:cNvPr id="474" name="楕円 473"/>
        <xdr:cNvSpPr/>
      </xdr:nvSpPr>
      <xdr:spPr>
        <a:xfrm>
          <a:off x="9588500" y="16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41640</xdr:rowOff>
    </xdr:from>
    <xdr:ext cx="469744" cy="259045"/>
    <xdr:sp macro="" textlink="">
      <xdr:nvSpPr>
        <xdr:cNvPr id="475" name="テキスト ボックス 474"/>
        <xdr:cNvSpPr txBox="1"/>
      </xdr:nvSpPr>
      <xdr:spPr>
        <a:xfrm>
          <a:off x="9404428" y="170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93960</xdr:rowOff>
    </xdr:from>
    <xdr:to>
      <xdr:col>46</xdr:col>
      <xdr:colOff>38100</xdr:colOff>
      <xdr:row>99</xdr:row>
      <xdr:rowOff>24110</xdr:rowOff>
    </xdr:to>
    <xdr:sp macro="" textlink="">
      <xdr:nvSpPr>
        <xdr:cNvPr id="476" name="楕円 475"/>
        <xdr:cNvSpPr/>
      </xdr:nvSpPr>
      <xdr:spPr>
        <a:xfrm>
          <a:off x="8699500" y="168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15237</xdr:rowOff>
    </xdr:from>
    <xdr:ext cx="469744" cy="259045"/>
    <xdr:sp macro="" textlink="">
      <xdr:nvSpPr>
        <xdr:cNvPr id="477" name="テキスト ボックス 476"/>
        <xdr:cNvSpPr txBox="1"/>
      </xdr:nvSpPr>
      <xdr:spPr>
        <a:xfrm>
          <a:off x="8515428" y="169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22530</xdr:rowOff>
    </xdr:from>
    <xdr:to>
      <xdr:col>41</xdr:col>
      <xdr:colOff>101600</xdr:colOff>
      <xdr:row>98</xdr:row>
      <xdr:rowOff>124130</xdr:rowOff>
    </xdr:to>
    <xdr:sp macro="" textlink="">
      <xdr:nvSpPr>
        <xdr:cNvPr id="478" name="楕円 477"/>
        <xdr:cNvSpPr/>
      </xdr:nvSpPr>
      <xdr:spPr>
        <a:xfrm>
          <a:off x="7810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115257</xdr:rowOff>
    </xdr:from>
    <xdr:ext cx="534377" cy="259045"/>
    <xdr:sp macro="" textlink="">
      <xdr:nvSpPr>
        <xdr:cNvPr id="479" name="テキスト ボックス 478"/>
        <xdr:cNvSpPr txBox="1"/>
      </xdr:nvSpPr>
      <xdr:spPr>
        <a:xfrm>
          <a:off x="7594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0" name="直線コネクタ 50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3" name="直線コネクタ 51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6" name="直線コネクタ 51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9" name="直線コネクタ 51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楕円 52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5" name="楕円 53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6" name="テキスト ボックス 53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141883</xdr:rowOff>
    </xdr:from>
    <xdr:to>
      <xdr:col>85</xdr:col>
      <xdr:colOff>127000</xdr:colOff>
      <xdr:row>76</xdr:row>
      <xdr:rowOff>147495</xdr:rowOff>
    </xdr:to>
    <xdr:cxnSp macro="">
      <xdr:nvCxnSpPr>
        <xdr:cNvPr id="612" name="直線コネクタ 611"/>
        <xdr:cNvCxnSpPr/>
      </xdr:nvCxnSpPr>
      <xdr:spPr>
        <a:xfrm flipV="1">
          <a:off x="15481300" y="13172083"/>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137100</xdr:rowOff>
    </xdr:from>
    <xdr:to>
      <xdr:col>81</xdr:col>
      <xdr:colOff>50800</xdr:colOff>
      <xdr:row>76</xdr:row>
      <xdr:rowOff>147495</xdr:rowOff>
    </xdr:to>
    <xdr:cxnSp macro="">
      <xdr:nvCxnSpPr>
        <xdr:cNvPr id="615" name="直線コネクタ 614"/>
        <xdr:cNvCxnSpPr/>
      </xdr:nvCxnSpPr>
      <xdr:spPr>
        <a:xfrm>
          <a:off x="14592300" y="131673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124264</xdr:rowOff>
    </xdr:from>
    <xdr:to>
      <xdr:col>76</xdr:col>
      <xdr:colOff>114300</xdr:colOff>
      <xdr:row>76</xdr:row>
      <xdr:rowOff>137100</xdr:rowOff>
    </xdr:to>
    <xdr:cxnSp macro="">
      <xdr:nvCxnSpPr>
        <xdr:cNvPr id="618" name="直線コネクタ 617"/>
        <xdr:cNvCxnSpPr/>
      </xdr:nvCxnSpPr>
      <xdr:spPr>
        <a:xfrm>
          <a:off x="13703300" y="13154464"/>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120772</xdr:rowOff>
    </xdr:from>
    <xdr:to>
      <xdr:col>71</xdr:col>
      <xdr:colOff>177800</xdr:colOff>
      <xdr:row>76</xdr:row>
      <xdr:rowOff>124264</xdr:rowOff>
    </xdr:to>
    <xdr:cxnSp macro="">
      <xdr:nvCxnSpPr>
        <xdr:cNvPr id="621" name="直線コネクタ 620"/>
        <xdr:cNvCxnSpPr/>
      </xdr:nvCxnSpPr>
      <xdr:spPr>
        <a:xfrm>
          <a:off x="12814300" y="13150972"/>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91083</xdr:rowOff>
    </xdr:from>
    <xdr:to>
      <xdr:col>85</xdr:col>
      <xdr:colOff>177800</xdr:colOff>
      <xdr:row>77</xdr:row>
      <xdr:rowOff>21233</xdr:rowOff>
    </xdr:to>
    <xdr:sp macro="" textlink="">
      <xdr:nvSpPr>
        <xdr:cNvPr id="631" name="楕円 630"/>
        <xdr:cNvSpPr/>
      </xdr:nvSpPr>
      <xdr:spPr>
        <a:xfrm>
          <a:off x="16268700" y="131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6010</xdr:rowOff>
    </xdr:from>
    <xdr:ext cx="534377" cy="259045"/>
    <xdr:sp macro="" textlink="">
      <xdr:nvSpPr>
        <xdr:cNvPr id="632" name="公債費該当値テキスト"/>
        <xdr:cNvSpPr txBox="1"/>
      </xdr:nvSpPr>
      <xdr:spPr>
        <a:xfrm>
          <a:off x="16370300" y="130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96695</xdr:rowOff>
    </xdr:from>
    <xdr:to>
      <xdr:col>81</xdr:col>
      <xdr:colOff>101600</xdr:colOff>
      <xdr:row>77</xdr:row>
      <xdr:rowOff>26845</xdr:rowOff>
    </xdr:to>
    <xdr:sp macro="" textlink="">
      <xdr:nvSpPr>
        <xdr:cNvPr id="633" name="楕円 632"/>
        <xdr:cNvSpPr/>
      </xdr:nvSpPr>
      <xdr:spPr>
        <a:xfrm>
          <a:off x="15430500" y="131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17972</xdr:rowOff>
    </xdr:from>
    <xdr:ext cx="534377" cy="259045"/>
    <xdr:sp macro="" textlink="">
      <xdr:nvSpPr>
        <xdr:cNvPr id="634" name="テキスト ボックス 633"/>
        <xdr:cNvSpPr txBox="1"/>
      </xdr:nvSpPr>
      <xdr:spPr>
        <a:xfrm>
          <a:off x="15214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86300</xdr:rowOff>
    </xdr:from>
    <xdr:to>
      <xdr:col>76</xdr:col>
      <xdr:colOff>165100</xdr:colOff>
      <xdr:row>77</xdr:row>
      <xdr:rowOff>16450</xdr:rowOff>
    </xdr:to>
    <xdr:sp macro="" textlink="">
      <xdr:nvSpPr>
        <xdr:cNvPr id="635" name="楕円 634"/>
        <xdr:cNvSpPr/>
      </xdr:nvSpPr>
      <xdr:spPr>
        <a:xfrm>
          <a:off x="14541500" y="131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7577</xdr:rowOff>
    </xdr:from>
    <xdr:ext cx="534377" cy="259045"/>
    <xdr:sp macro="" textlink="">
      <xdr:nvSpPr>
        <xdr:cNvPr id="636" name="テキスト ボックス 635"/>
        <xdr:cNvSpPr txBox="1"/>
      </xdr:nvSpPr>
      <xdr:spPr>
        <a:xfrm>
          <a:off x="14325111" y="132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73464</xdr:rowOff>
    </xdr:from>
    <xdr:to>
      <xdr:col>72</xdr:col>
      <xdr:colOff>38100</xdr:colOff>
      <xdr:row>77</xdr:row>
      <xdr:rowOff>3614</xdr:rowOff>
    </xdr:to>
    <xdr:sp macro="" textlink="">
      <xdr:nvSpPr>
        <xdr:cNvPr id="637" name="楕円 636"/>
        <xdr:cNvSpPr/>
      </xdr:nvSpPr>
      <xdr:spPr>
        <a:xfrm>
          <a:off x="13652500" y="131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166191</xdr:rowOff>
    </xdr:from>
    <xdr:ext cx="534377" cy="259045"/>
    <xdr:sp macro="" textlink="">
      <xdr:nvSpPr>
        <xdr:cNvPr id="638" name="テキスト ボックス 637"/>
        <xdr:cNvSpPr txBox="1"/>
      </xdr:nvSpPr>
      <xdr:spPr>
        <a:xfrm>
          <a:off x="13436111" y="13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69972</xdr:rowOff>
    </xdr:from>
    <xdr:to>
      <xdr:col>67</xdr:col>
      <xdr:colOff>101600</xdr:colOff>
      <xdr:row>77</xdr:row>
      <xdr:rowOff>122</xdr:rowOff>
    </xdr:to>
    <xdr:sp macro="" textlink="">
      <xdr:nvSpPr>
        <xdr:cNvPr id="639" name="楕円 638"/>
        <xdr:cNvSpPr/>
      </xdr:nvSpPr>
      <xdr:spPr>
        <a:xfrm>
          <a:off x="12763500" y="131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162699</xdr:rowOff>
    </xdr:from>
    <xdr:ext cx="534377" cy="259045"/>
    <xdr:sp macro="" textlink="">
      <xdr:nvSpPr>
        <xdr:cNvPr id="640" name="テキスト ボックス 639"/>
        <xdr:cNvSpPr txBox="1"/>
      </xdr:nvSpPr>
      <xdr:spPr>
        <a:xfrm>
          <a:off x="12547111" y="13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39339</xdr:rowOff>
    </xdr:from>
    <xdr:to>
      <xdr:col>85</xdr:col>
      <xdr:colOff>127000</xdr:colOff>
      <xdr:row>99</xdr:row>
      <xdr:rowOff>40024</xdr:rowOff>
    </xdr:to>
    <xdr:cxnSp macro="">
      <xdr:nvCxnSpPr>
        <xdr:cNvPr id="669" name="直線コネクタ 668"/>
        <xdr:cNvCxnSpPr/>
      </xdr:nvCxnSpPr>
      <xdr:spPr>
        <a:xfrm>
          <a:off x="15481300" y="1701288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39339</xdr:rowOff>
    </xdr:from>
    <xdr:to>
      <xdr:col>81</xdr:col>
      <xdr:colOff>50800</xdr:colOff>
      <xdr:row>99</xdr:row>
      <xdr:rowOff>40619</xdr:rowOff>
    </xdr:to>
    <xdr:cxnSp macro="">
      <xdr:nvCxnSpPr>
        <xdr:cNvPr id="672" name="直線コネクタ 671"/>
        <xdr:cNvCxnSpPr/>
      </xdr:nvCxnSpPr>
      <xdr:spPr>
        <a:xfrm flipV="1">
          <a:off x="14592300" y="1701288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39446</xdr:rowOff>
    </xdr:from>
    <xdr:to>
      <xdr:col>76</xdr:col>
      <xdr:colOff>114300</xdr:colOff>
      <xdr:row>99</xdr:row>
      <xdr:rowOff>40619</xdr:rowOff>
    </xdr:to>
    <xdr:cxnSp macro="">
      <xdr:nvCxnSpPr>
        <xdr:cNvPr id="675" name="直線コネクタ 674"/>
        <xdr:cNvCxnSpPr/>
      </xdr:nvCxnSpPr>
      <xdr:spPr>
        <a:xfrm>
          <a:off x="13703300" y="17012996"/>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3294</xdr:rowOff>
    </xdr:from>
    <xdr:to>
      <xdr:col>71</xdr:col>
      <xdr:colOff>177800</xdr:colOff>
      <xdr:row>99</xdr:row>
      <xdr:rowOff>39446</xdr:rowOff>
    </xdr:to>
    <xdr:cxnSp macro="">
      <xdr:nvCxnSpPr>
        <xdr:cNvPr id="678" name="直線コネクタ 677"/>
        <xdr:cNvCxnSpPr/>
      </xdr:nvCxnSpPr>
      <xdr:spPr>
        <a:xfrm>
          <a:off x="12814300" y="16976844"/>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160674</xdr:rowOff>
    </xdr:from>
    <xdr:to>
      <xdr:col>85</xdr:col>
      <xdr:colOff>177800</xdr:colOff>
      <xdr:row>99</xdr:row>
      <xdr:rowOff>90824</xdr:rowOff>
    </xdr:to>
    <xdr:sp macro="" textlink="">
      <xdr:nvSpPr>
        <xdr:cNvPr id="688" name="楕円 687"/>
        <xdr:cNvSpPr/>
      </xdr:nvSpPr>
      <xdr:spPr>
        <a:xfrm>
          <a:off x="16268700" y="169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75601</xdr:rowOff>
    </xdr:from>
    <xdr:ext cx="469744" cy="259045"/>
    <xdr:sp macro="" textlink="">
      <xdr:nvSpPr>
        <xdr:cNvPr id="689" name="積立金該当値テキスト"/>
        <xdr:cNvSpPr txBox="1"/>
      </xdr:nvSpPr>
      <xdr:spPr>
        <a:xfrm>
          <a:off x="16370300" y="168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159989</xdr:rowOff>
    </xdr:from>
    <xdr:to>
      <xdr:col>81</xdr:col>
      <xdr:colOff>101600</xdr:colOff>
      <xdr:row>99</xdr:row>
      <xdr:rowOff>90139</xdr:rowOff>
    </xdr:to>
    <xdr:sp macro="" textlink="">
      <xdr:nvSpPr>
        <xdr:cNvPr id="690" name="楕円 689"/>
        <xdr:cNvSpPr/>
      </xdr:nvSpPr>
      <xdr:spPr>
        <a:xfrm>
          <a:off x="15430500" y="16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81266</xdr:rowOff>
    </xdr:from>
    <xdr:ext cx="469744" cy="259045"/>
    <xdr:sp macro="" textlink="">
      <xdr:nvSpPr>
        <xdr:cNvPr id="691" name="テキスト ボックス 690"/>
        <xdr:cNvSpPr txBox="1"/>
      </xdr:nvSpPr>
      <xdr:spPr>
        <a:xfrm>
          <a:off x="15246428" y="1705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161269</xdr:rowOff>
    </xdr:from>
    <xdr:to>
      <xdr:col>76</xdr:col>
      <xdr:colOff>165100</xdr:colOff>
      <xdr:row>99</xdr:row>
      <xdr:rowOff>91419</xdr:rowOff>
    </xdr:to>
    <xdr:sp macro="" textlink="">
      <xdr:nvSpPr>
        <xdr:cNvPr id="692" name="楕円 691"/>
        <xdr:cNvSpPr/>
      </xdr:nvSpPr>
      <xdr:spPr>
        <a:xfrm>
          <a:off x="14541500" y="16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82546</xdr:rowOff>
    </xdr:from>
    <xdr:ext cx="469744" cy="259045"/>
    <xdr:sp macro="" textlink="">
      <xdr:nvSpPr>
        <xdr:cNvPr id="693" name="テキスト ボックス 692"/>
        <xdr:cNvSpPr txBox="1"/>
      </xdr:nvSpPr>
      <xdr:spPr>
        <a:xfrm>
          <a:off x="14357428" y="1705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160096</xdr:rowOff>
    </xdr:from>
    <xdr:to>
      <xdr:col>72</xdr:col>
      <xdr:colOff>38100</xdr:colOff>
      <xdr:row>99</xdr:row>
      <xdr:rowOff>90246</xdr:rowOff>
    </xdr:to>
    <xdr:sp macro="" textlink="">
      <xdr:nvSpPr>
        <xdr:cNvPr id="694" name="楕円 693"/>
        <xdr:cNvSpPr/>
      </xdr:nvSpPr>
      <xdr:spPr>
        <a:xfrm>
          <a:off x="13652500" y="169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81373</xdr:rowOff>
    </xdr:from>
    <xdr:ext cx="469744" cy="259045"/>
    <xdr:sp macro="" textlink="">
      <xdr:nvSpPr>
        <xdr:cNvPr id="695" name="テキスト ボックス 694"/>
        <xdr:cNvSpPr txBox="1"/>
      </xdr:nvSpPr>
      <xdr:spPr>
        <a:xfrm>
          <a:off x="13468428" y="170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123944</xdr:rowOff>
    </xdr:from>
    <xdr:to>
      <xdr:col>67</xdr:col>
      <xdr:colOff>101600</xdr:colOff>
      <xdr:row>99</xdr:row>
      <xdr:rowOff>54094</xdr:rowOff>
    </xdr:to>
    <xdr:sp macro="" textlink="">
      <xdr:nvSpPr>
        <xdr:cNvPr id="696" name="楕円 695"/>
        <xdr:cNvSpPr/>
      </xdr:nvSpPr>
      <xdr:spPr>
        <a:xfrm>
          <a:off x="12763500" y="169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45221</xdr:rowOff>
    </xdr:from>
    <xdr:ext cx="534377" cy="259045"/>
    <xdr:sp macro="" textlink="">
      <xdr:nvSpPr>
        <xdr:cNvPr id="697" name="テキスト ボックス 696"/>
        <xdr:cNvSpPr txBox="1"/>
      </xdr:nvSpPr>
      <xdr:spPr>
        <a:xfrm>
          <a:off x="12547111" y="170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21781</xdr:rowOff>
    </xdr:from>
    <xdr:to>
      <xdr:col>116</xdr:col>
      <xdr:colOff>63500</xdr:colOff>
      <xdr:row>39</xdr:row>
      <xdr:rowOff>25209</xdr:rowOff>
    </xdr:to>
    <xdr:cxnSp macro="">
      <xdr:nvCxnSpPr>
        <xdr:cNvPr id="726" name="直線コネクタ 725"/>
        <xdr:cNvCxnSpPr/>
      </xdr:nvCxnSpPr>
      <xdr:spPr>
        <a:xfrm>
          <a:off x="21323300" y="670833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23876</xdr:rowOff>
    </xdr:from>
    <xdr:to>
      <xdr:col>111</xdr:col>
      <xdr:colOff>177800</xdr:colOff>
      <xdr:row>39</xdr:row>
      <xdr:rowOff>21781</xdr:rowOff>
    </xdr:to>
    <xdr:cxnSp macro="">
      <xdr:nvCxnSpPr>
        <xdr:cNvPr id="729" name="直線コネクタ 728"/>
        <xdr:cNvCxnSpPr/>
      </xdr:nvCxnSpPr>
      <xdr:spPr>
        <a:xfrm>
          <a:off x="20434300" y="6367526"/>
          <a:ext cx="889000" cy="3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101028</xdr:rowOff>
    </xdr:from>
    <xdr:to>
      <xdr:col>107</xdr:col>
      <xdr:colOff>50800</xdr:colOff>
      <xdr:row>37</xdr:row>
      <xdr:rowOff>23876</xdr:rowOff>
    </xdr:to>
    <xdr:cxnSp macro="">
      <xdr:nvCxnSpPr>
        <xdr:cNvPr id="732" name="直線コネクタ 731"/>
        <xdr:cNvCxnSpPr/>
      </xdr:nvCxnSpPr>
      <xdr:spPr>
        <a:xfrm>
          <a:off x="19545300" y="6273228"/>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77614</xdr:rowOff>
    </xdr:from>
    <xdr:ext cx="378565" cy="259045"/>
    <xdr:sp macro="" textlink="">
      <xdr:nvSpPr>
        <xdr:cNvPr id="734" name="テキスト ボックス 733"/>
        <xdr:cNvSpPr txBox="1"/>
      </xdr:nvSpPr>
      <xdr:spPr>
        <a:xfrm>
          <a:off x="20245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104648</xdr:rowOff>
    </xdr:from>
    <xdr:to>
      <xdr:col>102</xdr:col>
      <xdr:colOff>114300</xdr:colOff>
      <xdr:row>36</xdr:row>
      <xdr:rowOff>101028</xdr:rowOff>
    </xdr:to>
    <xdr:cxnSp macro="">
      <xdr:nvCxnSpPr>
        <xdr:cNvPr id="735" name="直線コネクタ 734"/>
        <xdr:cNvCxnSpPr/>
      </xdr:nvCxnSpPr>
      <xdr:spPr>
        <a:xfrm>
          <a:off x="18656300" y="5933948"/>
          <a:ext cx="889000" cy="3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50754</xdr:rowOff>
    </xdr:from>
    <xdr:ext cx="469744" cy="259045"/>
    <xdr:sp macro="" textlink="">
      <xdr:nvSpPr>
        <xdr:cNvPr id="737" name="テキスト ボックス 736"/>
        <xdr:cNvSpPr txBox="1"/>
      </xdr:nvSpPr>
      <xdr:spPr>
        <a:xfrm>
          <a:off x="19310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145859</xdr:rowOff>
    </xdr:from>
    <xdr:to>
      <xdr:col>116</xdr:col>
      <xdr:colOff>114300</xdr:colOff>
      <xdr:row>39</xdr:row>
      <xdr:rowOff>76009</xdr:rowOff>
    </xdr:to>
    <xdr:sp macro="" textlink="">
      <xdr:nvSpPr>
        <xdr:cNvPr id="745" name="楕円 744"/>
        <xdr:cNvSpPr/>
      </xdr:nvSpPr>
      <xdr:spPr>
        <a:xfrm>
          <a:off x="221107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60786</xdr:rowOff>
    </xdr:from>
    <xdr:ext cx="378565" cy="259045"/>
    <xdr:sp macro="" textlink="">
      <xdr:nvSpPr>
        <xdr:cNvPr id="746" name="投資及び出資金該当値テキスト"/>
        <xdr:cNvSpPr txBox="1"/>
      </xdr:nvSpPr>
      <xdr:spPr>
        <a:xfrm>
          <a:off x="22212300" y="657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142431</xdr:rowOff>
    </xdr:from>
    <xdr:to>
      <xdr:col>112</xdr:col>
      <xdr:colOff>38100</xdr:colOff>
      <xdr:row>39</xdr:row>
      <xdr:rowOff>72581</xdr:rowOff>
    </xdr:to>
    <xdr:sp macro="" textlink="">
      <xdr:nvSpPr>
        <xdr:cNvPr id="747" name="楕円 746"/>
        <xdr:cNvSpPr/>
      </xdr:nvSpPr>
      <xdr:spPr>
        <a:xfrm>
          <a:off x="21272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63708</xdr:rowOff>
    </xdr:from>
    <xdr:ext cx="378565" cy="259045"/>
    <xdr:sp macro="" textlink="">
      <xdr:nvSpPr>
        <xdr:cNvPr id="748" name="テキスト ボックス 747"/>
        <xdr:cNvSpPr txBox="1"/>
      </xdr:nvSpPr>
      <xdr:spPr>
        <a:xfrm>
          <a:off x="21134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144526</xdr:rowOff>
    </xdr:from>
    <xdr:to>
      <xdr:col>107</xdr:col>
      <xdr:colOff>101600</xdr:colOff>
      <xdr:row>37</xdr:row>
      <xdr:rowOff>74676</xdr:rowOff>
    </xdr:to>
    <xdr:sp macro="" textlink="">
      <xdr:nvSpPr>
        <xdr:cNvPr id="749" name="楕円 748"/>
        <xdr:cNvSpPr/>
      </xdr:nvSpPr>
      <xdr:spPr>
        <a:xfrm>
          <a:off x="20383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91203</xdr:rowOff>
    </xdr:from>
    <xdr:ext cx="469744" cy="259045"/>
    <xdr:sp macro="" textlink="">
      <xdr:nvSpPr>
        <xdr:cNvPr id="750" name="テキスト ボックス 749"/>
        <xdr:cNvSpPr txBox="1"/>
      </xdr:nvSpPr>
      <xdr:spPr>
        <a:xfrm>
          <a:off x="20199428" y="609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50228</xdr:rowOff>
    </xdr:from>
    <xdr:to>
      <xdr:col>102</xdr:col>
      <xdr:colOff>165100</xdr:colOff>
      <xdr:row>36</xdr:row>
      <xdr:rowOff>151828</xdr:rowOff>
    </xdr:to>
    <xdr:sp macro="" textlink="">
      <xdr:nvSpPr>
        <xdr:cNvPr id="751" name="楕円 750"/>
        <xdr:cNvSpPr/>
      </xdr:nvSpPr>
      <xdr:spPr>
        <a:xfrm>
          <a:off x="19494500" y="622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168355</xdr:rowOff>
    </xdr:from>
    <xdr:ext cx="469744" cy="259045"/>
    <xdr:sp macro="" textlink="">
      <xdr:nvSpPr>
        <xdr:cNvPr id="752" name="テキスト ボックス 751"/>
        <xdr:cNvSpPr txBox="1"/>
      </xdr:nvSpPr>
      <xdr:spPr>
        <a:xfrm>
          <a:off x="19310428" y="59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53848</xdr:rowOff>
    </xdr:from>
    <xdr:to>
      <xdr:col>98</xdr:col>
      <xdr:colOff>38100</xdr:colOff>
      <xdr:row>34</xdr:row>
      <xdr:rowOff>155448</xdr:rowOff>
    </xdr:to>
    <xdr:sp macro="" textlink="">
      <xdr:nvSpPr>
        <xdr:cNvPr id="753" name="楕円 752"/>
        <xdr:cNvSpPr/>
      </xdr:nvSpPr>
      <xdr:spPr>
        <a:xfrm>
          <a:off x="18605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525</xdr:rowOff>
    </xdr:from>
    <xdr:ext cx="469744" cy="259045"/>
    <xdr:sp macro="" textlink="">
      <xdr:nvSpPr>
        <xdr:cNvPr id="754" name="テキスト ボックス 753"/>
        <xdr:cNvSpPr txBox="1"/>
      </xdr:nvSpPr>
      <xdr:spPr>
        <a:xfrm>
          <a:off x="18421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99512</xdr:rowOff>
    </xdr:from>
    <xdr:to>
      <xdr:col>116</xdr:col>
      <xdr:colOff>63500</xdr:colOff>
      <xdr:row>58</xdr:row>
      <xdr:rowOff>100130</xdr:rowOff>
    </xdr:to>
    <xdr:cxnSp macro="">
      <xdr:nvCxnSpPr>
        <xdr:cNvPr id="781" name="直線コネクタ 780"/>
        <xdr:cNvCxnSpPr/>
      </xdr:nvCxnSpPr>
      <xdr:spPr>
        <a:xfrm flipV="1">
          <a:off x="21323300" y="10043612"/>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100130</xdr:rowOff>
    </xdr:from>
    <xdr:to>
      <xdr:col>111</xdr:col>
      <xdr:colOff>177800</xdr:colOff>
      <xdr:row>58</xdr:row>
      <xdr:rowOff>100701</xdr:rowOff>
    </xdr:to>
    <xdr:cxnSp macro="">
      <xdr:nvCxnSpPr>
        <xdr:cNvPr id="784" name="直線コネクタ 783"/>
        <xdr:cNvCxnSpPr/>
      </xdr:nvCxnSpPr>
      <xdr:spPr>
        <a:xfrm flipV="1">
          <a:off x="20434300" y="100442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100701</xdr:rowOff>
    </xdr:from>
    <xdr:to>
      <xdr:col>107</xdr:col>
      <xdr:colOff>50800</xdr:colOff>
      <xdr:row>58</xdr:row>
      <xdr:rowOff>101250</xdr:rowOff>
    </xdr:to>
    <xdr:cxnSp macro="">
      <xdr:nvCxnSpPr>
        <xdr:cNvPr id="787" name="直線コネクタ 786"/>
        <xdr:cNvCxnSpPr/>
      </xdr:nvCxnSpPr>
      <xdr:spPr>
        <a:xfrm flipV="1">
          <a:off x="19545300" y="100448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101250</xdr:rowOff>
    </xdr:from>
    <xdr:to>
      <xdr:col>102</xdr:col>
      <xdr:colOff>114300</xdr:colOff>
      <xdr:row>58</xdr:row>
      <xdr:rowOff>101707</xdr:rowOff>
    </xdr:to>
    <xdr:cxnSp macro="">
      <xdr:nvCxnSpPr>
        <xdr:cNvPr id="790" name="直線コネクタ 789"/>
        <xdr:cNvCxnSpPr/>
      </xdr:nvCxnSpPr>
      <xdr:spPr>
        <a:xfrm flipV="1">
          <a:off x="18656300" y="1004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48712</xdr:rowOff>
    </xdr:from>
    <xdr:to>
      <xdr:col>116</xdr:col>
      <xdr:colOff>114300</xdr:colOff>
      <xdr:row>58</xdr:row>
      <xdr:rowOff>150312</xdr:rowOff>
    </xdr:to>
    <xdr:sp macro="" textlink="">
      <xdr:nvSpPr>
        <xdr:cNvPr id="800" name="楕円 799"/>
        <xdr:cNvSpPr/>
      </xdr:nvSpPr>
      <xdr:spPr>
        <a:xfrm>
          <a:off x="221107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135089</xdr:rowOff>
    </xdr:from>
    <xdr:ext cx="469744" cy="259045"/>
    <xdr:sp macro="" textlink="">
      <xdr:nvSpPr>
        <xdr:cNvPr id="801" name="貸付金該当値テキスト"/>
        <xdr:cNvSpPr txBox="1"/>
      </xdr:nvSpPr>
      <xdr:spPr>
        <a:xfrm>
          <a:off x="22212300" y="99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49330</xdr:rowOff>
    </xdr:from>
    <xdr:to>
      <xdr:col>112</xdr:col>
      <xdr:colOff>38100</xdr:colOff>
      <xdr:row>58</xdr:row>
      <xdr:rowOff>150930</xdr:rowOff>
    </xdr:to>
    <xdr:sp macro="" textlink="">
      <xdr:nvSpPr>
        <xdr:cNvPr id="802" name="楕円 801"/>
        <xdr:cNvSpPr/>
      </xdr:nvSpPr>
      <xdr:spPr>
        <a:xfrm>
          <a:off x="21272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142057</xdr:rowOff>
    </xdr:from>
    <xdr:ext cx="469744" cy="259045"/>
    <xdr:sp macro="" textlink="">
      <xdr:nvSpPr>
        <xdr:cNvPr id="803" name="テキスト ボックス 802"/>
        <xdr:cNvSpPr txBox="1"/>
      </xdr:nvSpPr>
      <xdr:spPr>
        <a:xfrm>
          <a:off x="21088428" y="1008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49901</xdr:rowOff>
    </xdr:from>
    <xdr:to>
      <xdr:col>107</xdr:col>
      <xdr:colOff>101600</xdr:colOff>
      <xdr:row>58</xdr:row>
      <xdr:rowOff>151501</xdr:rowOff>
    </xdr:to>
    <xdr:sp macro="" textlink="">
      <xdr:nvSpPr>
        <xdr:cNvPr id="804" name="楕円 803"/>
        <xdr:cNvSpPr/>
      </xdr:nvSpPr>
      <xdr:spPr>
        <a:xfrm>
          <a:off x="20383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142628</xdr:rowOff>
    </xdr:from>
    <xdr:ext cx="469744" cy="259045"/>
    <xdr:sp macro="" textlink="">
      <xdr:nvSpPr>
        <xdr:cNvPr id="805" name="テキスト ボックス 804"/>
        <xdr:cNvSpPr txBox="1"/>
      </xdr:nvSpPr>
      <xdr:spPr>
        <a:xfrm>
          <a:off x="20199428"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50450</xdr:rowOff>
    </xdr:from>
    <xdr:to>
      <xdr:col>102</xdr:col>
      <xdr:colOff>165100</xdr:colOff>
      <xdr:row>58</xdr:row>
      <xdr:rowOff>152050</xdr:rowOff>
    </xdr:to>
    <xdr:sp macro="" textlink="">
      <xdr:nvSpPr>
        <xdr:cNvPr id="806" name="楕円 805"/>
        <xdr:cNvSpPr/>
      </xdr:nvSpPr>
      <xdr:spPr>
        <a:xfrm>
          <a:off x="19494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143177</xdr:rowOff>
    </xdr:from>
    <xdr:ext cx="469744" cy="259045"/>
    <xdr:sp macro="" textlink="">
      <xdr:nvSpPr>
        <xdr:cNvPr id="807" name="テキスト ボックス 806"/>
        <xdr:cNvSpPr txBox="1"/>
      </xdr:nvSpPr>
      <xdr:spPr>
        <a:xfrm>
          <a:off x="19310428" y="100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50907</xdr:rowOff>
    </xdr:from>
    <xdr:to>
      <xdr:col>98</xdr:col>
      <xdr:colOff>38100</xdr:colOff>
      <xdr:row>58</xdr:row>
      <xdr:rowOff>152507</xdr:rowOff>
    </xdr:to>
    <xdr:sp macro="" textlink="">
      <xdr:nvSpPr>
        <xdr:cNvPr id="808" name="楕円 807"/>
        <xdr:cNvSpPr/>
      </xdr:nvSpPr>
      <xdr:spPr>
        <a:xfrm>
          <a:off x="18605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143634</xdr:rowOff>
    </xdr:from>
    <xdr:ext cx="469744" cy="259045"/>
    <xdr:sp macro="" textlink="">
      <xdr:nvSpPr>
        <xdr:cNvPr id="809" name="テキスト ボックス 808"/>
        <xdr:cNvSpPr txBox="1"/>
      </xdr:nvSpPr>
      <xdr:spPr>
        <a:xfrm>
          <a:off x="18421428"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69431</xdr:rowOff>
    </xdr:from>
    <xdr:to>
      <xdr:col>116</xdr:col>
      <xdr:colOff>63500</xdr:colOff>
      <xdr:row>75</xdr:row>
      <xdr:rowOff>87388</xdr:rowOff>
    </xdr:to>
    <xdr:cxnSp macro="">
      <xdr:nvCxnSpPr>
        <xdr:cNvPr id="838" name="直線コネクタ 837"/>
        <xdr:cNvCxnSpPr/>
      </xdr:nvCxnSpPr>
      <xdr:spPr>
        <a:xfrm flipV="1">
          <a:off x="21323300" y="12928181"/>
          <a:ext cx="8382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77724</xdr:rowOff>
    </xdr:from>
    <xdr:to>
      <xdr:col>111</xdr:col>
      <xdr:colOff>177800</xdr:colOff>
      <xdr:row>75</xdr:row>
      <xdr:rowOff>87388</xdr:rowOff>
    </xdr:to>
    <xdr:cxnSp macro="">
      <xdr:nvCxnSpPr>
        <xdr:cNvPr id="841" name="直線コネクタ 840"/>
        <xdr:cNvCxnSpPr/>
      </xdr:nvCxnSpPr>
      <xdr:spPr>
        <a:xfrm>
          <a:off x="20434300" y="12936474"/>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77724</xdr:rowOff>
    </xdr:from>
    <xdr:to>
      <xdr:col>107</xdr:col>
      <xdr:colOff>50800</xdr:colOff>
      <xdr:row>75</xdr:row>
      <xdr:rowOff>135852</xdr:rowOff>
    </xdr:to>
    <xdr:cxnSp macro="">
      <xdr:nvCxnSpPr>
        <xdr:cNvPr id="844" name="直線コネクタ 843"/>
        <xdr:cNvCxnSpPr/>
      </xdr:nvCxnSpPr>
      <xdr:spPr>
        <a:xfrm flipV="1">
          <a:off x="19545300" y="1293647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135852</xdr:rowOff>
    </xdr:from>
    <xdr:to>
      <xdr:col>102</xdr:col>
      <xdr:colOff>114300</xdr:colOff>
      <xdr:row>75</xdr:row>
      <xdr:rowOff>171235</xdr:rowOff>
    </xdr:to>
    <xdr:cxnSp macro="">
      <xdr:nvCxnSpPr>
        <xdr:cNvPr id="847" name="直線コネクタ 846"/>
        <xdr:cNvCxnSpPr/>
      </xdr:nvCxnSpPr>
      <xdr:spPr>
        <a:xfrm flipV="1">
          <a:off x="18656300" y="12994602"/>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18631</xdr:rowOff>
    </xdr:from>
    <xdr:to>
      <xdr:col>116</xdr:col>
      <xdr:colOff>114300</xdr:colOff>
      <xdr:row>75</xdr:row>
      <xdr:rowOff>120231</xdr:rowOff>
    </xdr:to>
    <xdr:sp macro="" textlink="">
      <xdr:nvSpPr>
        <xdr:cNvPr id="857" name="楕円 856"/>
        <xdr:cNvSpPr/>
      </xdr:nvSpPr>
      <xdr:spPr>
        <a:xfrm>
          <a:off x="22110700" y="128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168508</xdr:rowOff>
    </xdr:from>
    <xdr:ext cx="534377" cy="259045"/>
    <xdr:sp macro="" textlink="">
      <xdr:nvSpPr>
        <xdr:cNvPr id="858" name="繰出金該当値テキスト"/>
        <xdr:cNvSpPr txBox="1"/>
      </xdr:nvSpPr>
      <xdr:spPr>
        <a:xfrm>
          <a:off x="22212300" y="128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36588</xdr:rowOff>
    </xdr:from>
    <xdr:to>
      <xdr:col>112</xdr:col>
      <xdr:colOff>38100</xdr:colOff>
      <xdr:row>75</xdr:row>
      <xdr:rowOff>138188</xdr:rowOff>
    </xdr:to>
    <xdr:sp macro="" textlink="">
      <xdr:nvSpPr>
        <xdr:cNvPr id="859" name="楕円 858"/>
        <xdr:cNvSpPr/>
      </xdr:nvSpPr>
      <xdr:spPr>
        <a:xfrm>
          <a:off x="21272500" y="128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129315</xdr:rowOff>
    </xdr:from>
    <xdr:ext cx="534377" cy="259045"/>
    <xdr:sp macro="" textlink="">
      <xdr:nvSpPr>
        <xdr:cNvPr id="860" name="テキスト ボックス 859"/>
        <xdr:cNvSpPr txBox="1"/>
      </xdr:nvSpPr>
      <xdr:spPr>
        <a:xfrm>
          <a:off x="21056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26924</xdr:rowOff>
    </xdr:from>
    <xdr:to>
      <xdr:col>107</xdr:col>
      <xdr:colOff>101600</xdr:colOff>
      <xdr:row>75</xdr:row>
      <xdr:rowOff>128524</xdr:rowOff>
    </xdr:to>
    <xdr:sp macro="" textlink="">
      <xdr:nvSpPr>
        <xdr:cNvPr id="861" name="楕円 860"/>
        <xdr:cNvSpPr/>
      </xdr:nvSpPr>
      <xdr:spPr>
        <a:xfrm>
          <a:off x="20383500" y="128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119651</xdr:rowOff>
    </xdr:from>
    <xdr:ext cx="534377" cy="259045"/>
    <xdr:sp macro="" textlink="">
      <xdr:nvSpPr>
        <xdr:cNvPr id="862" name="テキスト ボックス 861"/>
        <xdr:cNvSpPr txBox="1"/>
      </xdr:nvSpPr>
      <xdr:spPr>
        <a:xfrm>
          <a:off x="20167111" y="129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85052</xdr:rowOff>
    </xdr:from>
    <xdr:to>
      <xdr:col>102</xdr:col>
      <xdr:colOff>165100</xdr:colOff>
      <xdr:row>76</xdr:row>
      <xdr:rowOff>15202</xdr:rowOff>
    </xdr:to>
    <xdr:sp macro="" textlink="">
      <xdr:nvSpPr>
        <xdr:cNvPr id="863" name="楕円 862"/>
        <xdr:cNvSpPr/>
      </xdr:nvSpPr>
      <xdr:spPr>
        <a:xfrm>
          <a:off x="19494500" y="129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6329</xdr:rowOff>
    </xdr:from>
    <xdr:ext cx="534377" cy="259045"/>
    <xdr:sp macro="" textlink="">
      <xdr:nvSpPr>
        <xdr:cNvPr id="864" name="テキスト ボックス 863"/>
        <xdr:cNvSpPr txBox="1"/>
      </xdr:nvSpPr>
      <xdr:spPr>
        <a:xfrm>
          <a:off x="19278111" y="13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120434</xdr:rowOff>
    </xdr:from>
    <xdr:to>
      <xdr:col>98</xdr:col>
      <xdr:colOff>38100</xdr:colOff>
      <xdr:row>76</xdr:row>
      <xdr:rowOff>50583</xdr:rowOff>
    </xdr:to>
    <xdr:sp macro="" textlink="">
      <xdr:nvSpPr>
        <xdr:cNvPr id="865" name="楕円 864"/>
        <xdr:cNvSpPr/>
      </xdr:nvSpPr>
      <xdr:spPr>
        <a:xfrm>
          <a:off x="18605500" y="12979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41712</xdr:rowOff>
    </xdr:from>
    <xdr:ext cx="534377" cy="259045"/>
    <xdr:sp macro="" textlink="">
      <xdr:nvSpPr>
        <xdr:cNvPr id="866" name="テキスト ボックス 865"/>
        <xdr:cNvSpPr txBox="1"/>
      </xdr:nvSpPr>
      <xdr:spPr>
        <a:xfrm>
          <a:off x="18389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千円ほど低い。ラスパイレス指数は類似団体平均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ポイント上回っているが、</a:t>
          </a:r>
          <a:r>
            <a:rPr kumimoji="1" lang="ja-JP" altLang="ja-JP" sz="1100">
              <a:solidFill>
                <a:schemeClr val="dk1"/>
              </a:solidFill>
              <a:effectLst/>
              <a:latin typeface="+mn-lt"/>
              <a:ea typeface="+mn-ea"/>
              <a:cs typeface="+mn-cs"/>
            </a:rPr>
            <a:t>人口千人当たりの職員数が</a:t>
          </a:r>
          <a:r>
            <a:rPr kumimoji="1" lang="en-US" altLang="ja-JP" sz="1100">
              <a:solidFill>
                <a:schemeClr val="dk1"/>
              </a:solidFill>
              <a:effectLst/>
              <a:latin typeface="+mn-lt"/>
              <a:ea typeface="+mn-ea"/>
              <a:cs typeface="+mn-cs"/>
            </a:rPr>
            <a:t>4.07</a:t>
          </a:r>
          <a:r>
            <a:rPr kumimoji="1" lang="ja-JP" altLang="en-US" sz="1100">
              <a:solidFill>
                <a:schemeClr val="dk1"/>
              </a:solidFill>
              <a:effectLst/>
              <a:latin typeface="+mn-lt"/>
              <a:ea typeface="+mn-ea"/>
              <a:cs typeface="+mn-cs"/>
            </a:rPr>
            <a:t>人と</a:t>
          </a:r>
          <a:r>
            <a:rPr kumimoji="1" lang="ja-JP" altLang="ja-JP" sz="1100">
              <a:solidFill>
                <a:schemeClr val="dk1"/>
              </a:solidFill>
              <a:effectLst/>
              <a:latin typeface="+mn-lt"/>
              <a:ea typeface="+mn-ea"/>
              <a:cs typeface="+mn-cs"/>
            </a:rPr>
            <a:t>少ないことが要因である。</a:t>
          </a:r>
          <a:endParaRPr lang="ja-JP" altLang="ja-JP" sz="14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千円ほどコストがかかっている。</a:t>
          </a:r>
          <a:endParaRPr lang="ja-JP" altLang="ja-JP" sz="14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400">
            <a:effectLst/>
          </a:endParaRPr>
        </a:p>
        <a:p>
          <a:r>
            <a:rPr kumimoji="1" lang="ja-JP" altLang="ja-JP" sz="1100">
              <a:solidFill>
                <a:schemeClr val="dk1"/>
              </a:solidFill>
              <a:effectLst/>
              <a:latin typeface="+mn-lt"/>
              <a:ea typeface="+mn-ea"/>
              <a:cs typeface="+mn-cs"/>
            </a:rPr>
            <a:t>　　普通建設事業費は新規発行債の抑制と併せて、事業の実施が計画的に行われていることから、類似団体平均よりもコストが</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千円ほど低い。</a:t>
          </a:r>
          <a:endParaRPr lang="ja-JP" altLang="ja-JP" sz="1400">
            <a:effectLst/>
          </a:endParaRPr>
        </a:p>
        <a:p>
          <a:r>
            <a:rPr kumimoji="1" lang="ja-JP" altLang="ja-JP" sz="1100">
              <a:solidFill>
                <a:schemeClr val="dk1"/>
              </a:solidFill>
              <a:effectLst/>
              <a:latin typeface="+mn-lt"/>
              <a:ea typeface="+mn-ea"/>
              <a:cs typeface="+mn-cs"/>
            </a:rPr>
            <a:t>　財政状況が依然厳しいことをうけ、物件費にかかるコストは低く抑えられている。</a:t>
          </a:r>
          <a:endParaRPr lang="ja-JP" altLang="ja-JP" sz="14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13,228
13,216
46.43
6,451,012
6,245,556
193,749
3,948,718
4,718,541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5479</xdr:rowOff>
    </xdr:from>
    <xdr:to>
      <xdr:col>24</xdr:col>
      <xdr:colOff>63500</xdr:colOff>
      <xdr:row>37</xdr:row>
      <xdr:rowOff>47934</xdr:rowOff>
    </xdr:to>
    <xdr:cxnSp macro="">
      <xdr:nvCxnSpPr>
        <xdr:cNvPr id="63" name="直線コネクタ 62"/>
        <xdr:cNvCxnSpPr/>
      </xdr:nvCxnSpPr>
      <xdr:spPr>
        <a:xfrm flipV="1">
          <a:off x="3797300" y="6349129"/>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23114</xdr:rowOff>
    </xdr:from>
    <xdr:to>
      <xdr:col>19</xdr:col>
      <xdr:colOff>177800</xdr:colOff>
      <xdr:row>37</xdr:row>
      <xdr:rowOff>47934</xdr:rowOff>
    </xdr:to>
    <xdr:cxnSp macro="">
      <xdr:nvCxnSpPr>
        <xdr:cNvPr id="66" name="直線コネクタ 65"/>
        <xdr:cNvCxnSpPr/>
      </xdr:nvCxnSpPr>
      <xdr:spPr>
        <a:xfrm>
          <a:off x="2908300" y="636676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23114</xdr:rowOff>
    </xdr:from>
    <xdr:to>
      <xdr:col>15</xdr:col>
      <xdr:colOff>50800</xdr:colOff>
      <xdr:row>37</xdr:row>
      <xdr:rowOff>39769</xdr:rowOff>
    </xdr:to>
    <xdr:cxnSp macro="">
      <xdr:nvCxnSpPr>
        <xdr:cNvPr id="69" name="直線コネクタ 68"/>
        <xdr:cNvCxnSpPr/>
      </xdr:nvCxnSpPr>
      <xdr:spPr>
        <a:xfrm flipV="1">
          <a:off x="2019300" y="636676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39769</xdr:rowOff>
    </xdr:from>
    <xdr:to>
      <xdr:col>10</xdr:col>
      <xdr:colOff>114300</xdr:colOff>
      <xdr:row>37</xdr:row>
      <xdr:rowOff>121085</xdr:rowOff>
    </xdr:to>
    <xdr:cxnSp macro="">
      <xdr:nvCxnSpPr>
        <xdr:cNvPr id="72" name="直線コネクタ 71"/>
        <xdr:cNvCxnSpPr/>
      </xdr:nvCxnSpPr>
      <xdr:spPr>
        <a:xfrm flipV="1">
          <a:off x="1130300" y="6383419"/>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126129</xdr:rowOff>
    </xdr:from>
    <xdr:to>
      <xdr:col>24</xdr:col>
      <xdr:colOff>114300</xdr:colOff>
      <xdr:row>37</xdr:row>
      <xdr:rowOff>56279</xdr:rowOff>
    </xdr:to>
    <xdr:sp macro="" textlink="">
      <xdr:nvSpPr>
        <xdr:cNvPr id="82" name="楕円 81"/>
        <xdr:cNvSpPr/>
      </xdr:nvSpPr>
      <xdr:spPr>
        <a:xfrm>
          <a:off x="45847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104556</xdr:rowOff>
    </xdr:from>
    <xdr:ext cx="469744" cy="259045"/>
    <xdr:sp macro="" textlink="">
      <xdr:nvSpPr>
        <xdr:cNvPr id="83" name="議会費該当値テキスト"/>
        <xdr:cNvSpPr txBox="1"/>
      </xdr:nvSpPr>
      <xdr:spPr>
        <a:xfrm>
          <a:off x="4686300"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168584</xdr:rowOff>
    </xdr:from>
    <xdr:to>
      <xdr:col>20</xdr:col>
      <xdr:colOff>38100</xdr:colOff>
      <xdr:row>37</xdr:row>
      <xdr:rowOff>98734</xdr:rowOff>
    </xdr:to>
    <xdr:sp macro="" textlink="">
      <xdr:nvSpPr>
        <xdr:cNvPr id="84" name="楕円 83"/>
        <xdr:cNvSpPr/>
      </xdr:nvSpPr>
      <xdr:spPr>
        <a:xfrm>
          <a:off x="3746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89861</xdr:rowOff>
    </xdr:from>
    <xdr:ext cx="469744" cy="259045"/>
    <xdr:sp macro="" textlink="">
      <xdr:nvSpPr>
        <xdr:cNvPr id="85" name="テキスト ボックス 84"/>
        <xdr:cNvSpPr txBox="1"/>
      </xdr:nvSpPr>
      <xdr:spPr>
        <a:xfrm>
          <a:off x="3562428" y="643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143764</xdr:rowOff>
    </xdr:from>
    <xdr:to>
      <xdr:col>15</xdr:col>
      <xdr:colOff>101600</xdr:colOff>
      <xdr:row>37</xdr:row>
      <xdr:rowOff>73914</xdr:rowOff>
    </xdr:to>
    <xdr:sp macro="" textlink="">
      <xdr:nvSpPr>
        <xdr:cNvPr id="86" name="楕円 85"/>
        <xdr:cNvSpPr/>
      </xdr:nvSpPr>
      <xdr:spPr>
        <a:xfrm>
          <a:off x="2857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65041</xdr:rowOff>
    </xdr:from>
    <xdr:ext cx="469744" cy="259045"/>
    <xdr:sp macro="" textlink="">
      <xdr:nvSpPr>
        <xdr:cNvPr id="87" name="テキスト ボックス 86"/>
        <xdr:cNvSpPr txBox="1"/>
      </xdr:nvSpPr>
      <xdr:spPr>
        <a:xfrm>
          <a:off x="2673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160419</xdr:rowOff>
    </xdr:from>
    <xdr:to>
      <xdr:col>10</xdr:col>
      <xdr:colOff>165100</xdr:colOff>
      <xdr:row>37</xdr:row>
      <xdr:rowOff>90569</xdr:rowOff>
    </xdr:to>
    <xdr:sp macro="" textlink="">
      <xdr:nvSpPr>
        <xdr:cNvPr id="88" name="楕円 87"/>
        <xdr:cNvSpPr/>
      </xdr:nvSpPr>
      <xdr:spPr>
        <a:xfrm>
          <a:off x="1968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81696</xdr:rowOff>
    </xdr:from>
    <xdr:ext cx="469744" cy="259045"/>
    <xdr:sp macro="" textlink="">
      <xdr:nvSpPr>
        <xdr:cNvPr id="89" name="テキスト ボックス 88"/>
        <xdr:cNvSpPr txBox="1"/>
      </xdr:nvSpPr>
      <xdr:spPr>
        <a:xfrm>
          <a:off x="1784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90" name="楕円 89"/>
        <xdr:cNvSpPr/>
      </xdr:nvSpPr>
      <xdr:spPr>
        <a:xfrm>
          <a:off x="1079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91" name="テキスト ボックス 90"/>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48023</xdr:rowOff>
    </xdr:from>
    <xdr:to>
      <xdr:col>24</xdr:col>
      <xdr:colOff>63500</xdr:colOff>
      <xdr:row>59</xdr:row>
      <xdr:rowOff>48396</xdr:rowOff>
    </xdr:to>
    <xdr:cxnSp macro="">
      <xdr:nvCxnSpPr>
        <xdr:cNvPr id="122" name="直線コネクタ 121"/>
        <xdr:cNvCxnSpPr/>
      </xdr:nvCxnSpPr>
      <xdr:spPr>
        <a:xfrm flipV="1">
          <a:off x="3797300" y="10163573"/>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37723</xdr:rowOff>
    </xdr:from>
    <xdr:to>
      <xdr:col>19</xdr:col>
      <xdr:colOff>177800</xdr:colOff>
      <xdr:row>59</xdr:row>
      <xdr:rowOff>48396</xdr:rowOff>
    </xdr:to>
    <xdr:cxnSp macro="">
      <xdr:nvCxnSpPr>
        <xdr:cNvPr id="125" name="直線コネクタ 124"/>
        <xdr:cNvCxnSpPr/>
      </xdr:nvCxnSpPr>
      <xdr:spPr>
        <a:xfrm>
          <a:off x="2908300" y="10153273"/>
          <a:ext cx="889000" cy="1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17680</xdr:rowOff>
    </xdr:from>
    <xdr:to>
      <xdr:col>15</xdr:col>
      <xdr:colOff>50800</xdr:colOff>
      <xdr:row>59</xdr:row>
      <xdr:rowOff>37723</xdr:rowOff>
    </xdr:to>
    <xdr:cxnSp macro="">
      <xdr:nvCxnSpPr>
        <xdr:cNvPr id="128" name="直線コネクタ 127"/>
        <xdr:cNvCxnSpPr/>
      </xdr:nvCxnSpPr>
      <xdr:spPr>
        <a:xfrm>
          <a:off x="2019300" y="10133230"/>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17680</xdr:rowOff>
    </xdr:from>
    <xdr:to>
      <xdr:col>10</xdr:col>
      <xdr:colOff>114300</xdr:colOff>
      <xdr:row>59</xdr:row>
      <xdr:rowOff>22878</xdr:rowOff>
    </xdr:to>
    <xdr:cxnSp macro="">
      <xdr:nvCxnSpPr>
        <xdr:cNvPr id="131" name="直線コネクタ 130"/>
        <xdr:cNvCxnSpPr/>
      </xdr:nvCxnSpPr>
      <xdr:spPr>
        <a:xfrm flipV="1">
          <a:off x="1130300" y="10133230"/>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168673</xdr:rowOff>
    </xdr:from>
    <xdr:to>
      <xdr:col>24</xdr:col>
      <xdr:colOff>114300</xdr:colOff>
      <xdr:row>59</xdr:row>
      <xdr:rowOff>98823</xdr:rowOff>
    </xdr:to>
    <xdr:sp macro="" textlink="">
      <xdr:nvSpPr>
        <xdr:cNvPr id="141" name="楕円 140"/>
        <xdr:cNvSpPr/>
      </xdr:nvSpPr>
      <xdr:spPr>
        <a:xfrm>
          <a:off x="4584700" y="1011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83600</xdr:rowOff>
    </xdr:from>
    <xdr:ext cx="534377" cy="259045"/>
    <xdr:sp macro="" textlink="">
      <xdr:nvSpPr>
        <xdr:cNvPr id="142" name="総務費該当値テキスト"/>
        <xdr:cNvSpPr txBox="1"/>
      </xdr:nvSpPr>
      <xdr:spPr>
        <a:xfrm>
          <a:off x="4686300" y="100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169046</xdr:rowOff>
    </xdr:from>
    <xdr:to>
      <xdr:col>20</xdr:col>
      <xdr:colOff>38100</xdr:colOff>
      <xdr:row>59</xdr:row>
      <xdr:rowOff>99196</xdr:rowOff>
    </xdr:to>
    <xdr:sp macro="" textlink="">
      <xdr:nvSpPr>
        <xdr:cNvPr id="143" name="楕円 142"/>
        <xdr:cNvSpPr/>
      </xdr:nvSpPr>
      <xdr:spPr>
        <a:xfrm>
          <a:off x="3746500" y="101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90323</xdr:rowOff>
    </xdr:from>
    <xdr:ext cx="534377" cy="259045"/>
    <xdr:sp macro="" textlink="">
      <xdr:nvSpPr>
        <xdr:cNvPr id="144" name="テキスト ボックス 143"/>
        <xdr:cNvSpPr txBox="1"/>
      </xdr:nvSpPr>
      <xdr:spPr>
        <a:xfrm>
          <a:off x="3530111" y="102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158373</xdr:rowOff>
    </xdr:from>
    <xdr:to>
      <xdr:col>15</xdr:col>
      <xdr:colOff>101600</xdr:colOff>
      <xdr:row>59</xdr:row>
      <xdr:rowOff>88523</xdr:rowOff>
    </xdr:to>
    <xdr:sp macro="" textlink="">
      <xdr:nvSpPr>
        <xdr:cNvPr id="145" name="楕円 144"/>
        <xdr:cNvSpPr/>
      </xdr:nvSpPr>
      <xdr:spPr>
        <a:xfrm>
          <a:off x="2857500" y="101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79650</xdr:rowOff>
    </xdr:from>
    <xdr:ext cx="534377" cy="259045"/>
    <xdr:sp macro="" textlink="">
      <xdr:nvSpPr>
        <xdr:cNvPr id="146" name="テキスト ボックス 145"/>
        <xdr:cNvSpPr txBox="1"/>
      </xdr:nvSpPr>
      <xdr:spPr>
        <a:xfrm>
          <a:off x="2641111" y="1019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138330</xdr:rowOff>
    </xdr:from>
    <xdr:to>
      <xdr:col>10</xdr:col>
      <xdr:colOff>165100</xdr:colOff>
      <xdr:row>59</xdr:row>
      <xdr:rowOff>68480</xdr:rowOff>
    </xdr:to>
    <xdr:sp macro="" textlink="">
      <xdr:nvSpPr>
        <xdr:cNvPr id="147" name="楕円 146"/>
        <xdr:cNvSpPr/>
      </xdr:nvSpPr>
      <xdr:spPr>
        <a:xfrm>
          <a:off x="1968500" y="100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59607</xdr:rowOff>
    </xdr:from>
    <xdr:ext cx="534377" cy="259045"/>
    <xdr:sp macro="" textlink="">
      <xdr:nvSpPr>
        <xdr:cNvPr id="148" name="テキスト ボックス 147"/>
        <xdr:cNvSpPr txBox="1"/>
      </xdr:nvSpPr>
      <xdr:spPr>
        <a:xfrm>
          <a:off x="1752111" y="101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143528</xdr:rowOff>
    </xdr:from>
    <xdr:to>
      <xdr:col>6</xdr:col>
      <xdr:colOff>38100</xdr:colOff>
      <xdr:row>59</xdr:row>
      <xdr:rowOff>73678</xdr:rowOff>
    </xdr:to>
    <xdr:sp macro="" textlink="">
      <xdr:nvSpPr>
        <xdr:cNvPr id="149" name="楕円 148"/>
        <xdr:cNvSpPr/>
      </xdr:nvSpPr>
      <xdr:spPr>
        <a:xfrm>
          <a:off x="1079500" y="100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64805</xdr:rowOff>
    </xdr:from>
    <xdr:ext cx="534377" cy="259045"/>
    <xdr:sp macro="" textlink="">
      <xdr:nvSpPr>
        <xdr:cNvPr id="150" name="テキスト ボックス 149"/>
        <xdr:cNvSpPr txBox="1"/>
      </xdr:nvSpPr>
      <xdr:spPr>
        <a:xfrm>
          <a:off x="863111" y="101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85598</xdr:rowOff>
    </xdr:from>
    <xdr:to>
      <xdr:col>24</xdr:col>
      <xdr:colOff>63500</xdr:colOff>
      <xdr:row>76</xdr:row>
      <xdr:rowOff>92242</xdr:rowOff>
    </xdr:to>
    <xdr:cxnSp macro="">
      <xdr:nvCxnSpPr>
        <xdr:cNvPr id="180" name="直線コネクタ 179"/>
        <xdr:cNvCxnSpPr/>
      </xdr:nvCxnSpPr>
      <xdr:spPr>
        <a:xfrm flipV="1">
          <a:off x="3797300" y="13115798"/>
          <a:ext cx="8382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92242</xdr:rowOff>
    </xdr:from>
    <xdr:to>
      <xdr:col>19</xdr:col>
      <xdr:colOff>177800</xdr:colOff>
      <xdr:row>76</xdr:row>
      <xdr:rowOff>132742</xdr:rowOff>
    </xdr:to>
    <xdr:cxnSp macro="">
      <xdr:nvCxnSpPr>
        <xdr:cNvPr id="183" name="直線コネクタ 182"/>
        <xdr:cNvCxnSpPr/>
      </xdr:nvCxnSpPr>
      <xdr:spPr>
        <a:xfrm flipV="1">
          <a:off x="2908300" y="13122442"/>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132742</xdr:rowOff>
    </xdr:from>
    <xdr:to>
      <xdr:col>15</xdr:col>
      <xdr:colOff>50800</xdr:colOff>
      <xdr:row>77</xdr:row>
      <xdr:rowOff>12888</xdr:rowOff>
    </xdr:to>
    <xdr:cxnSp macro="">
      <xdr:nvCxnSpPr>
        <xdr:cNvPr id="186" name="直線コネクタ 185"/>
        <xdr:cNvCxnSpPr/>
      </xdr:nvCxnSpPr>
      <xdr:spPr>
        <a:xfrm flipV="1">
          <a:off x="2019300" y="13162942"/>
          <a:ext cx="889000" cy="5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12888</xdr:rowOff>
    </xdr:from>
    <xdr:to>
      <xdr:col>10</xdr:col>
      <xdr:colOff>114300</xdr:colOff>
      <xdr:row>77</xdr:row>
      <xdr:rowOff>124019</xdr:rowOff>
    </xdr:to>
    <xdr:cxnSp macro="">
      <xdr:nvCxnSpPr>
        <xdr:cNvPr id="189" name="直線コネクタ 188"/>
        <xdr:cNvCxnSpPr/>
      </xdr:nvCxnSpPr>
      <xdr:spPr>
        <a:xfrm flipV="1">
          <a:off x="1130300" y="13214538"/>
          <a:ext cx="889000" cy="1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34798</xdr:rowOff>
    </xdr:from>
    <xdr:to>
      <xdr:col>24</xdr:col>
      <xdr:colOff>114300</xdr:colOff>
      <xdr:row>76</xdr:row>
      <xdr:rowOff>136398</xdr:rowOff>
    </xdr:to>
    <xdr:sp macro="" textlink="">
      <xdr:nvSpPr>
        <xdr:cNvPr id="199" name="楕円 198"/>
        <xdr:cNvSpPr/>
      </xdr:nvSpPr>
      <xdr:spPr>
        <a:xfrm>
          <a:off x="45847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13225</xdr:rowOff>
    </xdr:from>
    <xdr:ext cx="599010" cy="259045"/>
    <xdr:sp macro="" textlink="">
      <xdr:nvSpPr>
        <xdr:cNvPr id="200" name="民生費該当値テキスト"/>
        <xdr:cNvSpPr txBox="1"/>
      </xdr:nvSpPr>
      <xdr:spPr>
        <a:xfrm>
          <a:off x="4686300" y="1304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41442</xdr:rowOff>
    </xdr:from>
    <xdr:to>
      <xdr:col>20</xdr:col>
      <xdr:colOff>38100</xdr:colOff>
      <xdr:row>76</xdr:row>
      <xdr:rowOff>143042</xdr:rowOff>
    </xdr:to>
    <xdr:sp macro="" textlink="">
      <xdr:nvSpPr>
        <xdr:cNvPr id="201" name="楕円 200"/>
        <xdr:cNvSpPr/>
      </xdr:nvSpPr>
      <xdr:spPr>
        <a:xfrm>
          <a:off x="3746500" y="130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134169</xdr:rowOff>
    </xdr:from>
    <xdr:ext cx="599010" cy="259045"/>
    <xdr:sp macro="" textlink="">
      <xdr:nvSpPr>
        <xdr:cNvPr id="202" name="テキスト ボックス 201"/>
        <xdr:cNvSpPr txBox="1"/>
      </xdr:nvSpPr>
      <xdr:spPr>
        <a:xfrm>
          <a:off x="3497795" y="131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81942</xdr:rowOff>
    </xdr:from>
    <xdr:to>
      <xdr:col>15</xdr:col>
      <xdr:colOff>101600</xdr:colOff>
      <xdr:row>77</xdr:row>
      <xdr:rowOff>12092</xdr:rowOff>
    </xdr:to>
    <xdr:sp macro="" textlink="">
      <xdr:nvSpPr>
        <xdr:cNvPr id="203" name="楕円 202"/>
        <xdr:cNvSpPr/>
      </xdr:nvSpPr>
      <xdr:spPr>
        <a:xfrm>
          <a:off x="2857500" y="131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28620</xdr:rowOff>
    </xdr:from>
    <xdr:ext cx="599010" cy="259045"/>
    <xdr:sp macro="" textlink="">
      <xdr:nvSpPr>
        <xdr:cNvPr id="204" name="テキスト ボックス 203"/>
        <xdr:cNvSpPr txBox="1"/>
      </xdr:nvSpPr>
      <xdr:spPr>
        <a:xfrm>
          <a:off x="2608795" y="1288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133538</xdr:rowOff>
    </xdr:from>
    <xdr:to>
      <xdr:col>10</xdr:col>
      <xdr:colOff>165100</xdr:colOff>
      <xdr:row>77</xdr:row>
      <xdr:rowOff>63688</xdr:rowOff>
    </xdr:to>
    <xdr:sp macro="" textlink="">
      <xdr:nvSpPr>
        <xdr:cNvPr id="205" name="楕円 204"/>
        <xdr:cNvSpPr/>
      </xdr:nvSpPr>
      <xdr:spPr>
        <a:xfrm>
          <a:off x="1968500" y="131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54815</xdr:rowOff>
    </xdr:from>
    <xdr:ext cx="599010" cy="259045"/>
    <xdr:sp macro="" textlink="">
      <xdr:nvSpPr>
        <xdr:cNvPr id="206" name="テキスト ボックス 205"/>
        <xdr:cNvSpPr txBox="1"/>
      </xdr:nvSpPr>
      <xdr:spPr>
        <a:xfrm>
          <a:off x="1719795" y="132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73219</xdr:rowOff>
    </xdr:from>
    <xdr:to>
      <xdr:col>6</xdr:col>
      <xdr:colOff>38100</xdr:colOff>
      <xdr:row>78</xdr:row>
      <xdr:rowOff>3369</xdr:rowOff>
    </xdr:to>
    <xdr:sp macro="" textlink="">
      <xdr:nvSpPr>
        <xdr:cNvPr id="207" name="楕円 206"/>
        <xdr:cNvSpPr/>
      </xdr:nvSpPr>
      <xdr:spPr>
        <a:xfrm>
          <a:off x="1079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165946</xdr:rowOff>
    </xdr:from>
    <xdr:ext cx="599010" cy="259045"/>
    <xdr:sp macro="" textlink="">
      <xdr:nvSpPr>
        <xdr:cNvPr id="208" name="テキスト ボックス 207"/>
        <xdr:cNvSpPr txBox="1"/>
      </xdr:nvSpPr>
      <xdr:spPr>
        <a:xfrm>
          <a:off x="830795" y="133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141712</xdr:rowOff>
    </xdr:from>
    <xdr:to>
      <xdr:col>24</xdr:col>
      <xdr:colOff>63500</xdr:colOff>
      <xdr:row>97</xdr:row>
      <xdr:rowOff>149082</xdr:rowOff>
    </xdr:to>
    <xdr:cxnSp macro="">
      <xdr:nvCxnSpPr>
        <xdr:cNvPr id="235" name="直線コネクタ 234"/>
        <xdr:cNvCxnSpPr/>
      </xdr:nvCxnSpPr>
      <xdr:spPr>
        <a:xfrm flipV="1">
          <a:off x="3797300" y="16772362"/>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149082</xdr:rowOff>
    </xdr:from>
    <xdr:to>
      <xdr:col>19</xdr:col>
      <xdr:colOff>177800</xdr:colOff>
      <xdr:row>97</xdr:row>
      <xdr:rowOff>160452</xdr:rowOff>
    </xdr:to>
    <xdr:cxnSp macro="">
      <xdr:nvCxnSpPr>
        <xdr:cNvPr id="238" name="直線コネクタ 237"/>
        <xdr:cNvCxnSpPr/>
      </xdr:nvCxnSpPr>
      <xdr:spPr>
        <a:xfrm flipV="1">
          <a:off x="2908300" y="16779732"/>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157536</xdr:rowOff>
    </xdr:from>
    <xdr:to>
      <xdr:col>15</xdr:col>
      <xdr:colOff>50800</xdr:colOff>
      <xdr:row>97</xdr:row>
      <xdr:rowOff>160452</xdr:rowOff>
    </xdr:to>
    <xdr:cxnSp macro="">
      <xdr:nvCxnSpPr>
        <xdr:cNvPr id="241" name="直線コネクタ 240"/>
        <xdr:cNvCxnSpPr/>
      </xdr:nvCxnSpPr>
      <xdr:spPr>
        <a:xfrm>
          <a:off x="2019300" y="16788186"/>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156118</xdr:rowOff>
    </xdr:from>
    <xdr:to>
      <xdr:col>10</xdr:col>
      <xdr:colOff>114300</xdr:colOff>
      <xdr:row>97</xdr:row>
      <xdr:rowOff>157536</xdr:rowOff>
    </xdr:to>
    <xdr:cxnSp macro="">
      <xdr:nvCxnSpPr>
        <xdr:cNvPr id="244" name="直線コネクタ 243"/>
        <xdr:cNvCxnSpPr/>
      </xdr:nvCxnSpPr>
      <xdr:spPr>
        <a:xfrm>
          <a:off x="1130300" y="1678676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90912</xdr:rowOff>
    </xdr:from>
    <xdr:to>
      <xdr:col>24</xdr:col>
      <xdr:colOff>114300</xdr:colOff>
      <xdr:row>98</xdr:row>
      <xdr:rowOff>21062</xdr:rowOff>
    </xdr:to>
    <xdr:sp macro="" textlink="">
      <xdr:nvSpPr>
        <xdr:cNvPr id="254" name="楕円 253"/>
        <xdr:cNvSpPr/>
      </xdr:nvSpPr>
      <xdr:spPr>
        <a:xfrm>
          <a:off x="4584700" y="167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5839</xdr:rowOff>
    </xdr:from>
    <xdr:ext cx="534377" cy="259045"/>
    <xdr:sp macro="" textlink="">
      <xdr:nvSpPr>
        <xdr:cNvPr id="255" name="衛生費該当値テキスト"/>
        <xdr:cNvSpPr txBox="1"/>
      </xdr:nvSpPr>
      <xdr:spPr>
        <a:xfrm>
          <a:off x="4686300" y="166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98282</xdr:rowOff>
    </xdr:from>
    <xdr:to>
      <xdr:col>20</xdr:col>
      <xdr:colOff>38100</xdr:colOff>
      <xdr:row>98</xdr:row>
      <xdr:rowOff>28432</xdr:rowOff>
    </xdr:to>
    <xdr:sp macro="" textlink="">
      <xdr:nvSpPr>
        <xdr:cNvPr id="256" name="楕円 255"/>
        <xdr:cNvSpPr/>
      </xdr:nvSpPr>
      <xdr:spPr>
        <a:xfrm>
          <a:off x="3746500" y="167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19559</xdr:rowOff>
    </xdr:from>
    <xdr:ext cx="534377" cy="259045"/>
    <xdr:sp macro="" textlink="">
      <xdr:nvSpPr>
        <xdr:cNvPr id="257" name="テキスト ボックス 256"/>
        <xdr:cNvSpPr txBox="1"/>
      </xdr:nvSpPr>
      <xdr:spPr>
        <a:xfrm>
          <a:off x="3530111" y="168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109652</xdr:rowOff>
    </xdr:from>
    <xdr:to>
      <xdr:col>15</xdr:col>
      <xdr:colOff>101600</xdr:colOff>
      <xdr:row>98</xdr:row>
      <xdr:rowOff>39802</xdr:rowOff>
    </xdr:to>
    <xdr:sp macro="" textlink="">
      <xdr:nvSpPr>
        <xdr:cNvPr id="258" name="楕円 257"/>
        <xdr:cNvSpPr/>
      </xdr:nvSpPr>
      <xdr:spPr>
        <a:xfrm>
          <a:off x="2857500" y="167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30929</xdr:rowOff>
    </xdr:from>
    <xdr:ext cx="534377" cy="259045"/>
    <xdr:sp macro="" textlink="">
      <xdr:nvSpPr>
        <xdr:cNvPr id="259" name="テキスト ボックス 258"/>
        <xdr:cNvSpPr txBox="1"/>
      </xdr:nvSpPr>
      <xdr:spPr>
        <a:xfrm>
          <a:off x="2641111" y="168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106736</xdr:rowOff>
    </xdr:from>
    <xdr:to>
      <xdr:col>10</xdr:col>
      <xdr:colOff>165100</xdr:colOff>
      <xdr:row>98</xdr:row>
      <xdr:rowOff>36886</xdr:rowOff>
    </xdr:to>
    <xdr:sp macro="" textlink="">
      <xdr:nvSpPr>
        <xdr:cNvPr id="260" name="楕円 259"/>
        <xdr:cNvSpPr/>
      </xdr:nvSpPr>
      <xdr:spPr>
        <a:xfrm>
          <a:off x="1968500" y="1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28013</xdr:rowOff>
    </xdr:from>
    <xdr:ext cx="534377" cy="259045"/>
    <xdr:sp macro="" textlink="">
      <xdr:nvSpPr>
        <xdr:cNvPr id="261" name="テキスト ボックス 260"/>
        <xdr:cNvSpPr txBox="1"/>
      </xdr:nvSpPr>
      <xdr:spPr>
        <a:xfrm>
          <a:off x="1752111" y="1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105318</xdr:rowOff>
    </xdr:from>
    <xdr:to>
      <xdr:col>6</xdr:col>
      <xdr:colOff>38100</xdr:colOff>
      <xdr:row>98</xdr:row>
      <xdr:rowOff>35468</xdr:rowOff>
    </xdr:to>
    <xdr:sp macro="" textlink="">
      <xdr:nvSpPr>
        <xdr:cNvPr id="262" name="楕円 261"/>
        <xdr:cNvSpPr/>
      </xdr:nvSpPr>
      <xdr:spPr>
        <a:xfrm>
          <a:off x="1079500" y="167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26595</xdr:rowOff>
    </xdr:from>
    <xdr:ext cx="534377" cy="259045"/>
    <xdr:sp macro="" textlink="">
      <xdr:nvSpPr>
        <xdr:cNvPr id="263" name="テキスト ボックス 262"/>
        <xdr:cNvSpPr txBox="1"/>
      </xdr:nvSpPr>
      <xdr:spPr>
        <a:xfrm>
          <a:off x="863111"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98552</xdr:rowOff>
    </xdr:to>
    <xdr:cxnSp macro="">
      <xdr:nvCxnSpPr>
        <xdr:cNvPr id="294" name="直線コネクタ 293"/>
        <xdr:cNvCxnSpPr/>
      </xdr:nvCxnSpPr>
      <xdr:spPr>
        <a:xfrm flipV="1">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98552</xdr:rowOff>
    </xdr:from>
    <xdr:to>
      <xdr:col>50</xdr:col>
      <xdr:colOff>114300</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98552</xdr:rowOff>
    </xdr:from>
    <xdr:to>
      <xdr:col>45</xdr:col>
      <xdr:colOff>177800</xdr:colOff>
      <xdr:row>39</xdr:row>
      <xdr:rowOff>98552</xdr:rowOff>
    </xdr:to>
    <xdr:cxnSp macro="">
      <xdr:nvCxnSpPr>
        <xdr:cNvPr id="300" name="直線コネクタ 299"/>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3" name="直線コネクタ 302"/>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3" name="楕円 312"/>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4"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5" name="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6" name="テキスト ボックス 315"/>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47752</xdr:rowOff>
    </xdr:from>
    <xdr:to>
      <xdr:col>46</xdr:col>
      <xdr:colOff>38100</xdr:colOff>
      <xdr:row>39</xdr:row>
      <xdr:rowOff>149352</xdr:rowOff>
    </xdr:to>
    <xdr:sp macro="" textlink="">
      <xdr:nvSpPr>
        <xdr:cNvPr id="317" name="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140479</xdr:rowOff>
    </xdr:from>
    <xdr:ext cx="249299" cy="259045"/>
    <xdr:sp macro="" textlink="">
      <xdr:nvSpPr>
        <xdr:cNvPr id="318" name="テキスト ボックス 317"/>
        <xdr:cNvSpPr txBox="1"/>
      </xdr:nvSpPr>
      <xdr:spPr>
        <a:xfrm>
          <a:off x="8625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9" name="楕円 318"/>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20" name="テキスト ボックス 319"/>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21" name="楕円 320"/>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2" name="テキスト ボックス 321"/>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30745</xdr:rowOff>
    </xdr:from>
    <xdr:to>
      <xdr:col>55</xdr:col>
      <xdr:colOff>0</xdr:colOff>
      <xdr:row>57</xdr:row>
      <xdr:rowOff>158084</xdr:rowOff>
    </xdr:to>
    <xdr:cxnSp macro="">
      <xdr:nvCxnSpPr>
        <xdr:cNvPr id="349" name="直線コネクタ 348"/>
        <xdr:cNvCxnSpPr/>
      </xdr:nvCxnSpPr>
      <xdr:spPr>
        <a:xfrm flipV="1">
          <a:off x="9639300" y="9803395"/>
          <a:ext cx="8382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158084</xdr:rowOff>
    </xdr:from>
    <xdr:to>
      <xdr:col>50</xdr:col>
      <xdr:colOff>114300</xdr:colOff>
      <xdr:row>57</xdr:row>
      <xdr:rowOff>170872</xdr:rowOff>
    </xdr:to>
    <xdr:cxnSp macro="">
      <xdr:nvCxnSpPr>
        <xdr:cNvPr id="352" name="直線コネクタ 351"/>
        <xdr:cNvCxnSpPr/>
      </xdr:nvCxnSpPr>
      <xdr:spPr>
        <a:xfrm flipV="1">
          <a:off x="8750300" y="99307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56567</xdr:rowOff>
    </xdr:from>
    <xdr:to>
      <xdr:col>45</xdr:col>
      <xdr:colOff>177800</xdr:colOff>
      <xdr:row>57</xdr:row>
      <xdr:rowOff>170872</xdr:rowOff>
    </xdr:to>
    <xdr:cxnSp macro="">
      <xdr:nvCxnSpPr>
        <xdr:cNvPr id="355" name="直線コネクタ 354"/>
        <xdr:cNvCxnSpPr/>
      </xdr:nvCxnSpPr>
      <xdr:spPr>
        <a:xfrm>
          <a:off x="7861300" y="9829217"/>
          <a:ext cx="889000" cy="1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56567</xdr:rowOff>
    </xdr:from>
    <xdr:to>
      <xdr:col>41</xdr:col>
      <xdr:colOff>50800</xdr:colOff>
      <xdr:row>58</xdr:row>
      <xdr:rowOff>23485</xdr:rowOff>
    </xdr:to>
    <xdr:cxnSp macro="">
      <xdr:nvCxnSpPr>
        <xdr:cNvPr id="358" name="直線コネクタ 357"/>
        <xdr:cNvCxnSpPr/>
      </xdr:nvCxnSpPr>
      <xdr:spPr>
        <a:xfrm flipV="1">
          <a:off x="6972300" y="9829217"/>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151395</xdr:rowOff>
    </xdr:from>
    <xdr:to>
      <xdr:col>55</xdr:col>
      <xdr:colOff>50800</xdr:colOff>
      <xdr:row>57</xdr:row>
      <xdr:rowOff>81545</xdr:rowOff>
    </xdr:to>
    <xdr:sp macro="" textlink="">
      <xdr:nvSpPr>
        <xdr:cNvPr id="368" name="楕円 367"/>
        <xdr:cNvSpPr/>
      </xdr:nvSpPr>
      <xdr:spPr>
        <a:xfrm>
          <a:off x="104267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129822</xdr:rowOff>
    </xdr:from>
    <xdr:ext cx="534377" cy="259045"/>
    <xdr:sp macro="" textlink="">
      <xdr:nvSpPr>
        <xdr:cNvPr id="369" name="農林水産業費該当値テキスト"/>
        <xdr:cNvSpPr txBox="1"/>
      </xdr:nvSpPr>
      <xdr:spPr>
        <a:xfrm>
          <a:off x="10528300" y="97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107284</xdr:rowOff>
    </xdr:from>
    <xdr:to>
      <xdr:col>50</xdr:col>
      <xdr:colOff>165100</xdr:colOff>
      <xdr:row>58</xdr:row>
      <xdr:rowOff>37434</xdr:rowOff>
    </xdr:to>
    <xdr:sp macro="" textlink="">
      <xdr:nvSpPr>
        <xdr:cNvPr id="370" name="楕円 369"/>
        <xdr:cNvSpPr/>
      </xdr:nvSpPr>
      <xdr:spPr>
        <a:xfrm>
          <a:off x="9588500" y="98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28561</xdr:rowOff>
    </xdr:from>
    <xdr:ext cx="534377" cy="259045"/>
    <xdr:sp macro="" textlink="">
      <xdr:nvSpPr>
        <xdr:cNvPr id="371" name="テキスト ボックス 370"/>
        <xdr:cNvSpPr txBox="1"/>
      </xdr:nvSpPr>
      <xdr:spPr>
        <a:xfrm>
          <a:off x="9372111" y="99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120072</xdr:rowOff>
    </xdr:from>
    <xdr:to>
      <xdr:col>46</xdr:col>
      <xdr:colOff>38100</xdr:colOff>
      <xdr:row>58</xdr:row>
      <xdr:rowOff>50222</xdr:rowOff>
    </xdr:to>
    <xdr:sp macro="" textlink="">
      <xdr:nvSpPr>
        <xdr:cNvPr id="372" name="楕円 371"/>
        <xdr:cNvSpPr/>
      </xdr:nvSpPr>
      <xdr:spPr>
        <a:xfrm>
          <a:off x="86995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41349</xdr:rowOff>
    </xdr:from>
    <xdr:ext cx="534377" cy="259045"/>
    <xdr:sp macro="" textlink="">
      <xdr:nvSpPr>
        <xdr:cNvPr id="373" name="テキスト ボックス 372"/>
        <xdr:cNvSpPr txBox="1"/>
      </xdr:nvSpPr>
      <xdr:spPr>
        <a:xfrm>
          <a:off x="8483111" y="99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5767</xdr:rowOff>
    </xdr:from>
    <xdr:to>
      <xdr:col>41</xdr:col>
      <xdr:colOff>101600</xdr:colOff>
      <xdr:row>57</xdr:row>
      <xdr:rowOff>107367</xdr:rowOff>
    </xdr:to>
    <xdr:sp macro="" textlink="">
      <xdr:nvSpPr>
        <xdr:cNvPr id="374" name="楕円 373"/>
        <xdr:cNvSpPr/>
      </xdr:nvSpPr>
      <xdr:spPr>
        <a:xfrm>
          <a:off x="7810500" y="97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98494</xdr:rowOff>
    </xdr:from>
    <xdr:ext cx="534377" cy="259045"/>
    <xdr:sp macro="" textlink="">
      <xdr:nvSpPr>
        <xdr:cNvPr id="375" name="テキスト ボックス 374"/>
        <xdr:cNvSpPr txBox="1"/>
      </xdr:nvSpPr>
      <xdr:spPr>
        <a:xfrm>
          <a:off x="7594111" y="98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144135</xdr:rowOff>
    </xdr:from>
    <xdr:to>
      <xdr:col>36</xdr:col>
      <xdr:colOff>165100</xdr:colOff>
      <xdr:row>58</xdr:row>
      <xdr:rowOff>74285</xdr:rowOff>
    </xdr:to>
    <xdr:sp macro="" textlink="">
      <xdr:nvSpPr>
        <xdr:cNvPr id="376" name="楕円 375"/>
        <xdr:cNvSpPr/>
      </xdr:nvSpPr>
      <xdr:spPr>
        <a:xfrm>
          <a:off x="6921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65412</xdr:rowOff>
    </xdr:from>
    <xdr:ext cx="534377" cy="259045"/>
    <xdr:sp macro="" textlink="">
      <xdr:nvSpPr>
        <xdr:cNvPr id="377" name="テキスト ボックス 376"/>
        <xdr:cNvSpPr txBox="1"/>
      </xdr:nvSpPr>
      <xdr:spPr>
        <a:xfrm>
          <a:off x="6705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153805</xdr:rowOff>
    </xdr:from>
    <xdr:to>
      <xdr:col>55</xdr:col>
      <xdr:colOff>0</xdr:colOff>
      <xdr:row>78</xdr:row>
      <xdr:rowOff>155770</xdr:rowOff>
    </xdr:to>
    <xdr:cxnSp macro="">
      <xdr:nvCxnSpPr>
        <xdr:cNvPr id="406" name="直線コネクタ 405"/>
        <xdr:cNvCxnSpPr/>
      </xdr:nvCxnSpPr>
      <xdr:spPr>
        <a:xfrm flipV="1">
          <a:off x="9639300" y="13526905"/>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155770</xdr:rowOff>
    </xdr:from>
    <xdr:to>
      <xdr:col>50</xdr:col>
      <xdr:colOff>114300</xdr:colOff>
      <xdr:row>78</xdr:row>
      <xdr:rowOff>163154</xdr:rowOff>
    </xdr:to>
    <xdr:cxnSp macro="">
      <xdr:nvCxnSpPr>
        <xdr:cNvPr id="409" name="直線コネクタ 408"/>
        <xdr:cNvCxnSpPr/>
      </xdr:nvCxnSpPr>
      <xdr:spPr>
        <a:xfrm flipV="1">
          <a:off x="8750300" y="13528870"/>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163154</xdr:rowOff>
    </xdr:from>
    <xdr:to>
      <xdr:col>45</xdr:col>
      <xdr:colOff>177800</xdr:colOff>
      <xdr:row>78</xdr:row>
      <xdr:rowOff>164991</xdr:rowOff>
    </xdr:to>
    <xdr:cxnSp macro="">
      <xdr:nvCxnSpPr>
        <xdr:cNvPr id="412" name="直線コネクタ 411"/>
        <xdr:cNvCxnSpPr/>
      </xdr:nvCxnSpPr>
      <xdr:spPr>
        <a:xfrm flipV="1">
          <a:off x="7861300" y="13536254"/>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164991</xdr:rowOff>
    </xdr:from>
    <xdr:to>
      <xdr:col>41</xdr:col>
      <xdr:colOff>50800</xdr:colOff>
      <xdr:row>78</xdr:row>
      <xdr:rowOff>166453</xdr:rowOff>
    </xdr:to>
    <xdr:cxnSp macro="">
      <xdr:nvCxnSpPr>
        <xdr:cNvPr id="415" name="直線コネクタ 414"/>
        <xdr:cNvCxnSpPr/>
      </xdr:nvCxnSpPr>
      <xdr:spPr>
        <a:xfrm flipV="1">
          <a:off x="6972300" y="1353809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103005</xdr:rowOff>
    </xdr:from>
    <xdr:to>
      <xdr:col>55</xdr:col>
      <xdr:colOff>50800</xdr:colOff>
      <xdr:row>79</xdr:row>
      <xdr:rowOff>33155</xdr:rowOff>
    </xdr:to>
    <xdr:sp macro="" textlink="">
      <xdr:nvSpPr>
        <xdr:cNvPr id="425" name="楕円 424"/>
        <xdr:cNvSpPr/>
      </xdr:nvSpPr>
      <xdr:spPr>
        <a:xfrm>
          <a:off x="10426700" y="13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17932</xdr:rowOff>
    </xdr:from>
    <xdr:ext cx="469744" cy="259045"/>
    <xdr:sp macro="" textlink="">
      <xdr:nvSpPr>
        <xdr:cNvPr id="426" name="商工費該当値テキスト"/>
        <xdr:cNvSpPr txBox="1"/>
      </xdr:nvSpPr>
      <xdr:spPr>
        <a:xfrm>
          <a:off x="10528300" y="133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104970</xdr:rowOff>
    </xdr:from>
    <xdr:to>
      <xdr:col>50</xdr:col>
      <xdr:colOff>165100</xdr:colOff>
      <xdr:row>79</xdr:row>
      <xdr:rowOff>35120</xdr:rowOff>
    </xdr:to>
    <xdr:sp macro="" textlink="">
      <xdr:nvSpPr>
        <xdr:cNvPr id="427" name="楕円 426"/>
        <xdr:cNvSpPr/>
      </xdr:nvSpPr>
      <xdr:spPr>
        <a:xfrm>
          <a:off x="9588500" y="134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26247</xdr:rowOff>
    </xdr:from>
    <xdr:ext cx="469744" cy="259045"/>
    <xdr:sp macro="" textlink="">
      <xdr:nvSpPr>
        <xdr:cNvPr id="428" name="テキスト ボックス 427"/>
        <xdr:cNvSpPr txBox="1"/>
      </xdr:nvSpPr>
      <xdr:spPr>
        <a:xfrm>
          <a:off x="9404428" y="135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112354</xdr:rowOff>
    </xdr:from>
    <xdr:to>
      <xdr:col>46</xdr:col>
      <xdr:colOff>38100</xdr:colOff>
      <xdr:row>79</xdr:row>
      <xdr:rowOff>42504</xdr:rowOff>
    </xdr:to>
    <xdr:sp macro="" textlink="">
      <xdr:nvSpPr>
        <xdr:cNvPr id="429" name="楕円 428"/>
        <xdr:cNvSpPr/>
      </xdr:nvSpPr>
      <xdr:spPr>
        <a:xfrm>
          <a:off x="8699500" y="13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33631</xdr:rowOff>
    </xdr:from>
    <xdr:ext cx="469744" cy="259045"/>
    <xdr:sp macro="" textlink="">
      <xdr:nvSpPr>
        <xdr:cNvPr id="430" name="テキスト ボックス 429"/>
        <xdr:cNvSpPr txBox="1"/>
      </xdr:nvSpPr>
      <xdr:spPr>
        <a:xfrm>
          <a:off x="8515428" y="1357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114191</xdr:rowOff>
    </xdr:from>
    <xdr:to>
      <xdr:col>41</xdr:col>
      <xdr:colOff>101600</xdr:colOff>
      <xdr:row>79</xdr:row>
      <xdr:rowOff>44341</xdr:rowOff>
    </xdr:to>
    <xdr:sp macro="" textlink="">
      <xdr:nvSpPr>
        <xdr:cNvPr id="431" name="楕円 430"/>
        <xdr:cNvSpPr/>
      </xdr:nvSpPr>
      <xdr:spPr>
        <a:xfrm>
          <a:off x="7810500" y="1348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35468</xdr:rowOff>
    </xdr:from>
    <xdr:ext cx="469744" cy="259045"/>
    <xdr:sp macro="" textlink="">
      <xdr:nvSpPr>
        <xdr:cNvPr id="432" name="テキスト ボックス 431"/>
        <xdr:cNvSpPr txBox="1"/>
      </xdr:nvSpPr>
      <xdr:spPr>
        <a:xfrm>
          <a:off x="7626428" y="1358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115653</xdr:rowOff>
    </xdr:from>
    <xdr:to>
      <xdr:col>36</xdr:col>
      <xdr:colOff>165100</xdr:colOff>
      <xdr:row>79</xdr:row>
      <xdr:rowOff>45803</xdr:rowOff>
    </xdr:to>
    <xdr:sp macro="" textlink="">
      <xdr:nvSpPr>
        <xdr:cNvPr id="433" name="楕円 432"/>
        <xdr:cNvSpPr/>
      </xdr:nvSpPr>
      <xdr:spPr>
        <a:xfrm>
          <a:off x="6921500" y="134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36930</xdr:rowOff>
    </xdr:from>
    <xdr:ext cx="469744" cy="259045"/>
    <xdr:sp macro="" textlink="">
      <xdr:nvSpPr>
        <xdr:cNvPr id="434" name="テキスト ボックス 433"/>
        <xdr:cNvSpPr txBox="1"/>
      </xdr:nvSpPr>
      <xdr:spPr>
        <a:xfrm>
          <a:off x="6737428" y="135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138928</xdr:rowOff>
    </xdr:from>
    <xdr:to>
      <xdr:col>55</xdr:col>
      <xdr:colOff>0</xdr:colOff>
      <xdr:row>98</xdr:row>
      <xdr:rowOff>143349</xdr:rowOff>
    </xdr:to>
    <xdr:cxnSp macro="">
      <xdr:nvCxnSpPr>
        <xdr:cNvPr id="463" name="直線コネクタ 462"/>
        <xdr:cNvCxnSpPr/>
      </xdr:nvCxnSpPr>
      <xdr:spPr>
        <a:xfrm flipV="1">
          <a:off x="9639300" y="16941028"/>
          <a:ext cx="8382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140976</xdr:rowOff>
    </xdr:from>
    <xdr:to>
      <xdr:col>50</xdr:col>
      <xdr:colOff>114300</xdr:colOff>
      <xdr:row>98</xdr:row>
      <xdr:rowOff>143349</xdr:rowOff>
    </xdr:to>
    <xdr:cxnSp macro="">
      <xdr:nvCxnSpPr>
        <xdr:cNvPr id="466" name="直線コネクタ 465"/>
        <xdr:cNvCxnSpPr/>
      </xdr:nvCxnSpPr>
      <xdr:spPr>
        <a:xfrm>
          <a:off x="8750300" y="16943076"/>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128036</xdr:rowOff>
    </xdr:from>
    <xdr:to>
      <xdr:col>45</xdr:col>
      <xdr:colOff>177800</xdr:colOff>
      <xdr:row>98</xdr:row>
      <xdr:rowOff>140976</xdr:rowOff>
    </xdr:to>
    <xdr:cxnSp macro="">
      <xdr:nvCxnSpPr>
        <xdr:cNvPr id="469" name="直線コネクタ 468"/>
        <xdr:cNvCxnSpPr/>
      </xdr:nvCxnSpPr>
      <xdr:spPr>
        <a:xfrm>
          <a:off x="7861300" y="16930136"/>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128036</xdr:rowOff>
    </xdr:from>
    <xdr:to>
      <xdr:col>41</xdr:col>
      <xdr:colOff>50800</xdr:colOff>
      <xdr:row>98</xdr:row>
      <xdr:rowOff>142041</xdr:rowOff>
    </xdr:to>
    <xdr:cxnSp macro="">
      <xdr:nvCxnSpPr>
        <xdr:cNvPr id="472" name="直線コネクタ 471"/>
        <xdr:cNvCxnSpPr/>
      </xdr:nvCxnSpPr>
      <xdr:spPr>
        <a:xfrm flipV="1">
          <a:off x="6972300" y="16930136"/>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88128</xdr:rowOff>
    </xdr:from>
    <xdr:to>
      <xdr:col>55</xdr:col>
      <xdr:colOff>50800</xdr:colOff>
      <xdr:row>99</xdr:row>
      <xdr:rowOff>18278</xdr:rowOff>
    </xdr:to>
    <xdr:sp macro="" textlink="">
      <xdr:nvSpPr>
        <xdr:cNvPr id="482" name="楕円 481"/>
        <xdr:cNvSpPr/>
      </xdr:nvSpPr>
      <xdr:spPr>
        <a:xfrm>
          <a:off x="104267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3055</xdr:rowOff>
    </xdr:from>
    <xdr:ext cx="534377" cy="259045"/>
    <xdr:sp macro="" textlink="">
      <xdr:nvSpPr>
        <xdr:cNvPr id="483" name="土木費該当値テキスト"/>
        <xdr:cNvSpPr txBox="1"/>
      </xdr:nvSpPr>
      <xdr:spPr>
        <a:xfrm>
          <a:off x="10528300" y="168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92549</xdr:rowOff>
    </xdr:from>
    <xdr:to>
      <xdr:col>50</xdr:col>
      <xdr:colOff>165100</xdr:colOff>
      <xdr:row>99</xdr:row>
      <xdr:rowOff>22699</xdr:rowOff>
    </xdr:to>
    <xdr:sp macro="" textlink="">
      <xdr:nvSpPr>
        <xdr:cNvPr id="484" name="楕円 483"/>
        <xdr:cNvSpPr/>
      </xdr:nvSpPr>
      <xdr:spPr>
        <a:xfrm>
          <a:off x="9588500" y="168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13826</xdr:rowOff>
    </xdr:from>
    <xdr:ext cx="534377" cy="259045"/>
    <xdr:sp macro="" textlink="">
      <xdr:nvSpPr>
        <xdr:cNvPr id="485" name="テキスト ボックス 484"/>
        <xdr:cNvSpPr txBox="1"/>
      </xdr:nvSpPr>
      <xdr:spPr>
        <a:xfrm>
          <a:off x="9372111" y="169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90176</xdr:rowOff>
    </xdr:from>
    <xdr:to>
      <xdr:col>46</xdr:col>
      <xdr:colOff>38100</xdr:colOff>
      <xdr:row>99</xdr:row>
      <xdr:rowOff>20326</xdr:rowOff>
    </xdr:to>
    <xdr:sp macro="" textlink="">
      <xdr:nvSpPr>
        <xdr:cNvPr id="486" name="楕円 485"/>
        <xdr:cNvSpPr/>
      </xdr:nvSpPr>
      <xdr:spPr>
        <a:xfrm>
          <a:off x="8699500" y="16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11453</xdr:rowOff>
    </xdr:from>
    <xdr:ext cx="534377" cy="259045"/>
    <xdr:sp macro="" textlink="">
      <xdr:nvSpPr>
        <xdr:cNvPr id="487" name="テキスト ボックス 486"/>
        <xdr:cNvSpPr txBox="1"/>
      </xdr:nvSpPr>
      <xdr:spPr>
        <a:xfrm>
          <a:off x="8483111" y="169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77236</xdr:rowOff>
    </xdr:from>
    <xdr:to>
      <xdr:col>41</xdr:col>
      <xdr:colOff>101600</xdr:colOff>
      <xdr:row>99</xdr:row>
      <xdr:rowOff>7386</xdr:rowOff>
    </xdr:to>
    <xdr:sp macro="" textlink="">
      <xdr:nvSpPr>
        <xdr:cNvPr id="488" name="楕円 487"/>
        <xdr:cNvSpPr/>
      </xdr:nvSpPr>
      <xdr:spPr>
        <a:xfrm>
          <a:off x="7810500" y="1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169963</xdr:rowOff>
    </xdr:from>
    <xdr:ext cx="534377" cy="259045"/>
    <xdr:sp macro="" textlink="">
      <xdr:nvSpPr>
        <xdr:cNvPr id="489" name="テキスト ボックス 488"/>
        <xdr:cNvSpPr txBox="1"/>
      </xdr:nvSpPr>
      <xdr:spPr>
        <a:xfrm>
          <a:off x="7594111" y="169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91241</xdr:rowOff>
    </xdr:from>
    <xdr:to>
      <xdr:col>36</xdr:col>
      <xdr:colOff>165100</xdr:colOff>
      <xdr:row>99</xdr:row>
      <xdr:rowOff>21391</xdr:rowOff>
    </xdr:to>
    <xdr:sp macro="" textlink="">
      <xdr:nvSpPr>
        <xdr:cNvPr id="490" name="楕円 489"/>
        <xdr:cNvSpPr/>
      </xdr:nvSpPr>
      <xdr:spPr>
        <a:xfrm>
          <a:off x="69215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12518</xdr:rowOff>
    </xdr:from>
    <xdr:ext cx="534377" cy="259045"/>
    <xdr:sp macro="" textlink="">
      <xdr:nvSpPr>
        <xdr:cNvPr id="491" name="テキスト ボックス 490"/>
        <xdr:cNvSpPr txBox="1"/>
      </xdr:nvSpPr>
      <xdr:spPr>
        <a:xfrm>
          <a:off x="6705111" y="16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43129</xdr:rowOff>
    </xdr:from>
    <xdr:to>
      <xdr:col>85</xdr:col>
      <xdr:colOff>127000</xdr:colOff>
      <xdr:row>37</xdr:row>
      <xdr:rowOff>54826</xdr:rowOff>
    </xdr:to>
    <xdr:cxnSp macro="">
      <xdr:nvCxnSpPr>
        <xdr:cNvPr id="520" name="直線コネクタ 519"/>
        <xdr:cNvCxnSpPr/>
      </xdr:nvCxnSpPr>
      <xdr:spPr>
        <a:xfrm flipV="1">
          <a:off x="15481300" y="638677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54826</xdr:rowOff>
    </xdr:from>
    <xdr:to>
      <xdr:col>81</xdr:col>
      <xdr:colOff>50800</xdr:colOff>
      <xdr:row>37</xdr:row>
      <xdr:rowOff>58115</xdr:rowOff>
    </xdr:to>
    <xdr:cxnSp macro="">
      <xdr:nvCxnSpPr>
        <xdr:cNvPr id="523" name="直線コネクタ 522"/>
        <xdr:cNvCxnSpPr/>
      </xdr:nvCxnSpPr>
      <xdr:spPr>
        <a:xfrm flipV="1">
          <a:off x="14592300" y="6398476"/>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16828</xdr:rowOff>
    </xdr:from>
    <xdr:to>
      <xdr:col>76</xdr:col>
      <xdr:colOff>114300</xdr:colOff>
      <xdr:row>37</xdr:row>
      <xdr:rowOff>58115</xdr:rowOff>
    </xdr:to>
    <xdr:cxnSp macro="">
      <xdr:nvCxnSpPr>
        <xdr:cNvPr id="526" name="直線コネクタ 525"/>
        <xdr:cNvCxnSpPr/>
      </xdr:nvCxnSpPr>
      <xdr:spPr>
        <a:xfrm>
          <a:off x="13703300" y="6360478"/>
          <a:ext cx="889000" cy="4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16828</xdr:rowOff>
    </xdr:from>
    <xdr:to>
      <xdr:col>71</xdr:col>
      <xdr:colOff>177800</xdr:colOff>
      <xdr:row>37</xdr:row>
      <xdr:rowOff>75781</xdr:rowOff>
    </xdr:to>
    <xdr:cxnSp macro="">
      <xdr:nvCxnSpPr>
        <xdr:cNvPr id="529" name="直線コネクタ 528"/>
        <xdr:cNvCxnSpPr/>
      </xdr:nvCxnSpPr>
      <xdr:spPr>
        <a:xfrm flipV="1">
          <a:off x="12814300" y="6360478"/>
          <a:ext cx="889000" cy="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163779</xdr:rowOff>
    </xdr:from>
    <xdr:to>
      <xdr:col>85</xdr:col>
      <xdr:colOff>177800</xdr:colOff>
      <xdr:row>37</xdr:row>
      <xdr:rowOff>93929</xdr:rowOff>
    </xdr:to>
    <xdr:sp macro="" textlink="">
      <xdr:nvSpPr>
        <xdr:cNvPr id="539" name="楕円 538"/>
        <xdr:cNvSpPr/>
      </xdr:nvSpPr>
      <xdr:spPr>
        <a:xfrm>
          <a:off x="16268700" y="63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142206</xdr:rowOff>
    </xdr:from>
    <xdr:ext cx="534377" cy="259045"/>
    <xdr:sp macro="" textlink="">
      <xdr:nvSpPr>
        <xdr:cNvPr id="540" name="消防費該当値テキスト"/>
        <xdr:cNvSpPr txBox="1"/>
      </xdr:nvSpPr>
      <xdr:spPr>
        <a:xfrm>
          <a:off x="16370300" y="63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4026</xdr:rowOff>
    </xdr:from>
    <xdr:to>
      <xdr:col>81</xdr:col>
      <xdr:colOff>101600</xdr:colOff>
      <xdr:row>37</xdr:row>
      <xdr:rowOff>105626</xdr:rowOff>
    </xdr:to>
    <xdr:sp macro="" textlink="">
      <xdr:nvSpPr>
        <xdr:cNvPr id="541" name="楕円 540"/>
        <xdr:cNvSpPr/>
      </xdr:nvSpPr>
      <xdr:spPr>
        <a:xfrm>
          <a:off x="15430500" y="63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96753</xdr:rowOff>
    </xdr:from>
    <xdr:ext cx="534377" cy="259045"/>
    <xdr:sp macro="" textlink="">
      <xdr:nvSpPr>
        <xdr:cNvPr id="542" name="テキスト ボックス 541"/>
        <xdr:cNvSpPr txBox="1"/>
      </xdr:nvSpPr>
      <xdr:spPr>
        <a:xfrm>
          <a:off x="15214111" y="64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7315</xdr:rowOff>
    </xdr:from>
    <xdr:to>
      <xdr:col>76</xdr:col>
      <xdr:colOff>165100</xdr:colOff>
      <xdr:row>37</xdr:row>
      <xdr:rowOff>108915</xdr:rowOff>
    </xdr:to>
    <xdr:sp macro="" textlink="">
      <xdr:nvSpPr>
        <xdr:cNvPr id="543" name="楕円 542"/>
        <xdr:cNvSpPr/>
      </xdr:nvSpPr>
      <xdr:spPr>
        <a:xfrm>
          <a:off x="14541500" y="63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100042</xdr:rowOff>
    </xdr:from>
    <xdr:ext cx="534377" cy="259045"/>
    <xdr:sp macro="" textlink="">
      <xdr:nvSpPr>
        <xdr:cNvPr id="544" name="テキスト ボックス 543"/>
        <xdr:cNvSpPr txBox="1"/>
      </xdr:nvSpPr>
      <xdr:spPr>
        <a:xfrm>
          <a:off x="14325111" y="64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137478</xdr:rowOff>
    </xdr:from>
    <xdr:to>
      <xdr:col>72</xdr:col>
      <xdr:colOff>38100</xdr:colOff>
      <xdr:row>37</xdr:row>
      <xdr:rowOff>67628</xdr:rowOff>
    </xdr:to>
    <xdr:sp macro="" textlink="">
      <xdr:nvSpPr>
        <xdr:cNvPr id="545" name="楕円 544"/>
        <xdr:cNvSpPr/>
      </xdr:nvSpPr>
      <xdr:spPr>
        <a:xfrm>
          <a:off x="13652500" y="6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58755</xdr:rowOff>
    </xdr:from>
    <xdr:ext cx="534377" cy="259045"/>
    <xdr:sp macro="" textlink="">
      <xdr:nvSpPr>
        <xdr:cNvPr id="546" name="テキスト ボックス 545"/>
        <xdr:cNvSpPr txBox="1"/>
      </xdr:nvSpPr>
      <xdr:spPr>
        <a:xfrm>
          <a:off x="13436111" y="64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24981</xdr:rowOff>
    </xdr:from>
    <xdr:to>
      <xdr:col>67</xdr:col>
      <xdr:colOff>101600</xdr:colOff>
      <xdr:row>37</xdr:row>
      <xdr:rowOff>126581</xdr:rowOff>
    </xdr:to>
    <xdr:sp macro="" textlink="">
      <xdr:nvSpPr>
        <xdr:cNvPr id="547" name="楕円 546"/>
        <xdr:cNvSpPr/>
      </xdr:nvSpPr>
      <xdr:spPr>
        <a:xfrm>
          <a:off x="12763500" y="63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117708</xdr:rowOff>
    </xdr:from>
    <xdr:ext cx="534377" cy="259045"/>
    <xdr:sp macro="" textlink="">
      <xdr:nvSpPr>
        <xdr:cNvPr id="548" name="テキスト ボックス 547"/>
        <xdr:cNvSpPr txBox="1"/>
      </xdr:nvSpPr>
      <xdr:spPr>
        <a:xfrm>
          <a:off x="12547111" y="64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46686</xdr:rowOff>
    </xdr:from>
    <xdr:to>
      <xdr:col>85</xdr:col>
      <xdr:colOff>127000</xdr:colOff>
      <xdr:row>58</xdr:row>
      <xdr:rowOff>58738</xdr:rowOff>
    </xdr:to>
    <xdr:cxnSp macro="">
      <xdr:nvCxnSpPr>
        <xdr:cNvPr id="578" name="直線コネクタ 577"/>
        <xdr:cNvCxnSpPr/>
      </xdr:nvCxnSpPr>
      <xdr:spPr>
        <a:xfrm flipV="1">
          <a:off x="15481300" y="9990786"/>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58738</xdr:rowOff>
    </xdr:from>
    <xdr:to>
      <xdr:col>81</xdr:col>
      <xdr:colOff>50800</xdr:colOff>
      <xdr:row>58</xdr:row>
      <xdr:rowOff>78575</xdr:rowOff>
    </xdr:to>
    <xdr:cxnSp macro="">
      <xdr:nvCxnSpPr>
        <xdr:cNvPr id="581" name="直線コネクタ 580"/>
        <xdr:cNvCxnSpPr/>
      </xdr:nvCxnSpPr>
      <xdr:spPr>
        <a:xfrm flipV="1">
          <a:off x="14592300" y="10002838"/>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78575</xdr:rowOff>
    </xdr:from>
    <xdr:to>
      <xdr:col>76</xdr:col>
      <xdr:colOff>114300</xdr:colOff>
      <xdr:row>58</xdr:row>
      <xdr:rowOff>104102</xdr:rowOff>
    </xdr:to>
    <xdr:cxnSp macro="">
      <xdr:nvCxnSpPr>
        <xdr:cNvPr id="584" name="直線コネクタ 583"/>
        <xdr:cNvCxnSpPr/>
      </xdr:nvCxnSpPr>
      <xdr:spPr>
        <a:xfrm flipV="1">
          <a:off x="13703300" y="1002267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104102</xdr:rowOff>
    </xdr:from>
    <xdr:to>
      <xdr:col>71</xdr:col>
      <xdr:colOff>177800</xdr:colOff>
      <xdr:row>58</xdr:row>
      <xdr:rowOff>128613</xdr:rowOff>
    </xdr:to>
    <xdr:cxnSp macro="">
      <xdr:nvCxnSpPr>
        <xdr:cNvPr id="587" name="直線コネクタ 586"/>
        <xdr:cNvCxnSpPr/>
      </xdr:nvCxnSpPr>
      <xdr:spPr>
        <a:xfrm flipV="1">
          <a:off x="12814300" y="1004820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167336</xdr:rowOff>
    </xdr:from>
    <xdr:to>
      <xdr:col>85</xdr:col>
      <xdr:colOff>177800</xdr:colOff>
      <xdr:row>58</xdr:row>
      <xdr:rowOff>97486</xdr:rowOff>
    </xdr:to>
    <xdr:sp macro="" textlink="">
      <xdr:nvSpPr>
        <xdr:cNvPr id="597" name="楕円 596"/>
        <xdr:cNvSpPr/>
      </xdr:nvSpPr>
      <xdr:spPr>
        <a:xfrm>
          <a:off x="16268700" y="99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145763</xdr:rowOff>
    </xdr:from>
    <xdr:ext cx="534377" cy="259045"/>
    <xdr:sp macro="" textlink="">
      <xdr:nvSpPr>
        <xdr:cNvPr id="598" name="教育費該当値テキスト"/>
        <xdr:cNvSpPr txBox="1"/>
      </xdr:nvSpPr>
      <xdr:spPr>
        <a:xfrm>
          <a:off x="16370300" y="99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7938</xdr:rowOff>
    </xdr:from>
    <xdr:to>
      <xdr:col>81</xdr:col>
      <xdr:colOff>101600</xdr:colOff>
      <xdr:row>58</xdr:row>
      <xdr:rowOff>109538</xdr:rowOff>
    </xdr:to>
    <xdr:sp macro="" textlink="">
      <xdr:nvSpPr>
        <xdr:cNvPr id="599" name="楕円 598"/>
        <xdr:cNvSpPr/>
      </xdr:nvSpPr>
      <xdr:spPr>
        <a:xfrm>
          <a:off x="15430500" y="99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100665</xdr:rowOff>
    </xdr:from>
    <xdr:ext cx="534377" cy="259045"/>
    <xdr:sp macro="" textlink="">
      <xdr:nvSpPr>
        <xdr:cNvPr id="600" name="テキスト ボックス 599"/>
        <xdr:cNvSpPr txBox="1"/>
      </xdr:nvSpPr>
      <xdr:spPr>
        <a:xfrm>
          <a:off x="15214111" y="100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27775</xdr:rowOff>
    </xdr:from>
    <xdr:to>
      <xdr:col>76</xdr:col>
      <xdr:colOff>165100</xdr:colOff>
      <xdr:row>58</xdr:row>
      <xdr:rowOff>129375</xdr:rowOff>
    </xdr:to>
    <xdr:sp macro="" textlink="">
      <xdr:nvSpPr>
        <xdr:cNvPr id="601" name="楕円 600"/>
        <xdr:cNvSpPr/>
      </xdr:nvSpPr>
      <xdr:spPr>
        <a:xfrm>
          <a:off x="14541500" y="99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120502</xdr:rowOff>
    </xdr:from>
    <xdr:ext cx="534377" cy="259045"/>
    <xdr:sp macro="" textlink="">
      <xdr:nvSpPr>
        <xdr:cNvPr id="602" name="テキスト ボックス 601"/>
        <xdr:cNvSpPr txBox="1"/>
      </xdr:nvSpPr>
      <xdr:spPr>
        <a:xfrm>
          <a:off x="14325111" y="100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53302</xdr:rowOff>
    </xdr:from>
    <xdr:to>
      <xdr:col>72</xdr:col>
      <xdr:colOff>38100</xdr:colOff>
      <xdr:row>58</xdr:row>
      <xdr:rowOff>154902</xdr:rowOff>
    </xdr:to>
    <xdr:sp macro="" textlink="">
      <xdr:nvSpPr>
        <xdr:cNvPr id="603" name="楕円 602"/>
        <xdr:cNvSpPr/>
      </xdr:nvSpPr>
      <xdr:spPr>
        <a:xfrm>
          <a:off x="13652500" y="99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146029</xdr:rowOff>
    </xdr:from>
    <xdr:ext cx="534377" cy="259045"/>
    <xdr:sp macro="" textlink="">
      <xdr:nvSpPr>
        <xdr:cNvPr id="604" name="テキスト ボックス 603"/>
        <xdr:cNvSpPr txBox="1"/>
      </xdr:nvSpPr>
      <xdr:spPr>
        <a:xfrm>
          <a:off x="13436111" y="10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77813</xdr:rowOff>
    </xdr:from>
    <xdr:to>
      <xdr:col>67</xdr:col>
      <xdr:colOff>101600</xdr:colOff>
      <xdr:row>59</xdr:row>
      <xdr:rowOff>7963</xdr:rowOff>
    </xdr:to>
    <xdr:sp macro="" textlink="">
      <xdr:nvSpPr>
        <xdr:cNvPr id="605" name="楕円 604"/>
        <xdr:cNvSpPr/>
      </xdr:nvSpPr>
      <xdr:spPr>
        <a:xfrm>
          <a:off x="12763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170540</xdr:rowOff>
    </xdr:from>
    <xdr:ext cx="534377" cy="259045"/>
    <xdr:sp macro="" textlink="">
      <xdr:nvSpPr>
        <xdr:cNvPr id="606" name="テキスト ボックス 605"/>
        <xdr:cNvSpPr txBox="1"/>
      </xdr:nvSpPr>
      <xdr:spPr>
        <a:xfrm>
          <a:off x="12547111" y="10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249299" cy="259045"/>
    <xdr:sp macro="" textlink="">
      <xdr:nvSpPr>
        <xdr:cNvPr id="657" name="災害復旧費該当値テキスト"/>
        <xdr:cNvSpPr txBox="1"/>
      </xdr:nvSpPr>
      <xdr:spPr>
        <a:xfrm>
          <a:off x="16370300" y="13520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141883</xdr:rowOff>
    </xdr:from>
    <xdr:to>
      <xdr:col>85</xdr:col>
      <xdr:colOff>127000</xdr:colOff>
      <xdr:row>96</xdr:row>
      <xdr:rowOff>147495</xdr:rowOff>
    </xdr:to>
    <xdr:cxnSp macro="">
      <xdr:nvCxnSpPr>
        <xdr:cNvPr id="690" name="直線コネクタ 689"/>
        <xdr:cNvCxnSpPr/>
      </xdr:nvCxnSpPr>
      <xdr:spPr>
        <a:xfrm flipV="1">
          <a:off x="15481300" y="16601083"/>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137100</xdr:rowOff>
    </xdr:from>
    <xdr:to>
      <xdr:col>81</xdr:col>
      <xdr:colOff>50800</xdr:colOff>
      <xdr:row>96</xdr:row>
      <xdr:rowOff>147495</xdr:rowOff>
    </xdr:to>
    <xdr:cxnSp macro="">
      <xdr:nvCxnSpPr>
        <xdr:cNvPr id="693" name="直線コネクタ 692"/>
        <xdr:cNvCxnSpPr/>
      </xdr:nvCxnSpPr>
      <xdr:spPr>
        <a:xfrm>
          <a:off x="14592300" y="16596300"/>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124264</xdr:rowOff>
    </xdr:from>
    <xdr:to>
      <xdr:col>76</xdr:col>
      <xdr:colOff>114300</xdr:colOff>
      <xdr:row>96</xdr:row>
      <xdr:rowOff>137100</xdr:rowOff>
    </xdr:to>
    <xdr:cxnSp macro="">
      <xdr:nvCxnSpPr>
        <xdr:cNvPr id="696" name="直線コネクタ 695"/>
        <xdr:cNvCxnSpPr/>
      </xdr:nvCxnSpPr>
      <xdr:spPr>
        <a:xfrm>
          <a:off x="13703300" y="16583464"/>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120772</xdr:rowOff>
    </xdr:from>
    <xdr:to>
      <xdr:col>71</xdr:col>
      <xdr:colOff>177800</xdr:colOff>
      <xdr:row>96</xdr:row>
      <xdr:rowOff>124264</xdr:rowOff>
    </xdr:to>
    <xdr:cxnSp macro="">
      <xdr:nvCxnSpPr>
        <xdr:cNvPr id="699" name="直線コネクタ 698"/>
        <xdr:cNvCxnSpPr/>
      </xdr:nvCxnSpPr>
      <xdr:spPr>
        <a:xfrm>
          <a:off x="12814300" y="16579972"/>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91083</xdr:rowOff>
    </xdr:from>
    <xdr:to>
      <xdr:col>85</xdr:col>
      <xdr:colOff>177800</xdr:colOff>
      <xdr:row>97</xdr:row>
      <xdr:rowOff>21233</xdr:rowOff>
    </xdr:to>
    <xdr:sp macro="" textlink="">
      <xdr:nvSpPr>
        <xdr:cNvPr id="709" name="楕円 708"/>
        <xdr:cNvSpPr/>
      </xdr:nvSpPr>
      <xdr:spPr>
        <a:xfrm>
          <a:off x="16268700" y="165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6010</xdr:rowOff>
    </xdr:from>
    <xdr:ext cx="534377" cy="259045"/>
    <xdr:sp macro="" textlink="">
      <xdr:nvSpPr>
        <xdr:cNvPr id="710" name="公債費該当値テキスト"/>
        <xdr:cNvSpPr txBox="1"/>
      </xdr:nvSpPr>
      <xdr:spPr>
        <a:xfrm>
          <a:off x="16370300" y="164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96695</xdr:rowOff>
    </xdr:from>
    <xdr:to>
      <xdr:col>81</xdr:col>
      <xdr:colOff>101600</xdr:colOff>
      <xdr:row>97</xdr:row>
      <xdr:rowOff>26845</xdr:rowOff>
    </xdr:to>
    <xdr:sp macro="" textlink="">
      <xdr:nvSpPr>
        <xdr:cNvPr id="711" name="楕円 710"/>
        <xdr:cNvSpPr/>
      </xdr:nvSpPr>
      <xdr:spPr>
        <a:xfrm>
          <a:off x="15430500" y="165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17972</xdr:rowOff>
    </xdr:from>
    <xdr:ext cx="534377" cy="259045"/>
    <xdr:sp macro="" textlink="">
      <xdr:nvSpPr>
        <xdr:cNvPr id="712" name="テキスト ボックス 711"/>
        <xdr:cNvSpPr txBox="1"/>
      </xdr:nvSpPr>
      <xdr:spPr>
        <a:xfrm>
          <a:off x="15214111" y="166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86300</xdr:rowOff>
    </xdr:from>
    <xdr:to>
      <xdr:col>76</xdr:col>
      <xdr:colOff>165100</xdr:colOff>
      <xdr:row>97</xdr:row>
      <xdr:rowOff>16450</xdr:rowOff>
    </xdr:to>
    <xdr:sp macro="" textlink="">
      <xdr:nvSpPr>
        <xdr:cNvPr id="713" name="楕円 712"/>
        <xdr:cNvSpPr/>
      </xdr:nvSpPr>
      <xdr:spPr>
        <a:xfrm>
          <a:off x="14541500" y="165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7577</xdr:rowOff>
    </xdr:from>
    <xdr:ext cx="534377" cy="259045"/>
    <xdr:sp macro="" textlink="">
      <xdr:nvSpPr>
        <xdr:cNvPr id="714" name="テキスト ボックス 713"/>
        <xdr:cNvSpPr txBox="1"/>
      </xdr:nvSpPr>
      <xdr:spPr>
        <a:xfrm>
          <a:off x="14325111" y="166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73464</xdr:rowOff>
    </xdr:from>
    <xdr:to>
      <xdr:col>72</xdr:col>
      <xdr:colOff>38100</xdr:colOff>
      <xdr:row>97</xdr:row>
      <xdr:rowOff>3614</xdr:rowOff>
    </xdr:to>
    <xdr:sp macro="" textlink="">
      <xdr:nvSpPr>
        <xdr:cNvPr id="715" name="楕円 714"/>
        <xdr:cNvSpPr/>
      </xdr:nvSpPr>
      <xdr:spPr>
        <a:xfrm>
          <a:off x="13652500" y="165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166191</xdr:rowOff>
    </xdr:from>
    <xdr:ext cx="534377" cy="259045"/>
    <xdr:sp macro="" textlink="">
      <xdr:nvSpPr>
        <xdr:cNvPr id="716" name="テキスト ボックス 715"/>
        <xdr:cNvSpPr txBox="1"/>
      </xdr:nvSpPr>
      <xdr:spPr>
        <a:xfrm>
          <a:off x="13436111" y="166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69972</xdr:rowOff>
    </xdr:from>
    <xdr:to>
      <xdr:col>67</xdr:col>
      <xdr:colOff>101600</xdr:colOff>
      <xdr:row>97</xdr:row>
      <xdr:rowOff>122</xdr:rowOff>
    </xdr:to>
    <xdr:sp macro="" textlink="">
      <xdr:nvSpPr>
        <xdr:cNvPr id="717" name="楕円 716"/>
        <xdr:cNvSpPr/>
      </xdr:nvSpPr>
      <xdr:spPr>
        <a:xfrm>
          <a:off x="12763500" y="165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162699</xdr:rowOff>
    </xdr:from>
    <xdr:ext cx="534377" cy="259045"/>
    <xdr:sp macro="" textlink="">
      <xdr:nvSpPr>
        <xdr:cNvPr id="718" name="テキスト ボックス 717"/>
        <xdr:cNvSpPr txBox="1"/>
      </xdr:nvSpPr>
      <xdr:spPr>
        <a:xfrm>
          <a:off x="12547111" y="166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すべての目的別費目において類似団体平均を下回っており、類似団体と比較して人口に対する予算規模が小さいことが見て取れる。</a:t>
          </a:r>
          <a:endParaRPr lang="ja-JP" altLang="ja-JP" sz="14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400">
            <a:effectLst/>
          </a:endParaRPr>
        </a:p>
        <a:p>
          <a:r>
            <a:rPr kumimoji="1" lang="ja-JP" altLang="ja-JP" sz="1100">
              <a:solidFill>
                <a:schemeClr val="dk1"/>
              </a:solidFill>
              <a:effectLst/>
              <a:latin typeface="+mn-lt"/>
              <a:ea typeface="+mn-ea"/>
              <a:cs typeface="+mn-cs"/>
            </a:rPr>
            <a:t>　民生費は緩やかな上昇となっている。住民一人当たりのコストは</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、ほかの費目と比較して福祉関連経費に多額のコストがかかっている。</a:t>
          </a:r>
          <a:endParaRPr lang="ja-JP" altLang="ja-JP" sz="1400">
            <a:effectLst/>
          </a:endParaRPr>
        </a:p>
        <a:p>
          <a:r>
            <a:rPr kumimoji="1" lang="ja-JP" altLang="ja-JP" sz="1100">
              <a:solidFill>
                <a:schemeClr val="dk1"/>
              </a:solidFill>
              <a:effectLst/>
              <a:latin typeface="+mn-lt"/>
              <a:ea typeface="+mn-ea"/>
              <a:cs typeface="+mn-cs"/>
            </a:rPr>
            <a:t>　衛生費は広域連合による病院運営が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年経過したことで、機器の更新や修繕の費用負担が増加することが予想される。今後は、</a:t>
          </a:r>
          <a:r>
            <a:rPr kumimoji="1" lang="ja-JP" altLang="ja-JP" sz="1100">
              <a:solidFill>
                <a:schemeClr val="dk1"/>
              </a:solidFill>
              <a:effectLst/>
              <a:latin typeface="+mn-lt"/>
              <a:ea typeface="+mn-ea"/>
              <a:cs typeface="+mn-cs"/>
            </a:rPr>
            <a:t>これに伴う費用負担として</a:t>
          </a:r>
          <a:r>
            <a:rPr kumimoji="1" lang="ja-JP" altLang="en-US" sz="1100">
              <a:solidFill>
                <a:schemeClr val="dk1"/>
              </a:solidFill>
              <a:effectLst/>
              <a:latin typeface="+mn-lt"/>
              <a:ea typeface="+mn-ea"/>
              <a:cs typeface="+mn-cs"/>
            </a:rPr>
            <a:t>緩やかに上昇する見込である。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校に統合する事業が始まる。統合小学校の建設費が多額であるため、各項目において今まで以上の経費節減に努めていく。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実質収支は</a:t>
          </a:r>
          <a:r>
            <a:rPr kumimoji="1" lang="ja-JP" altLang="en-US" sz="1400">
              <a:solidFill>
                <a:schemeClr val="dk1"/>
              </a:solidFill>
              <a:effectLst/>
              <a:latin typeface="+mn-lt"/>
              <a:ea typeface="+mn-ea"/>
              <a:cs typeface="+mn-cs"/>
            </a:rPr>
            <a:t>前年度と比較すると</a:t>
          </a:r>
          <a:r>
            <a:rPr kumimoji="1" lang="ja-JP" altLang="ja-JP" sz="1400">
              <a:solidFill>
                <a:schemeClr val="dk1"/>
              </a:solidFill>
              <a:effectLst/>
              <a:latin typeface="+mn-lt"/>
              <a:ea typeface="+mn-ea"/>
              <a:cs typeface="+mn-cs"/>
            </a:rPr>
            <a:t>横ばいで推移している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支出の抑制と併せて、国県支出金などの特定財源が使える事業を活用し、直近の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年間では、基金の確保と積み増しに努めた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今後も継続して経費節減に取り組み、基金の増加と実質収支額、実質単年度収支の改善に努める。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各会計の合計については、毎年ほぼ横ばいの黒字額で推移している</a:t>
          </a:r>
          <a:r>
            <a:rPr kumimoji="1" lang="ja-JP" altLang="en-US" sz="1400">
              <a:solidFill>
                <a:schemeClr val="dk1"/>
              </a:solidFill>
              <a:effectLst/>
              <a:latin typeface="+mn-lt"/>
              <a:ea typeface="+mn-ea"/>
              <a:cs typeface="+mn-cs"/>
            </a:rPr>
            <a:t>。全体的に収入が減少傾向にあり、</a:t>
          </a:r>
          <a:r>
            <a:rPr kumimoji="1" lang="ja-JP" altLang="ja-JP" sz="1400">
              <a:solidFill>
                <a:schemeClr val="dk1"/>
              </a:solidFill>
              <a:effectLst/>
              <a:latin typeface="+mn-lt"/>
              <a:ea typeface="+mn-ea"/>
              <a:cs typeface="+mn-cs"/>
            </a:rPr>
            <a:t>収入の減少は今後も予想される</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一般会計の黒字</a:t>
          </a:r>
          <a:r>
            <a:rPr kumimoji="1" lang="ja-JP" altLang="en-US" sz="1400">
              <a:solidFill>
                <a:schemeClr val="dk1"/>
              </a:solidFill>
              <a:effectLst/>
              <a:latin typeface="+mn-lt"/>
              <a:ea typeface="+mn-ea"/>
              <a:cs typeface="+mn-cs"/>
            </a:rPr>
            <a:t>額については、前年度と比較し改善することが出来た。今後も</a:t>
          </a:r>
          <a:r>
            <a:rPr kumimoji="1" lang="ja-JP" altLang="ja-JP" sz="1400">
              <a:solidFill>
                <a:schemeClr val="dk1"/>
              </a:solidFill>
              <a:effectLst/>
              <a:latin typeface="+mn-lt"/>
              <a:ea typeface="+mn-ea"/>
              <a:cs typeface="+mn-cs"/>
            </a:rPr>
            <a:t>今まで以上の経費節減等を行い、黒字維持に努める。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6451012</v>
      </c>
      <c r="BO4" s="410"/>
      <c r="BP4" s="410"/>
      <c r="BQ4" s="410"/>
      <c r="BR4" s="410"/>
      <c r="BS4" s="410"/>
      <c r="BT4" s="410"/>
      <c r="BU4" s="411"/>
      <c r="BV4" s="409">
        <v>6058892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6245556</v>
      </c>
      <c r="BO5" s="447"/>
      <c r="BP5" s="447"/>
      <c r="BQ5" s="447"/>
      <c r="BR5" s="447"/>
      <c r="BS5" s="447"/>
      <c r="BT5" s="447"/>
      <c r="BU5" s="448"/>
      <c r="BV5" s="446">
        <v>5853356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93.7</v>
      </c>
      <c r="CU5" s="444"/>
      <c r="CV5" s="444"/>
      <c r="CW5" s="444"/>
      <c r="CX5" s="444"/>
      <c r="CY5" s="444"/>
      <c r="CZ5" s="444"/>
      <c r="DA5" s="445"/>
      <c r="DB5" s="443">
        <v>94.4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205456</v>
      </c>
      <c r="BO6" s="447"/>
      <c r="BP6" s="447"/>
      <c r="BQ6" s="447"/>
      <c r="BR6" s="447"/>
      <c r="BS6" s="447"/>
      <c r="BT6" s="447"/>
      <c r="BU6" s="448"/>
      <c r="BV6" s="446">
        <v>205536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98.4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11707</v>
      </c>
      <c r="BO7" s="447"/>
      <c r="BP7" s="447"/>
      <c r="BQ7" s="447"/>
      <c r="BR7" s="447"/>
      <c r="BS7" s="447"/>
      <c r="BT7" s="447"/>
      <c r="BU7" s="448"/>
      <c r="BV7" s="446">
        <v>17254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3948718</v>
      </c>
      <c r="CU7" s="447"/>
      <c r="CV7" s="447"/>
      <c r="CW7" s="447"/>
      <c r="CX7" s="447"/>
      <c r="CY7" s="447"/>
      <c r="CZ7" s="447"/>
      <c r="DA7" s="448"/>
      <c r="DB7" s="446">
        <v>3968038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193749</v>
      </c>
      <c r="BO8" s="447"/>
      <c r="BP8" s="447"/>
      <c r="BQ8" s="447"/>
      <c r="BR8" s="447"/>
      <c r="BS8" s="447"/>
      <c r="BT8" s="447"/>
      <c r="BU8" s="448"/>
      <c r="BV8" s="446">
        <v>188282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13392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100</v>
      </c>
      <c r="AV9" s="479"/>
      <c r="AW9" s="479"/>
      <c r="AX9" s="479"/>
      <c r="AY9" s="480" t="s">
        <v>111</v>
      </c>
      <c r="AZ9" s="481"/>
      <c r="BA9" s="481"/>
      <c r="BB9" s="481"/>
      <c r="BC9" s="481"/>
      <c r="BD9" s="481"/>
      <c r="BE9" s="481"/>
      <c r="BF9" s="481"/>
      <c r="BG9" s="481"/>
      <c r="BH9" s="481"/>
      <c r="BI9" s="481"/>
      <c r="BJ9" s="481"/>
      <c r="BK9" s="481"/>
      <c r="BL9" s="481"/>
      <c r="BM9" s="482"/>
      <c r="BN9" s="446">
        <v>5467</v>
      </c>
      <c r="BO9" s="447"/>
      <c r="BP9" s="447"/>
      <c r="BQ9" s="447"/>
      <c r="BR9" s="447"/>
      <c r="BS9" s="447"/>
      <c r="BT9" s="447"/>
      <c r="BU9" s="448"/>
      <c r="BV9" s="446">
        <v>-96760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14270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26</v>
      </c>
      <c r="BO10" s="447"/>
      <c r="BP10" s="447"/>
      <c r="BQ10" s="447"/>
      <c r="BR10" s="447"/>
      <c r="BS10" s="447"/>
      <c r="BT10" s="447"/>
      <c r="BU10" s="448"/>
      <c r="BV10" s="446">
        <v>75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104</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13228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140276</v>
      </c>
      <c r="BO12" s="447"/>
      <c r="BP12" s="447"/>
      <c r="BQ12" s="447"/>
      <c r="BR12" s="447"/>
      <c r="BS12" s="447"/>
      <c r="BT12" s="447"/>
      <c r="BU12" s="448"/>
      <c r="BV12" s="446">
        <v>22755</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13216</v>
      </c>
      <c r="S13" s="528"/>
      <c r="T13" s="528"/>
      <c r="U13" s="528"/>
      <c r="V13" s="529"/>
      <c r="W13" s="462" t="s">
        <v>134</v>
      </c>
      <c r="X13" s="463"/>
      <c r="Y13" s="463"/>
      <c r="Z13" s="463"/>
      <c r="AA13" s="463"/>
      <c r="AB13" s="453"/>
      <c r="AC13" s="497">
        <v>2475</v>
      </c>
      <c r="AD13" s="498"/>
      <c r="AE13" s="498"/>
      <c r="AF13" s="498"/>
      <c r="AG13" s="537"/>
      <c r="AH13" s="497">
        <v>2703</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-134783</v>
      </c>
      <c r="BO13" s="447"/>
      <c r="BP13" s="447"/>
      <c r="BQ13" s="447"/>
      <c r="BR13" s="447"/>
      <c r="BS13" s="447"/>
      <c r="BT13" s="447"/>
      <c r="BU13" s="448"/>
      <c r="BV13" s="446">
        <v>-119440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13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13428</v>
      </c>
      <c r="S14" s="528"/>
      <c r="T14" s="528"/>
      <c r="U14" s="528"/>
      <c r="V14" s="529"/>
      <c r="W14" s="436"/>
      <c r="X14" s="437"/>
      <c r="Y14" s="437"/>
      <c r="Z14" s="437"/>
      <c r="AA14" s="437"/>
      <c r="AB14" s="426"/>
      <c r="AC14" s="530">
        <v>34.9</v>
      </c>
      <c r="AD14" s="531"/>
      <c r="AE14" s="531"/>
      <c r="AF14" s="531"/>
      <c r="AG14" s="532"/>
      <c r="AH14" s="530">
        <v>38.299999999999997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117.9</v>
      </c>
      <c r="CU14" s="542"/>
      <c r="CV14" s="542"/>
      <c r="CW14" s="542"/>
      <c r="CX14" s="542"/>
      <c r="CY14" s="542"/>
      <c r="CZ14" s="542"/>
      <c r="DA14" s="543"/>
      <c r="DB14" s="541">
        <v>127.7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13415</v>
      </c>
      <c r="S15" s="528"/>
      <c r="T15" s="528"/>
      <c r="U15" s="528"/>
      <c r="V15" s="529"/>
      <c r="W15" s="462" t="s">
        <v>141</v>
      </c>
      <c r="X15" s="463"/>
      <c r="Y15" s="463"/>
      <c r="Z15" s="463"/>
      <c r="AA15" s="463"/>
      <c r="AB15" s="453"/>
      <c r="AC15" s="497">
        <v>1311</v>
      </c>
      <c r="AD15" s="498"/>
      <c r="AE15" s="498"/>
      <c r="AF15" s="498"/>
      <c r="AG15" s="537"/>
      <c r="AH15" s="497">
        <v>1212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924029</v>
      </c>
      <c r="BO15" s="410"/>
      <c r="BP15" s="410"/>
      <c r="BQ15" s="410"/>
      <c r="BR15" s="410"/>
      <c r="BS15" s="410"/>
      <c r="BT15" s="410"/>
      <c r="BU15" s="411"/>
      <c r="BV15" s="409">
        <v>925891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18.5</v>
      </c>
      <c r="AD16" s="531"/>
      <c r="AE16" s="531"/>
      <c r="AF16" s="531"/>
      <c r="AG16" s="532"/>
      <c r="AH16" s="530">
        <v>17.2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3551309</v>
      </c>
      <c r="BO16" s="447"/>
      <c r="BP16" s="447"/>
      <c r="BQ16" s="447"/>
      <c r="BR16" s="447"/>
      <c r="BS16" s="447"/>
      <c r="BT16" s="447"/>
      <c r="BU16" s="448"/>
      <c r="BV16" s="446">
        <v>3583466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3301</v>
      </c>
      <c r="AD17" s="498"/>
      <c r="AE17" s="498"/>
      <c r="AF17" s="498"/>
      <c r="AG17" s="537"/>
      <c r="AH17" s="497">
        <v>3142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1155935</v>
      </c>
      <c r="BO17" s="447"/>
      <c r="BP17" s="447"/>
      <c r="BQ17" s="447"/>
      <c r="BR17" s="447"/>
      <c r="BS17" s="447"/>
      <c r="BT17" s="447"/>
      <c r="BU17" s="448"/>
      <c r="BV17" s="446">
        <v>1153343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46.43</v>
      </c>
      <c r="M18" s="559"/>
      <c r="N18" s="559"/>
      <c r="O18" s="559"/>
      <c r="P18" s="559"/>
      <c r="Q18" s="559"/>
      <c r="R18" s="560"/>
      <c r="S18" s="560"/>
      <c r="T18" s="560"/>
      <c r="U18" s="560"/>
      <c r="V18" s="561"/>
      <c r="W18" s="464"/>
      <c r="X18" s="465"/>
      <c r="Y18" s="465"/>
      <c r="Z18" s="465"/>
      <c r="AA18" s="465"/>
      <c r="AB18" s="456"/>
      <c r="AC18" s="562">
        <v>46.6</v>
      </c>
      <c r="AD18" s="563"/>
      <c r="AE18" s="563"/>
      <c r="AF18" s="563"/>
      <c r="AG18" s="564"/>
      <c r="AH18" s="562">
        <v>44.5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3722973</v>
      </c>
      <c r="BO18" s="447"/>
      <c r="BP18" s="447"/>
      <c r="BQ18" s="447"/>
      <c r="BR18" s="447"/>
      <c r="BS18" s="447"/>
      <c r="BT18" s="447"/>
      <c r="BU18" s="448"/>
      <c r="BV18" s="446">
        <v>3753567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288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4495131</v>
      </c>
      <c r="BO19" s="447"/>
      <c r="BP19" s="447"/>
      <c r="BQ19" s="447"/>
      <c r="BR19" s="447"/>
      <c r="BS19" s="447"/>
      <c r="BT19" s="447"/>
      <c r="BU19" s="448"/>
      <c r="BV19" s="446">
        <v>4443984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4384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4718541</v>
      </c>
      <c r="BO23" s="447"/>
      <c r="BP23" s="447"/>
      <c r="BQ23" s="447"/>
      <c r="BR23" s="447"/>
      <c r="BS23" s="447"/>
      <c r="BT23" s="447"/>
      <c r="BU23" s="448"/>
      <c r="BV23" s="446">
        <v>4717358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7030</v>
      </c>
      <c r="R24" s="498"/>
      <c r="S24" s="498"/>
      <c r="T24" s="498"/>
      <c r="U24" s="498"/>
      <c r="V24" s="537"/>
      <c r="W24" s="596"/>
      <c r="X24" s="584"/>
      <c r="Y24" s="585"/>
      <c r="Z24" s="496" t="s">
        <v>164</v>
      </c>
      <c r="AA24" s="476"/>
      <c r="AB24" s="476"/>
      <c r="AC24" s="476"/>
      <c r="AD24" s="476"/>
      <c r="AE24" s="476"/>
      <c r="AF24" s="476"/>
      <c r="AG24" s="477"/>
      <c r="AH24" s="497">
        <v>92</v>
      </c>
      <c r="AI24" s="498"/>
      <c r="AJ24" s="498"/>
      <c r="AK24" s="498"/>
      <c r="AL24" s="537"/>
      <c r="AM24" s="497">
        <v>279404</v>
      </c>
      <c r="AN24" s="498"/>
      <c r="AO24" s="498"/>
      <c r="AP24" s="498"/>
      <c r="AQ24" s="498"/>
      <c r="AR24" s="537"/>
      <c r="AS24" s="497">
        <v>3037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3099237</v>
      </c>
      <c r="BO24" s="447"/>
      <c r="BP24" s="447"/>
      <c r="BQ24" s="447"/>
      <c r="BR24" s="447"/>
      <c r="BS24" s="447"/>
      <c r="BT24" s="447"/>
      <c r="BU24" s="448"/>
      <c r="BV24" s="446">
        <v>2899751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5760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288167</v>
      </c>
      <c r="BO25" s="410"/>
      <c r="BP25" s="410"/>
      <c r="BQ25" s="410"/>
      <c r="BR25" s="410"/>
      <c r="BS25" s="410"/>
      <c r="BT25" s="410"/>
      <c r="BU25" s="411"/>
      <c r="BV25" s="409">
        <v>470079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5060</v>
      </c>
      <c r="R26" s="498"/>
      <c r="S26" s="498"/>
      <c r="T26" s="498"/>
      <c r="U26" s="498"/>
      <c r="V26" s="537"/>
      <c r="W26" s="596"/>
      <c r="X26" s="584"/>
      <c r="Y26" s="585"/>
      <c r="Z26" s="496" t="s">
        <v>172</v>
      </c>
      <c r="AA26" s="606"/>
      <c r="AB26" s="606"/>
      <c r="AC26" s="606"/>
      <c r="AD26" s="606"/>
      <c r="AE26" s="606"/>
      <c r="AF26" s="606"/>
      <c r="AG26" s="607"/>
      <c r="AH26" s="497">
        <v>14</v>
      </c>
      <c r="AI26" s="498"/>
      <c r="AJ26" s="498"/>
      <c r="AK26" s="498"/>
      <c r="AL26" s="537"/>
      <c r="AM26" s="497">
        <v>40474</v>
      </c>
      <c r="AN26" s="498"/>
      <c r="AO26" s="498"/>
      <c r="AP26" s="498"/>
      <c r="AQ26" s="498"/>
      <c r="AR26" s="537"/>
      <c r="AS26" s="497">
        <v>2891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2890</v>
      </c>
      <c r="R27" s="498"/>
      <c r="S27" s="498"/>
      <c r="T27" s="498"/>
      <c r="U27" s="498"/>
      <c r="V27" s="537"/>
      <c r="W27" s="596"/>
      <c r="X27" s="584"/>
      <c r="Y27" s="585"/>
      <c r="Z27" s="496" t="s">
        <v>176</v>
      </c>
      <c r="AA27" s="476"/>
      <c r="AB27" s="476"/>
      <c r="AC27" s="476"/>
      <c r="AD27" s="476"/>
      <c r="AE27" s="476"/>
      <c r="AF27" s="476"/>
      <c r="AG27" s="477"/>
      <c r="AH27" s="497">
        <v>1</v>
      </c>
      <c r="AI27" s="498"/>
      <c r="AJ27" s="498"/>
      <c r="AK27" s="498"/>
      <c r="AL27" s="537"/>
      <c r="AM27" s="497" t="s">
        <v>177</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2500</v>
      </c>
      <c r="R28" s="498"/>
      <c r="S28" s="498"/>
      <c r="T28" s="498"/>
      <c r="U28" s="498"/>
      <c r="V28" s="537"/>
      <c r="W28" s="596"/>
      <c r="X28" s="584"/>
      <c r="Y28" s="585"/>
      <c r="Z28" s="496" t="s">
        <v>180</v>
      </c>
      <c r="AA28" s="476"/>
      <c r="AB28" s="476"/>
      <c r="AC28" s="476"/>
      <c r="AD28" s="476"/>
      <c r="AE28" s="476"/>
      <c r="AF28" s="476"/>
      <c r="AG28" s="477"/>
      <c r="AH28" s="497" t="s">
        <v>181</v>
      </c>
      <c r="AI28" s="498"/>
      <c r="AJ28" s="498"/>
      <c r="AK28" s="498"/>
      <c r="AL28" s="537"/>
      <c r="AM28" s="497" t="s">
        <v>132</v>
      </c>
      <c r="AN28" s="498"/>
      <c r="AO28" s="498"/>
      <c r="AP28" s="498"/>
      <c r="AQ28" s="498"/>
      <c r="AR28" s="537"/>
      <c r="AS28" s="497" t="s">
        <v>132</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657842</v>
      </c>
      <c r="BO28" s="410"/>
      <c r="BP28" s="410"/>
      <c r="BQ28" s="410"/>
      <c r="BR28" s="410"/>
      <c r="BS28" s="410"/>
      <c r="BT28" s="410"/>
      <c r="BU28" s="411"/>
      <c r="BV28" s="409">
        <v>678092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10</v>
      </c>
      <c r="M29" s="498"/>
      <c r="N29" s="498"/>
      <c r="O29" s="498"/>
      <c r="P29" s="537"/>
      <c r="Q29" s="497">
        <v>2380</v>
      </c>
      <c r="R29" s="498"/>
      <c r="S29" s="498"/>
      <c r="T29" s="498"/>
      <c r="U29" s="498"/>
      <c r="V29" s="537"/>
      <c r="W29" s="597"/>
      <c r="X29" s="598"/>
      <c r="Y29" s="599"/>
      <c r="Z29" s="496" t="s">
        <v>184</v>
      </c>
      <c r="AA29" s="476"/>
      <c r="AB29" s="476"/>
      <c r="AC29" s="476"/>
      <c r="AD29" s="476"/>
      <c r="AE29" s="476"/>
      <c r="AF29" s="476"/>
      <c r="AG29" s="477"/>
      <c r="AH29" s="497">
        <v>93</v>
      </c>
      <c r="AI29" s="498"/>
      <c r="AJ29" s="498"/>
      <c r="AK29" s="498"/>
      <c r="AL29" s="537"/>
      <c r="AM29" s="497">
        <v>283055</v>
      </c>
      <c r="AN29" s="498"/>
      <c r="AO29" s="498"/>
      <c r="AP29" s="498"/>
      <c r="AQ29" s="498"/>
      <c r="AR29" s="537"/>
      <c r="AS29" s="497">
        <v>3044</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72476</v>
      </c>
      <c r="BO29" s="447"/>
      <c r="BP29" s="447"/>
      <c r="BQ29" s="447"/>
      <c r="BR29" s="447"/>
      <c r="BS29" s="447"/>
      <c r="BT29" s="447"/>
      <c r="BU29" s="448"/>
      <c r="BV29" s="446">
        <v>72472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123292</v>
      </c>
      <c r="BO30" s="620"/>
      <c r="BP30" s="620"/>
      <c r="BQ30" s="620"/>
      <c r="BR30" s="620"/>
      <c r="BS30" s="620"/>
      <c r="BT30" s="620"/>
      <c r="BU30" s="621"/>
      <c r="BV30" s="619">
        <v>98674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青森県市町村総合事務組合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鶴の里振興公社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学校給食特別会計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青森県市町村職員退職手当組合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西北五広域福祉事務組合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西北五環境整備事務組合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五所川原地区消防事務組合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青森県交通災害共済組合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津軽広域水道企業団（津軽事業部）</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つがる西北五広域連合（一般会計）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つがる西北五広域連合（病院事業会計）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青森県後期高齢者医療広域連合（一般会計）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CWRScEmnOAo2hrit7qMES68ISME91hTcSo034RsJo8dpvLyCGuVCgBPnzWJ1MSkL+dZ9MxyaftI78ZLzvyYmg==" saltValue="+ZdzA/TZMtWdWCK9QgXP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554</v>
      </c>
      <c r="D34" s="1224"/>
      <c r="E34" s="1225"/>
      <c r="F34" s="32">
        <v>0</v>
      </c>
      <c r="G34" s="33">
        <v>0</v>
      </c>
      <c r="H34" s="33">
        <v>0</v>
      </c>
      <c r="I34" s="33">
        <v>0</v>
      </c>
      <c r="J34" s="34" t="s">
        <v>555</v>
      </c>
      <c r="K34" s="22"/>
      <c r="L34" s="22"/>
      <c r="M34" s="22"/>
      <c r="N34" s="22"/>
      <c r="O34" s="22"/>
      <c r="P34" s="22"/>
    </row>
    <row r="35" spans="1:16" ht="39" customHeight="1" x14ac:dyDescent="0.15">
      <c r="A35" s="22"/>
      <c r="B35" s="35"/>
      <c r="C35" s="1218" t="s">
        <v>556</v>
      </c>
      <c r="D35" s="1219"/>
      <c r="E35" s="1220"/>
      <c r="F35" s="36">
        <v>4.1399999999999997</v>
      </c>
      <c r="G35" s="37">
        <v>5.12</v>
      </c>
      <c r="H35" s="37">
        <v>5.99</v>
      </c>
      <c r="I35" s="37">
        <v>6.65</v>
      </c>
      <c r="J35" s="38">
        <v>7.48</v>
      </c>
      <c r="K35" s="22"/>
      <c r="L35" s="22"/>
      <c r="M35" s="22"/>
      <c r="N35" s="22"/>
      <c r="O35" s="22"/>
      <c r="P35" s="22"/>
    </row>
    <row r="36" spans="1:16" ht="39" customHeight="1" x14ac:dyDescent="0.15">
      <c r="A36" s="22"/>
      <c r="B36" s="35"/>
      <c r="C36" s="1218" t="s">
        <v>557</v>
      </c>
      <c r="D36" s="1219"/>
      <c r="E36" s="1220"/>
      <c r="F36" s="36">
        <v>6.4</v>
      </c>
      <c r="G36" s="37">
        <v>5.96</v>
      </c>
      <c r="H36" s="37">
        <v>7.06</v>
      </c>
      <c r="I36" s="37">
        <v>4.74</v>
      </c>
      <c r="J36" s="38">
        <v>4.9000000000000004</v>
      </c>
      <c r="K36" s="22"/>
      <c r="L36" s="22"/>
      <c r="M36" s="22"/>
      <c r="N36" s="22"/>
      <c r="O36" s="22"/>
      <c r="P36" s="22"/>
    </row>
    <row r="37" spans="1:16" ht="39" customHeight="1" x14ac:dyDescent="0.15">
      <c r="A37" s="22"/>
      <c r="B37" s="35"/>
      <c r="C37" s="1218" t="s">
        <v>558</v>
      </c>
      <c r="D37" s="1219"/>
      <c r="E37" s="1220"/>
      <c r="F37" s="36">
        <v>2.02</v>
      </c>
      <c r="G37" s="37">
        <v>2.4300000000000002</v>
      </c>
      <c r="H37" s="37">
        <v>3.62</v>
      </c>
      <c r="I37" s="37">
        <v>3.11</v>
      </c>
      <c r="J37" s="38">
        <v>4.07</v>
      </c>
      <c r="K37" s="22"/>
      <c r="L37" s="22"/>
      <c r="M37" s="22"/>
      <c r="N37" s="22"/>
      <c r="O37" s="22"/>
      <c r="P37" s="22"/>
    </row>
    <row r="38" spans="1:16" ht="39" customHeight="1" x14ac:dyDescent="0.15">
      <c r="A38" s="22"/>
      <c r="B38" s="35"/>
      <c r="C38" s="1218" t="s">
        <v>559</v>
      </c>
      <c r="D38" s="1219"/>
      <c r="E38" s="1220"/>
      <c r="F38" s="36">
        <v>6.49</v>
      </c>
      <c r="G38" s="37">
        <v>7.58</v>
      </c>
      <c r="H38" s="37">
        <v>1.57</v>
      </c>
      <c r="I38" s="37">
        <v>3</v>
      </c>
      <c r="J38" s="38">
        <v>3.88</v>
      </c>
      <c r="K38" s="22"/>
      <c r="L38" s="22"/>
      <c r="M38" s="22"/>
      <c r="N38" s="22"/>
      <c r="O38" s="22"/>
      <c r="P38" s="22"/>
    </row>
    <row r="39" spans="1:16" ht="39" customHeight="1" x14ac:dyDescent="0.15">
      <c r="A39" s="22"/>
      <c r="B39" s="35"/>
      <c r="C39" s="1218" t="s">
        <v>560</v>
      </c>
      <c r="D39" s="1219"/>
      <c r="E39" s="1220"/>
      <c r="F39" s="36">
        <v>0.97</v>
      </c>
      <c r="G39" s="37">
        <v>0.82</v>
      </c>
      <c r="H39" s="37">
        <v>1.8</v>
      </c>
      <c r="I39" s="37">
        <v>1.76</v>
      </c>
      <c r="J39" s="38">
        <v>1.51</v>
      </c>
      <c r="K39" s="22"/>
      <c r="L39" s="22"/>
      <c r="M39" s="22"/>
      <c r="N39" s="22"/>
      <c r="O39" s="22"/>
      <c r="P39" s="22"/>
    </row>
    <row r="40" spans="1:16" ht="39" customHeight="1" x14ac:dyDescent="0.15">
      <c r="A40" s="22"/>
      <c r="B40" s="35"/>
      <c r="C40" s="1218" t="s">
        <v>561</v>
      </c>
      <c r="D40" s="1219"/>
      <c r="E40" s="1220"/>
      <c r="F40" s="36">
        <v>0.01</v>
      </c>
      <c r="G40" s="37">
        <v>0.02</v>
      </c>
      <c r="H40" s="37">
        <v>0.04</v>
      </c>
      <c r="I40" s="37">
        <v>0.04</v>
      </c>
      <c r="J40" s="38">
        <v>0.04</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563</v>
      </c>
      <c r="D43" s="1222"/>
      <c r="E43" s="1223"/>
      <c r="F43" s="41">
        <v>0</v>
      </c>
      <c r="G43" s="42">
        <v>0</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xfQgn3mr1C7vrBcy/sR+WjC3qNPIZ267exiXGfj7JujzZ1DS4aM2atIjHGQ6B2HI4cdq81FZcZR16Nqux3TAQ==" saltValue="Knf9fRm5uRZcwTIqjJx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606</v>
      </c>
      <c r="L45" s="60">
        <v>557</v>
      </c>
      <c r="M45" s="60">
        <v>551</v>
      </c>
      <c r="N45" s="60">
        <v>519</v>
      </c>
      <c r="O45" s="61">
        <v>524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357</v>
      </c>
      <c r="L48" s="64">
        <v>397</v>
      </c>
      <c r="M48" s="64">
        <v>442</v>
      </c>
      <c r="N48" s="64">
        <v>447</v>
      </c>
      <c r="O48" s="65">
        <v>434</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v>
      </c>
      <c r="L49" s="64">
        <v>39</v>
      </c>
      <c r="M49" s="64">
        <v>53</v>
      </c>
      <c r="N49" s="64">
        <v>55</v>
      </c>
      <c r="O49" s="65">
        <v>55</v>
      </c>
      <c r="P49" s="48"/>
      <c r="Q49" s="48"/>
      <c r="R49" s="48"/>
      <c r="S49" s="48"/>
      <c r="T49" s="48"/>
      <c r="U49" s="48"/>
    </row>
    <row r="50" spans="1:21" ht="30.75" customHeight="1" x14ac:dyDescent="0.15">
      <c r="A50" s="48"/>
      <c r="B50" s="1236"/>
      <c r="C50" s="1237"/>
      <c r="D50" s="62"/>
      <c r="E50" s="1228" t="s">
        <v>17</v>
      </c>
      <c r="F50" s="1228"/>
      <c r="G50" s="1228"/>
      <c r="H50" s="1228"/>
      <c r="I50" s="1228"/>
      <c r="J50" s="1229"/>
      <c r="K50" s="63">
        <v>8</v>
      </c>
      <c r="L50" s="64">
        <v>7</v>
      </c>
      <c r="M50" s="64">
        <v>3</v>
      </c>
      <c r="N50" s="64">
        <v>2</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536</v>
      </c>
      <c r="L52" s="64">
        <v>566</v>
      </c>
      <c r="M52" s="64">
        <v>585</v>
      </c>
      <c r="N52" s="64">
        <v>587</v>
      </c>
      <c r="O52" s="65">
        <v>583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445</v>
      </c>
      <c r="L53" s="69">
        <v>434</v>
      </c>
      <c r="M53" s="69">
        <v>464</v>
      </c>
      <c r="N53" s="69">
        <v>436</v>
      </c>
      <c r="O53" s="70">
        <v>432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T4TdxP+h71xkcUN7eB688Ls3jjWLhyKMGi89xjyYMtIKXEIQ0iLbxV0oofBkkxTowRkFaz65ZZNIKp3NCvU1g==" saltValue="RLdU9h5OqWlefUqP0+UN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5052</v>
      </c>
      <c r="J41" s="83">
        <v>5129</v>
      </c>
      <c r="K41" s="83">
        <v>4919</v>
      </c>
      <c r="L41" s="83">
        <v>4717</v>
      </c>
      <c r="M41" s="84">
        <v>4719</v>
      </c>
    </row>
    <row r="42" spans="2:13" ht="27.75" customHeight="1" x14ac:dyDescent="0.15">
      <c r="B42" s="1244"/>
      <c r="C42" s="1245"/>
      <c r="D42" s="85"/>
      <c r="E42" s="1250" t="s">
        <v>26</v>
      </c>
      <c r="F42" s="1250"/>
      <c r="G42" s="1250"/>
      <c r="H42" s="1251"/>
      <c r="I42" s="86">
        <v>16</v>
      </c>
      <c r="J42" s="87">
        <v>12</v>
      </c>
      <c r="K42" s="87">
        <v>9</v>
      </c>
      <c r="L42" s="87">
        <v>6</v>
      </c>
      <c r="M42" s="88">
        <v>5</v>
      </c>
    </row>
    <row r="43" spans="2:13" ht="27.75" customHeight="1" x14ac:dyDescent="0.15">
      <c r="B43" s="1244"/>
      <c r="C43" s="1245"/>
      <c r="D43" s="85"/>
      <c r="E43" s="1250" t="s">
        <v>27</v>
      </c>
      <c r="F43" s="1250"/>
      <c r="G43" s="1250"/>
      <c r="H43" s="1251"/>
      <c r="I43" s="86">
        <v>6477</v>
      </c>
      <c r="J43" s="87">
        <v>6037</v>
      </c>
      <c r="K43" s="87">
        <v>5931</v>
      </c>
      <c r="L43" s="87">
        <v>5685</v>
      </c>
      <c r="M43" s="88">
        <v>5502</v>
      </c>
    </row>
    <row r="44" spans="2:13" ht="27.75" customHeight="1" x14ac:dyDescent="0.15">
      <c r="B44" s="1244"/>
      <c r="C44" s="1245"/>
      <c r="D44" s="85"/>
      <c r="E44" s="1250" t="s">
        <v>28</v>
      </c>
      <c r="F44" s="1250"/>
      <c r="G44" s="1250"/>
      <c r="H44" s="1251"/>
      <c r="I44" s="86">
        <v>782</v>
      </c>
      <c r="J44" s="87">
        <v>750</v>
      </c>
      <c r="K44" s="87">
        <v>687</v>
      </c>
      <c r="L44" s="87">
        <v>623</v>
      </c>
      <c r="M44" s="88">
        <v>558</v>
      </c>
    </row>
    <row r="45" spans="2:13" ht="27.75" customHeight="1" x14ac:dyDescent="0.15">
      <c r="B45" s="1244"/>
      <c r="C45" s="1245"/>
      <c r="D45" s="85"/>
      <c r="E45" s="1250" t="s">
        <v>29</v>
      </c>
      <c r="F45" s="1250"/>
      <c r="G45" s="1250"/>
      <c r="H45" s="1251"/>
      <c r="I45" s="86">
        <v>1372</v>
      </c>
      <c r="J45" s="87">
        <v>1273</v>
      </c>
      <c r="K45" s="87">
        <v>1063</v>
      </c>
      <c r="L45" s="87">
        <v>1005</v>
      </c>
      <c r="M45" s="88">
        <v>969</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726</v>
      </c>
      <c r="J50" s="87">
        <v>746</v>
      </c>
      <c r="K50" s="87">
        <v>948</v>
      </c>
      <c r="L50" s="87">
        <v>1152</v>
      </c>
      <c r="M50" s="88">
        <v>1235</v>
      </c>
    </row>
    <row r="51" spans="2:13" ht="27.75" customHeight="1" x14ac:dyDescent="0.15">
      <c r="B51" s="1244"/>
      <c r="C51" s="1245"/>
      <c r="D51" s="85"/>
      <c r="E51" s="1250" t="s">
        <v>36</v>
      </c>
      <c r="F51" s="1250"/>
      <c r="G51" s="1250"/>
      <c r="H51" s="1251"/>
      <c r="I51" s="86">
        <v>9</v>
      </c>
      <c r="J51" s="87">
        <v>3</v>
      </c>
      <c r="K51" s="87" t="s">
        <v>504</v>
      </c>
      <c r="L51" s="87" t="s">
        <v>504</v>
      </c>
      <c r="M51" s="88" t="s">
        <v>504</v>
      </c>
    </row>
    <row r="52" spans="2:13" ht="27.75" customHeight="1" x14ac:dyDescent="0.15">
      <c r="B52" s="1246"/>
      <c r="C52" s="1247"/>
      <c r="D52" s="85"/>
      <c r="E52" s="1250" t="s">
        <v>37</v>
      </c>
      <c r="F52" s="1250"/>
      <c r="G52" s="1250"/>
      <c r="H52" s="1251"/>
      <c r="I52" s="86">
        <v>7214</v>
      </c>
      <c r="J52" s="87">
        <v>6980</v>
      </c>
      <c r="K52" s="87">
        <v>6811</v>
      </c>
      <c r="L52" s="87">
        <v>6564</v>
      </c>
      <c r="M52" s="88">
        <v>6546</v>
      </c>
    </row>
    <row r="53" spans="2:13" ht="27.75" customHeight="1" thickBot="1" x14ac:dyDescent="0.2">
      <c r="B53" s="1257" t="s">
        <v>38</v>
      </c>
      <c r="C53" s="1258"/>
      <c r="D53" s="92"/>
      <c r="E53" s="1259" t="s">
        <v>39</v>
      </c>
      <c r="F53" s="1259"/>
      <c r="G53" s="1259"/>
      <c r="H53" s="1260"/>
      <c r="I53" s="93">
        <v>5751</v>
      </c>
      <c r="J53" s="94">
        <v>5473</v>
      </c>
      <c r="K53" s="94">
        <v>4849</v>
      </c>
      <c r="L53" s="94">
        <v>4321</v>
      </c>
      <c r="M53" s="95">
        <v>3970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tKMHAQd+wByR92ldWZ25oCYUMdtu12ErC8tt8hEK8+m7HUGMWv6EaRI/UB9Ij0/CtW8OCpcuxKKrTRRV7PcUQ==" saltValue="gTl8D3N7ep3sBU1dRv63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501</v>
      </c>
      <c r="G55" s="107">
        <v>678</v>
      </c>
      <c r="H55" s="108">
        <v>658</v>
      </c>
    </row>
    <row r="56" spans="2:8" ht="52.5" customHeight="1" x14ac:dyDescent="0.15">
      <c r="B56" s="109"/>
      <c r="C56" s="1271" t="s">
        <v>43</v>
      </c>
      <c r="D56" s="1271"/>
      <c r="E56" s="1272"/>
      <c r="F56" s="110">
        <v>122</v>
      </c>
      <c r="G56" s="110">
        <v>72</v>
      </c>
      <c r="H56" s="111">
        <v>72</v>
      </c>
    </row>
    <row r="57" spans="2:8" ht="53.25" customHeight="1" x14ac:dyDescent="0.15">
      <c r="B57" s="109"/>
      <c r="C57" s="1273" t="s">
        <v>44</v>
      </c>
      <c r="D57" s="1273"/>
      <c r="E57" s="1274"/>
      <c r="F57" s="112">
        <v>98</v>
      </c>
      <c r="G57" s="112">
        <v>99</v>
      </c>
      <c r="H57" s="113">
        <v>123</v>
      </c>
    </row>
    <row r="58" spans="2:8" ht="45.75" customHeight="1" x14ac:dyDescent="0.15">
      <c r="B58" s="114"/>
      <c r="C58" s="1261" t="s">
        <v>580</v>
      </c>
      <c r="D58" s="1262"/>
      <c r="E58" s="1263"/>
      <c r="F58" s="115">
        <v>54</v>
      </c>
      <c r="G58" s="115">
        <v>82</v>
      </c>
      <c r="H58" s="116">
        <v>102</v>
      </c>
    </row>
    <row r="59" spans="2:8" ht="45.75" customHeight="1" x14ac:dyDescent="0.15">
      <c r="B59" s="114"/>
      <c r="C59" s="1261" t="s">
        <v>581</v>
      </c>
      <c r="D59" s="1262"/>
      <c r="E59" s="1263"/>
      <c r="F59" s="115">
        <v>37</v>
      </c>
      <c r="G59" s="115">
        <v>15</v>
      </c>
      <c r="H59" s="116">
        <v>15</v>
      </c>
    </row>
    <row r="60" spans="2:8" ht="45.75" customHeight="1" x14ac:dyDescent="0.15">
      <c r="B60" s="114"/>
      <c r="C60" s="1261" t="s">
        <v>582</v>
      </c>
      <c r="D60" s="1262"/>
      <c r="E60" s="1263"/>
      <c r="F60" s="115">
        <v>0</v>
      </c>
      <c r="G60" s="115">
        <v>2</v>
      </c>
      <c r="H60" s="116">
        <v>6</v>
      </c>
    </row>
    <row r="61" spans="2:8" ht="45.75" customHeight="1" x14ac:dyDescent="0.15">
      <c r="B61" s="114"/>
      <c r="C61" s="1261" t="s">
        <v>589</v>
      </c>
      <c r="D61" s="1262"/>
      <c r="E61" s="1263"/>
      <c r="F61" s="115">
        <v>0</v>
      </c>
      <c r="G61" s="115">
        <v>0</v>
      </c>
      <c r="H61" s="116">
        <v>0</v>
      </c>
    </row>
    <row r="62" spans="2:8" ht="45.75" customHeight="1" thickBot="1" x14ac:dyDescent="0.2">
      <c r="B62" s="117"/>
      <c r="C62" s="1264" t="s">
        <v>590</v>
      </c>
      <c r="D62" s="1265"/>
      <c r="E62" s="1266"/>
      <c r="F62" s="118">
        <v>0</v>
      </c>
      <c r="G62" s="118">
        <v>0</v>
      </c>
      <c r="H62" s="119">
        <v>0</v>
      </c>
    </row>
    <row r="63" spans="2:8" ht="52.5" customHeight="1" thickBot="1" x14ac:dyDescent="0.2">
      <c r="B63" s="120"/>
      <c r="C63" s="1267" t="s">
        <v>45</v>
      </c>
      <c r="D63" s="1267"/>
      <c r="E63" s="1268"/>
      <c r="F63" s="121">
        <v>722</v>
      </c>
      <c r="G63" s="121">
        <v>849</v>
      </c>
      <c r="H63" s="122">
        <v>854</v>
      </c>
    </row>
    <row r="64" spans="2:8" ht="15" customHeight="1" x14ac:dyDescent="0.15"/>
    <row r="65" ht="0" hidden="1" customHeight="1" x14ac:dyDescent="0.15"/>
    <row r="66" ht="0" hidden="1" customHeight="1" x14ac:dyDescent="0.15"/>
  </sheetData>
  <sheetProtection algorithmName="SHA-512" hashValue="KRSymrKzj91Z4Faq10yrjhmDSTwdDKMpDnFS38Ir/dmjqGGQkr0fUkSEF0pX8S6pmJhz0ikz9vSa0Yfev2Xs4A==" saltValue="v7pqcqDJg7wqf7Z4h5Up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545</v>
      </c>
      <c r="BQ50" s="1288"/>
      <c r="BR50" s="1288"/>
      <c r="BS50" s="1288"/>
      <c r="BT50" s="1288"/>
      <c r="BU50" s="1288"/>
      <c r="BV50" s="1288"/>
      <c r="BW50" s="1288"/>
      <c r="BX50" s="1288" t="s">
        <v>546</v>
      </c>
      <c r="BY50" s="1288"/>
      <c r="BZ50" s="1288"/>
      <c r="CA50" s="1288"/>
      <c r="CB50" s="1288"/>
      <c r="CC50" s="1288"/>
      <c r="CD50" s="1288"/>
      <c r="CE50" s="1288"/>
      <c r="CF50" s="1288" t="s">
        <v>547</v>
      </c>
      <c r="CG50" s="1288"/>
      <c r="CH50" s="1288"/>
      <c r="CI50" s="1288"/>
      <c r="CJ50" s="1288"/>
      <c r="CK50" s="1288"/>
      <c r="CL50" s="1288"/>
      <c r="CM50" s="1288"/>
      <c r="CN50" s="1288" t="s">
        <v>548</v>
      </c>
      <c r="CO50" s="1288"/>
      <c r="CP50" s="1288"/>
      <c r="CQ50" s="1288"/>
      <c r="CR50" s="1288"/>
      <c r="CS50" s="1288"/>
      <c r="CT50" s="1288"/>
      <c r="CU50" s="1288"/>
      <c r="CV50" s="1288" t="s">
        <v>549</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596</v>
      </c>
      <c r="AO51" s="1291"/>
      <c r="AP51" s="1291"/>
      <c r="AQ51" s="1291"/>
      <c r="AR51" s="1291"/>
      <c r="AS51" s="1291"/>
      <c r="AT51" s="1291"/>
      <c r="AU51" s="1291"/>
      <c r="AV51" s="1291"/>
      <c r="AW51" s="1291"/>
      <c r="AX51" s="1291"/>
      <c r="AY51" s="1291"/>
      <c r="AZ51" s="1291"/>
      <c r="BA51" s="1291"/>
      <c r="BB51" s="1291" t="s">
        <v>597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140.6</v>
      </c>
      <c r="CG51" s="1289"/>
      <c r="CH51" s="1289"/>
      <c r="CI51" s="1289"/>
      <c r="CJ51" s="1289"/>
      <c r="CK51" s="1289"/>
      <c r="CL51" s="1289"/>
      <c r="CM51" s="1289"/>
      <c r="CN51" s="1289">
        <v>127.7</v>
      </c>
      <c r="CO51" s="1289"/>
      <c r="CP51" s="1289"/>
      <c r="CQ51" s="1289"/>
      <c r="CR51" s="1289"/>
      <c r="CS51" s="1289"/>
      <c r="CT51" s="1289"/>
      <c r="CU51" s="1289"/>
      <c r="CV51" s="1289">
        <v>117.9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62.4</v>
      </c>
      <c r="CG53" s="1289"/>
      <c r="CH53" s="1289"/>
      <c r="CI53" s="1289"/>
      <c r="CJ53" s="1289"/>
      <c r="CK53" s="1289"/>
      <c r="CL53" s="1289"/>
      <c r="CM53" s="1289"/>
      <c r="CN53" s="1289">
        <v>64.2</v>
      </c>
      <c r="CO53" s="1289"/>
      <c r="CP53" s="1289"/>
      <c r="CQ53" s="1289"/>
      <c r="CR53" s="1289"/>
      <c r="CS53" s="1289"/>
      <c r="CT53" s="1289"/>
      <c r="CU53" s="1289"/>
      <c r="CV53" s="1289">
        <v>65.099999999999994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599</v>
      </c>
      <c r="AO55" s="1288"/>
      <c r="AP55" s="1288"/>
      <c r="AQ55" s="1288"/>
      <c r="AR55" s="1288"/>
      <c r="AS55" s="1288"/>
      <c r="AT55" s="1288"/>
      <c r="AU55" s="1288"/>
      <c r="AV55" s="1288"/>
      <c r="AW55" s="1288"/>
      <c r="AX55" s="1288"/>
      <c r="AY55" s="1288"/>
      <c r="AZ55" s="1288"/>
      <c r="BA55" s="1288"/>
      <c r="BB55" s="1291" t="s">
        <v>600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58.9</v>
      </c>
      <c r="CG55" s="1289"/>
      <c r="CH55" s="1289"/>
      <c r="CI55" s="1289"/>
      <c r="CJ55" s="1289"/>
      <c r="CK55" s="1289"/>
      <c r="CL55" s="1289"/>
      <c r="CM55" s="1289"/>
      <c r="CN55" s="1289">
        <v>51.4</v>
      </c>
      <c r="CO55" s="1289"/>
      <c r="CP55" s="1289"/>
      <c r="CQ55" s="1289"/>
      <c r="CR55" s="1289"/>
      <c r="CS55" s="1289"/>
      <c r="CT55" s="1289"/>
      <c r="CU55" s="1289"/>
      <c r="CV55" s="1289">
        <v>46.8</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55.6</v>
      </c>
      <c r="CG57" s="1289"/>
      <c r="CH57" s="1289"/>
      <c r="CI57" s="1289"/>
      <c r="CJ57" s="1289"/>
      <c r="CK57" s="1289"/>
      <c r="CL57" s="1289"/>
      <c r="CM57" s="1289"/>
      <c r="CN57" s="1289">
        <v>59.8</v>
      </c>
      <c r="CO57" s="1289"/>
      <c r="CP57" s="1289"/>
      <c r="CQ57" s="1289"/>
      <c r="CR57" s="1289"/>
      <c r="CS57" s="1289"/>
      <c r="CT57" s="1289"/>
      <c r="CU57" s="1289"/>
      <c r="CV57" s="1289">
        <v>60.5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545</v>
      </c>
      <c r="BQ72" s="1288"/>
      <c r="BR72" s="1288"/>
      <c r="BS72" s="1288"/>
      <c r="BT72" s="1288"/>
      <c r="BU72" s="1288"/>
      <c r="BV72" s="1288"/>
      <c r="BW72" s="1288"/>
      <c r="BX72" s="1288" t="s">
        <v>546</v>
      </c>
      <c r="BY72" s="1288"/>
      <c r="BZ72" s="1288"/>
      <c r="CA72" s="1288"/>
      <c r="CB72" s="1288"/>
      <c r="CC72" s="1288"/>
      <c r="CD72" s="1288"/>
      <c r="CE72" s="1288"/>
      <c r="CF72" s="1288" t="s">
        <v>547</v>
      </c>
      <c r="CG72" s="1288"/>
      <c r="CH72" s="1288"/>
      <c r="CI72" s="1288"/>
      <c r="CJ72" s="1288"/>
      <c r="CK72" s="1288"/>
      <c r="CL72" s="1288"/>
      <c r="CM72" s="1288"/>
      <c r="CN72" s="1288" t="s">
        <v>548</v>
      </c>
      <c r="CO72" s="1288"/>
      <c r="CP72" s="1288"/>
      <c r="CQ72" s="1288"/>
      <c r="CR72" s="1288"/>
      <c r="CS72" s="1288"/>
      <c r="CT72" s="1288"/>
      <c r="CU72" s="1288"/>
      <c r="CV72" s="1288" t="s">
        <v>549</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596</v>
      </c>
      <c r="AO73" s="1291"/>
      <c r="AP73" s="1291"/>
      <c r="AQ73" s="1291"/>
      <c r="AR73" s="1291"/>
      <c r="AS73" s="1291"/>
      <c r="AT73" s="1291"/>
      <c r="AU73" s="1291"/>
      <c r="AV73" s="1291"/>
      <c r="AW73" s="1291"/>
      <c r="AX73" s="1291"/>
      <c r="AY73" s="1291"/>
      <c r="AZ73" s="1291"/>
      <c r="BA73" s="1291"/>
      <c r="BB73" s="1291" t="s">
        <v>600</v>
      </c>
      <c r="BC73" s="1291"/>
      <c r="BD73" s="1291"/>
      <c r="BE73" s="1291"/>
      <c r="BF73" s="1291"/>
      <c r="BG73" s="1291"/>
      <c r="BH73" s="1291"/>
      <c r="BI73" s="1291"/>
      <c r="BJ73" s="1291"/>
      <c r="BK73" s="1291"/>
      <c r="BL73" s="1291"/>
      <c r="BM73" s="1291"/>
      <c r="BN73" s="1291"/>
      <c r="BO73" s="1291"/>
      <c r="BP73" s="1289">
        <v>166.1</v>
      </c>
      <c r="BQ73" s="1289"/>
      <c r="BR73" s="1289"/>
      <c r="BS73" s="1289"/>
      <c r="BT73" s="1289"/>
      <c r="BU73" s="1289"/>
      <c r="BV73" s="1289"/>
      <c r="BW73" s="1289"/>
      <c r="BX73" s="1289">
        <v>161.9</v>
      </c>
      <c r="BY73" s="1289"/>
      <c r="BZ73" s="1289"/>
      <c r="CA73" s="1289"/>
      <c r="CB73" s="1289"/>
      <c r="CC73" s="1289"/>
      <c r="CD73" s="1289"/>
      <c r="CE73" s="1289"/>
      <c r="CF73" s="1289">
        <v>140.6</v>
      </c>
      <c r="CG73" s="1289"/>
      <c r="CH73" s="1289"/>
      <c r="CI73" s="1289"/>
      <c r="CJ73" s="1289"/>
      <c r="CK73" s="1289"/>
      <c r="CL73" s="1289"/>
      <c r="CM73" s="1289"/>
      <c r="CN73" s="1289">
        <v>127.7</v>
      </c>
      <c r="CO73" s="1289"/>
      <c r="CP73" s="1289"/>
      <c r="CQ73" s="1289"/>
      <c r="CR73" s="1289"/>
      <c r="CS73" s="1289"/>
      <c r="CT73" s="1289"/>
      <c r="CU73" s="1289"/>
      <c r="CV73" s="1289">
        <v>117.9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13.5</v>
      </c>
      <c r="BQ75" s="1289"/>
      <c r="BR75" s="1289"/>
      <c r="BS75" s="1289"/>
      <c r="BT75" s="1289"/>
      <c r="BU75" s="1289"/>
      <c r="BV75" s="1289"/>
      <c r="BW75" s="1289"/>
      <c r="BX75" s="1289">
        <v>13.1</v>
      </c>
      <c r="BY75" s="1289"/>
      <c r="BZ75" s="1289"/>
      <c r="CA75" s="1289"/>
      <c r="CB75" s="1289"/>
      <c r="CC75" s="1289"/>
      <c r="CD75" s="1289"/>
      <c r="CE75" s="1289"/>
      <c r="CF75" s="1289">
        <v>13</v>
      </c>
      <c r="CG75" s="1289"/>
      <c r="CH75" s="1289"/>
      <c r="CI75" s="1289"/>
      <c r="CJ75" s="1289"/>
      <c r="CK75" s="1289"/>
      <c r="CL75" s="1289"/>
      <c r="CM75" s="1289"/>
      <c r="CN75" s="1289">
        <v>13</v>
      </c>
      <c r="CO75" s="1289"/>
      <c r="CP75" s="1289"/>
      <c r="CQ75" s="1289"/>
      <c r="CR75" s="1289"/>
      <c r="CS75" s="1289"/>
      <c r="CT75" s="1289"/>
      <c r="CU75" s="1289"/>
      <c r="CV75" s="1289">
        <v>13</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599</v>
      </c>
      <c r="AO77" s="1288"/>
      <c r="AP77" s="1288"/>
      <c r="AQ77" s="1288"/>
      <c r="AR77" s="1288"/>
      <c r="AS77" s="1288"/>
      <c r="AT77" s="1288"/>
      <c r="AU77" s="1288"/>
      <c r="AV77" s="1288"/>
      <c r="AW77" s="1288"/>
      <c r="AX77" s="1288"/>
      <c r="AY77" s="1288"/>
      <c r="AZ77" s="1288"/>
      <c r="BA77" s="1288"/>
      <c r="BB77" s="1291" t="s">
        <v>600</v>
      </c>
      <c r="BC77" s="1291"/>
      <c r="BD77" s="1291"/>
      <c r="BE77" s="1291"/>
      <c r="BF77" s="1291"/>
      <c r="BG77" s="1291"/>
      <c r="BH77" s="1291"/>
      <c r="BI77" s="1291"/>
      <c r="BJ77" s="1291"/>
      <c r="BK77" s="1291"/>
      <c r="BL77" s="1291"/>
      <c r="BM77" s="1291"/>
      <c r="BN77" s="1291"/>
      <c r="BO77" s="1291"/>
      <c r="BP77" s="1289">
        <v>55.2</v>
      </c>
      <c r="BQ77" s="1289"/>
      <c r="BR77" s="1289"/>
      <c r="BS77" s="1289"/>
      <c r="BT77" s="1289"/>
      <c r="BU77" s="1289"/>
      <c r="BV77" s="1289"/>
      <c r="BW77" s="1289"/>
      <c r="BX77" s="1289">
        <v>54</v>
      </c>
      <c r="BY77" s="1289"/>
      <c r="BZ77" s="1289"/>
      <c r="CA77" s="1289"/>
      <c r="CB77" s="1289"/>
      <c r="CC77" s="1289"/>
      <c r="CD77" s="1289"/>
      <c r="CE77" s="1289"/>
      <c r="CF77" s="1289">
        <v>58.9</v>
      </c>
      <c r="CG77" s="1289"/>
      <c r="CH77" s="1289"/>
      <c r="CI77" s="1289"/>
      <c r="CJ77" s="1289"/>
      <c r="CK77" s="1289"/>
      <c r="CL77" s="1289"/>
      <c r="CM77" s="1289"/>
      <c r="CN77" s="1289">
        <v>51.4</v>
      </c>
      <c r="CO77" s="1289"/>
      <c r="CP77" s="1289"/>
      <c r="CQ77" s="1289"/>
      <c r="CR77" s="1289"/>
      <c r="CS77" s="1289"/>
      <c r="CT77" s="1289"/>
      <c r="CU77" s="1289"/>
      <c r="CV77" s="1289">
        <v>46.8</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603</v>
      </c>
      <c r="BC79" s="1291"/>
      <c r="BD79" s="1291"/>
      <c r="BE79" s="1291"/>
      <c r="BF79" s="1291"/>
      <c r="BG79" s="1291"/>
      <c r="BH79" s="1291"/>
      <c r="BI79" s="1291"/>
      <c r="BJ79" s="1291"/>
      <c r="BK79" s="1291"/>
      <c r="BL79" s="1291"/>
      <c r="BM79" s="1291"/>
      <c r="BN79" s="1291"/>
      <c r="BO79" s="1291"/>
      <c r="BP79" s="1289">
        <v>12.5</v>
      </c>
      <c r="BQ79" s="1289"/>
      <c r="BR79" s="1289"/>
      <c r="BS79" s="1289"/>
      <c r="BT79" s="1289"/>
      <c r="BU79" s="1289"/>
      <c r="BV79" s="1289"/>
      <c r="BW79" s="1289"/>
      <c r="BX79" s="1289">
        <v>11.5</v>
      </c>
      <c r="BY79" s="1289"/>
      <c r="BZ79" s="1289"/>
      <c r="CA79" s="1289"/>
      <c r="CB79" s="1289"/>
      <c r="CC79" s="1289"/>
      <c r="CD79" s="1289"/>
      <c r="CE79" s="1289"/>
      <c r="CF79" s="1289">
        <v>10.8</v>
      </c>
      <c r="CG79" s="1289"/>
      <c r="CH79" s="1289"/>
      <c r="CI79" s="1289"/>
      <c r="CJ79" s="1289"/>
      <c r="CK79" s="1289"/>
      <c r="CL79" s="1289"/>
      <c r="CM79" s="1289"/>
      <c r="CN79" s="1289">
        <v>10.199999999999999</v>
      </c>
      <c r="CO79" s="1289"/>
      <c r="CP79" s="1289"/>
      <c r="CQ79" s="1289"/>
      <c r="CR79" s="1289"/>
      <c r="CS79" s="1289"/>
      <c r="CT79" s="1289"/>
      <c r="CU79" s="1289"/>
      <c r="CV79" s="1289">
        <v>9.9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su8OID2KJTFuUfzbbCOj4l/MzoDJE9UIsMAlnAnGOqwoB4mTx8RFvd5Z5R9w5ZrIWNv6fL7gp3AT+vQwAJBJw==" saltValue="44ISer+W2He0HE/dabG2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C0MTTyzVuEvgu0yaVSn6w/jRV/xKa9HNpOBekuEHxH4D4crRZ8fPmt/RgirjZo/qUq1VZdjbvK32MVrnsgGyg==" saltValue="pModuQJXUDSB9TkL/QRk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al5SdFpW9PD4foP+PNrnrVlvE5Vh3BA7DU/hp2wsZZTIGpJJcsyT3LTmEwLkx/edIA+ybMgslNZ8xh7WzUnQw==" saltValue="ZZDIZsu4ygy9Qzynp/tf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21385</v>
      </c>
      <c r="E3" s="141"/>
      <c r="F3" s="142">
        <v>136577</v>
      </c>
      <c r="G3" s="143"/>
      <c r="H3" s="144"/>
    </row>
    <row r="4" spans="1:8" x14ac:dyDescent="0.15">
      <c r="A4" s="145"/>
      <c r="B4" s="146"/>
      <c r="C4" s="147"/>
      <c r="D4" s="148">
        <v>16499</v>
      </c>
      <c r="E4" s="149"/>
      <c r="F4" s="150">
        <v>59645</v>
      </c>
      <c r="G4" s="151"/>
      <c r="H4" s="152"/>
    </row>
    <row r="5" spans="1:8" x14ac:dyDescent="0.15">
      <c r="A5" s="133" t="s">
        <v>537</v>
      </c>
      <c r="B5" s="138"/>
      <c r="C5" s="139"/>
      <c r="D5" s="140">
        <v>59270</v>
      </c>
      <c r="E5" s="141"/>
      <c r="F5" s="142">
        <v>132212</v>
      </c>
      <c r="G5" s="143"/>
      <c r="H5" s="144"/>
    </row>
    <row r="6" spans="1:8" x14ac:dyDescent="0.15">
      <c r="A6" s="145"/>
      <c r="B6" s="146"/>
      <c r="C6" s="147"/>
      <c r="D6" s="148">
        <v>45901</v>
      </c>
      <c r="E6" s="149"/>
      <c r="F6" s="150">
        <v>67114</v>
      </c>
      <c r="G6" s="151"/>
      <c r="H6" s="152"/>
    </row>
    <row r="7" spans="1:8" x14ac:dyDescent="0.15">
      <c r="A7" s="133" t="s">
        <v>538</v>
      </c>
      <c r="B7" s="138"/>
      <c r="C7" s="139"/>
      <c r="D7" s="140">
        <v>20170</v>
      </c>
      <c r="E7" s="141"/>
      <c r="F7" s="142">
        <v>93741</v>
      </c>
      <c r="G7" s="143"/>
      <c r="H7" s="144"/>
    </row>
    <row r="8" spans="1:8" x14ac:dyDescent="0.15">
      <c r="A8" s="145"/>
      <c r="B8" s="146"/>
      <c r="C8" s="147"/>
      <c r="D8" s="148">
        <v>9659</v>
      </c>
      <c r="E8" s="149"/>
      <c r="F8" s="150">
        <v>46285</v>
      </c>
      <c r="G8" s="151"/>
      <c r="H8" s="152"/>
    </row>
    <row r="9" spans="1:8" x14ac:dyDescent="0.15">
      <c r="A9" s="133" t="s">
        <v>539</v>
      </c>
      <c r="B9" s="138"/>
      <c r="C9" s="139"/>
      <c r="D9" s="140">
        <v>16126</v>
      </c>
      <c r="E9" s="141"/>
      <c r="F9" s="142">
        <v>107537</v>
      </c>
      <c r="G9" s="143"/>
      <c r="H9" s="144"/>
    </row>
    <row r="10" spans="1:8" x14ac:dyDescent="0.15">
      <c r="A10" s="145"/>
      <c r="B10" s="146"/>
      <c r="C10" s="147"/>
      <c r="D10" s="148">
        <v>13677</v>
      </c>
      <c r="E10" s="149"/>
      <c r="F10" s="150">
        <v>57923</v>
      </c>
      <c r="G10" s="151"/>
      <c r="H10" s="152"/>
    </row>
    <row r="11" spans="1:8" x14ac:dyDescent="0.15">
      <c r="A11" s="133" t="s">
        <v>540</v>
      </c>
      <c r="B11" s="138"/>
      <c r="C11" s="139"/>
      <c r="D11" s="140">
        <v>46735</v>
      </c>
      <c r="E11" s="141"/>
      <c r="F11" s="142">
        <v>113913</v>
      </c>
      <c r="G11" s="143"/>
      <c r="H11" s="144"/>
    </row>
    <row r="12" spans="1:8" x14ac:dyDescent="0.15">
      <c r="A12" s="145"/>
      <c r="B12" s="146"/>
      <c r="C12" s="153"/>
      <c r="D12" s="148">
        <v>14300</v>
      </c>
      <c r="E12" s="149"/>
      <c r="F12" s="150">
        <v>53160</v>
      </c>
      <c r="G12" s="151"/>
      <c r="H12" s="152"/>
    </row>
    <row r="13" spans="1:8" x14ac:dyDescent="0.15">
      <c r="A13" s="133"/>
      <c r="B13" s="138"/>
      <c r="C13" s="154"/>
      <c r="D13" s="155">
        <v>32737</v>
      </c>
      <c r="E13" s="156"/>
      <c r="F13" s="157">
        <v>116796</v>
      </c>
      <c r="G13" s="158"/>
      <c r="H13" s="144"/>
    </row>
    <row r="14" spans="1:8" x14ac:dyDescent="0.15">
      <c r="A14" s="145"/>
      <c r="B14" s="146"/>
      <c r="C14" s="147"/>
      <c r="D14" s="148">
        <v>20007</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v>
      </c>
      <c r="C19" s="159">
        <f>ROUND(VALUE(SUBSTITUTE(実質収支比率等に係る経年分析!G$48,"▲","-")),2)</f>
        <v>5.97</v>
      </c>
      <c r="D19" s="159">
        <f>ROUND(VALUE(SUBSTITUTE(実質収支比率等に係る経年分析!H$48,"▲","-")),2)</f>
        <v>7.07</v>
      </c>
      <c r="E19" s="159">
        <f>ROUND(VALUE(SUBSTITUTE(実質収支比率等に係る経年分析!I$48,"▲","-")),2)</f>
        <v>4.74</v>
      </c>
      <c r="F19" s="159">
        <f>ROUND(VALUE(SUBSTITUTE(実質収支比率等に係る経年分析!J$48,"▲","-")),2)</f>
        <v>4.91</v>
      </c>
    </row>
    <row r="20" spans="1:11" x14ac:dyDescent="0.15">
      <c r="A20" s="159" t="s">
        <v>49</v>
      </c>
      <c r="B20" s="159">
        <f>ROUND(VALUE(SUBSTITUTE(実質収支比率等に係る経年分析!F$47,"▲","-")),2)</f>
        <v>7.11</v>
      </c>
      <c r="C20" s="159">
        <f>ROUND(VALUE(SUBSTITUTE(実質収支比率等に係る経年分析!G$47,"▲","-")),2)</f>
        <v>7.61</v>
      </c>
      <c r="D20" s="159">
        <f>ROUND(VALUE(SUBSTITUTE(実質収支比率等に係る経年分析!H$47,"▲","-")),2)</f>
        <v>12.42</v>
      </c>
      <c r="E20" s="159">
        <f>ROUND(VALUE(SUBSTITUTE(実質収支比率等に係る経年分析!I$47,"▲","-")),2)</f>
        <v>17.09</v>
      </c>
      <c r="F20" s="159">
        <f>ROUND(VALUE(SUBSTITUTE(実質収支比率等に係る経年分析!J$47,"▲","-")),2)</f>
        <v>16.66</v>
      </c>
    </row>
    <row r="21" spans="1:11" x14ac:dyDescent="0.15">
      <c r="A21" s="159" t="s">
        <v>50</v>
      </c>
      <c r="B21" s="159">
        <f>IF(ISNUMBER(VALUE(SUBSTITUTE(実質収支比率等に係る経年分析!F$49,"▲","-"))),ROUND(VALUE(SUBSTITUTE(実質収支比率等に係る経年分析!F$49,"▲","-")),2),NA())</f>
        <v>-0.31</v>
      </c>
      <c r="C21" s="159">
        <f>IF(ISNUMBER(VALUE(SUBSTITUTE(実質収支比率等に係る経年分析!G$49,"▲","-"))),ROUND(VALUE(SUBSTITUTE(実質収支比率等に係る経年分析!G$49,"▲","-")),2),NA())</f>
        <v>-4.3099999999999996</v>
      </c>
      <c r="D21" s="159">
        <f>IF(ISNUMBER(VALUE(SUBSTITUTE(実質収支比率等に係る経年分析!H$49,"▲","-"))),ROUND(VALUE(SUBSTITUTE(実質収支比率等に係る経年分析!H$49,"▲","-")),2),NA())</f>
        <v>1.23</v>
      </c>
      <c r="E21" s="159">
        <f>IF(ISNUMBER(VALUE(SUBSTITUTE(実質収支比率等に係る経年分析!I$49,"▲","-"))),ROUND(VALUE(SUBSTITUTE(実質収支比率等に係る経年分析!I$49,"▲","-")),2),NA())</f>
        <v>-3.01</v>
      </c>
      <c r="F21" s="159">
        <f>IF(ISNUMBER(VALUE(SUBSTITUTE(実質収支比率等に係る経年分析!J$49,"▲","-"))),ROUND(VALUE(SUBSTITUTE(実質収支比率等に係る経年分析!J$49,"▲","-")),2),NA())</f>
        <v>-3.41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1.51</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3.88</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2.4300000000000002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4.9000000000000004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7.48</v>
      </c>
    </row>
    <row r="36" spans="1:16" x14ac:dyDescent="0.15">
      <c r="A36" s="160" t="str">
        <f>IF(連結実質赤字比率に係る赤字・黒字の構成分析!C$34="",NA(),連結実質赤字比率に係る赤字・黒字の構成分析!C$34)</f>
        <v>学校給食特別会計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536</v>
      </c>
      <c r="E42" s="161"/>
      <c r="F42" s="161"/>
      <c r="G42" s="161">
        <f>'実質公債費比率（分子）の構造'!L$52</f>
        <v>566</v>
      </c>
      <c r="H42" s="161"/>
      <c r="I42" s="161"/>
      <c r="J42" s="161">
        <f>'実質公債費比率（分子）の構造'!M$52</f>
        <v>585</v>
      </c>
      <c r="K42" s="161"/>
      <c r="L42" s="161"/>
      <c r="M42" s="161">
        <f>'実質公債費比率（分子）の構造'!N$52</f>
        <v>587</v>
      </c>
      <c r="N42" s="161"/>
      <c r="O42" s="161"/>
      <c r="P42" s="161">
        <f>'実質公債費比率（分子）の構造'!O$52</f>
        <v>583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v>
      </c>
      <c r="C44" s="161"/>
      <c r="D44" s="161"/>
      <c r="E44" s="161">
        <f>'実質公債費比率（分子）の構造'!L$50</f>
        <v>7</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x14ac:dyDescent="0.15">
      <c r="A45" s="161" t="s">
        <v>60</v>
      </c>
      <c r="B45" s="161">
        <f>'実質公債費比率（分子）の構造'!K$49</f>
        <v>10</v>
      </c>
      <c r="C45" s="161"/>
      <c r="D45" s="161"/>
      <c r="E45" s="161">
        <f>'実質公債費比率（分子）の構造'!L$49</f>
        <v>39</v>
      </c>
      <c r="F45" s="161"/>
      <c r="G45" s="161"/>
      <c r="H45" s="161">
        <f>'実質公債費比率（分子）の構造'!M$49</f>
        <v>53</v>
      </c>
      <c r="I45" s="161"/>
      <c r="J45" s="161"/>
      <c r="K45" s="161">
        <f>'実質公債費比率（分子）の構造'!N$49</f>
        <v>55</v>
      </c>
      <c r="L45" s="161"/>
      <c r="M45" s="161"/>
      <c r="N45" s="161">
        <f>'実質公債費比率（分子）の構造'!O$49</f>
        <v>55</v>
      </c>
      <c r="O45" s="161"/>
      <c r="P45" s="161"/>
    </row>
    <row r="46" spans="1:16" x14ac:dyDescent="0.15">
      <c r="A46" s="161" t="s">
        <v>61</v>
      </c>
      <c r="B46" s="161">
        <f>'実質公債費比率（分子）の構造'!K$48</f>
        <v>357</v>
      </c>
      <c r="C46" s="161"/>
      <c r="D46" s="161"/>
      <c r="E46" s="161">
        <f>'実質公債費比率（分子）の構造'!L$48</f>
        <v>397</v>
      </c>
      <c r="F46" s="161"/>
      <c r="G46" s="161"/>
      <c r="H46" s="161">
        <f>'実質公債費比率（分子）の構造'!M$48</f>
        <v>442</v>
      </c>
      <c r="I46" s="161"/>
      <c r="J46" s="161"/>
      <c r="K46" s="161">
        <f>'実質公債費比率（分子）の構造'!N$48</f>
        <v>447</v>
      </c>
      <c r="L46" s="161"/>
      <c r="M46" s="161"/>
      <c r="N46" s="161">
        <f>'実質公債費比率（分子）の構造'!O$48</f>
        <v>434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606</v>
      </c>
      <c r="C49" s="161"/>
      <c r="D49" s="161"/>
      <c r="E49" s="161">
        <f>'実質公債費比率（分子）の構造'!L$45</f>
        <v>557</v>
      </c>
      <c r="F49" s="161"/>
      <c r="G49" s="161"/>
      <c r="H49" s="161">
        <f>'実質公債費比率（分子）の構造'!M$45</f>
        <v>551</v>
      </c>
      <c r="I49" s="161"/>
      <c r="J49" s="161"/>
      <c r="K49" s="161">
        <f>'実質公債費比率（分子）の構造'!N$45</f>
        <v>519</v>
      </c>
      <c r="L49" s="161"/>
      <c r="M49" s="161"/>
      <c r="N49" s="161">
        <f>'実質公債費比率（分子）の構造'!O$45</f>
        <v>524</v>
      </c>
      <c r="O49" s="161"/>
      <c r="P49" s="161"/>
    </row>
    <row r="50" spans="1:16" x14ac:dyDescent="0.15">
      <c r="A50" s="161" t="s">
        <v>65</v>
      </c>
      <c r="B50" s="161" t="e">
        <f>NA()</f>
        <v>#N/A</v>
      </c>
      <c r="C50" s="161">
        <f>IF(ISNUMBER('実質公債費比率（分子）の構造'!K$53),'実質公債費比率（分子）の構造'!K$53,NA())</f>
        <v>445</v>
      </c>
      <c r="D50" s="161" t="e">
        <f>NA()</f>
        <v>#N/A</v>
      </c>
      <c r="E50" s="161" t="e">
        <f>NA()</f>
        <v>#N/A</v>
      </c>
      <c r="F50" s="161">
        <f>IF(ISNUMBER('実質公債費比率（分子）の構造'!L$53),'実質公債費比率（分子）の構造'!L$53,NA())</f>
        <v>434</v>
      </c>
      <c r="G50" s="161" t="e">
        <f>NA()</f>
        <v>#N/A</v>
      </c>
      <c r="H50" s="161" t="e">
        <f>NA()</f>
        <v>#N/A</v>
      </c>
      <c r="I50" s="161">
        <f>IF(ISNUMBER('実質公債費比率（分子）の構造'!M$53),'実質公債費比率（分子）の構造'!M$53,NA())</f>
        <v>464</v>
      </c>
      <c r="J50" s="161" t="e">
        <f>NA()</f>
        <v>#N/A</v>
      </c>
      <c r="K50" s="161" t="e">
        <f>NA()</f>
        <v>#N/A</v>
      </c>
      <c r="L50" s="161">
        <f>IF(ISNUMBER('実質公債費比率（分子）の構造'!N$53),'実質公債費比率（分子）の構造'!N$53,NA())</f>
        <v>436</v>
      </c>
      <c r="M50" s="161" t="e">
        <f>NA()</f>
        <v>#N/A</v>
      </c>
      <c r="N50" s="161" t="e">
        <f>NA()</f>
        <v>#N/A</v>
      </c>
      <c r="O50" s="161">
        <f>IF(ISNUMBER('実質公債費比率（分子）の構造'!O$53),'実質公債費比率（分子）の構造'!O$53,NA())</f>
        <v>432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7214</v>
      </c>
      <c r="E56" s="160"/>
      <c r="F56" s="160"/>
      <c r="G56" s="160">
        <f>'将来負担比率（分子）の構造'!J$52</f>
        <v>6980</v>
      </c>
      <c r="H56" s="160"/>
      <c r="I56" s="160"/>
      <c r="J56" s="160">
        <f>'将来負担比率（分子）の構造'!K$52</f>
        <v>6811</v>
      </c>
      <c r="K56" s="160"/>
      <c r="L56" s="160"/>
      <c r="M56" s="160">
        <f>'将来負担比率（分子）の構造'!L$52</f>
        <v>6564</v>
      </c>
      <c r="N56" s="160"/>
      <c r="O56" s="160"/>
      <c r="P56" s="160">
        <f>'将来負担比率（分子）の構造'!M$52</f>
        <v>6546</v>
      </c>
    </row>
    <row r="57" spans="1:16" x14ac:dyDescent="0.15">
      <c r="A57" s="160" t="s">
        <v>36</v>
      </c>
      <c r="B57" s="160"/>
      <c r="C57" s="160"/>
      <c r="D57" s="160">
        <f>'将来負担比率（分子）の構造'!I$51</f>
        <v>9</v>
      </c>
      <c r="E57" s="160"/>
      <c r="F57" s="160"/>
      <c r="G57" s="160">
        <f>'将来負担比率（分子）の構造'!J$51</f>
        <v>3</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726</v>
      </c>
      <c r="E58" s="160"/>
      <c r="F58" s="160"/>
      <c r="G58" s="160">
        <f>'将来負担比率（分子）の構造'!J$50</f>
        <v>746</v>
      </c>
      <c r="H58" s="160"/>
      <c r="I58" s="160"/>
      <c r="J58" s="160">
        <f>'将来負担比率（分子）の構造'!K$50</f>
        <v>948</v>
      </c>
      <c r="K58" s="160"/>
      <c r="L58" s="160"/>
      <c r="M58" s="160">
        <f>'将来負担比率（分子）の構造'!L$50</f>
        <v>1152</v>
      </c>
      <c r="N58" s="160"/>
      <c r="O58" s="160"/>
      <c r="P58" s="160">
        <f>'将来負担比率（分子）の構造'!M$50</f>
        <v>1235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1372</v>
      </c>
      <c r="C62" s="160"/>
      <c r="D62" s="160"/>
      <c r="E62" s="160">
        <f>'将来負担比率（分子）の構造'!J$45</f>
        <v>1273</v>
      </c>
      <c r="F62" s="160"/>
      <c r="G62" s="160"/>
      <c r="H62" s="160">
        <f>'将来負担比率（分子）の構造'!K$45</f>
        <v>1063</v>
      </c>
      <c r="I62" s="160"/>
      <c r="J62" s="160"/>
      <c r="K62" s="160">
        <f>'将来負担比率（分子）の構造'!L$45</f>
        <v>1005</v>
      </c>
      <c r="L62" s="160"/>
      <c r="M62" s="160"/>
      <c r="N62" s="160">
        <f>'将来負担比率（分子）の構造'!M$45</f>
        <v>969</v>
      </c>
      <c r="O62" s="160"/>
      <c r="P62" s="160"/>
    </row>
    <row r="63" spans="1:16" x14ac:dyDescent="0.15">
      <c r="A63" s="160" t="s">
        <v>28</v>
      </c>
      <c r="B63" s="160">
        <f>'将来負担比率（分子）の構造'!I$44</f>
        <v>782</v>
      </c>
      <c r="C63" s="160"/>
      <c r="D63" s="160"/>
      <c r="E63" s="160">
        <f>'将来負担比率（分子）の構造'!J$44</f>
        <v>750</v>
      </c>
      <c r="F63" s="160"/>
      <c r="G63" s="160"/>
      <c r="H63" s="160">
        <f>'将来負担比率（分子）の構造'!K$44</f>
        <v>687</v>
      </c>
      <c r="I63" s="160"/>
      <c r="J63" s="160"/>
      <c r="K63" s="160">
        <f>'将来負担比率（分子）の構造'!L$44</f>
        <v>623</v>
      </c>
      <c r="L63" s="160"/>
      <c r="M63" s="160"/>
      <c r="N63" s="160">
        <f>'将来負担比率（分子）の構造'!M$44</f>
        <v>558</v>
      </c>
      <c r="O63" s="160"/>
      <c r="P63" s="160"/>
    </row>
    <row r="64" spans="1:16" x14ac:dyDescent="0.15">
      <c r="A64" s="160" t="s">
        <v>27</v>
      </c>
      <c r="B64" s="160">
        <f>'将来負担比率（分子）の構造'!I$43</f>
        <v>6477</v>
      </c>
      <c r="C64" s="160"/>
      <c r="D64" s="160"/>
      <c r="E64" s="160">
        <f>'将来負担比率（分子）の構造'!J$43</f>
        <v>6037</v>
      </c>
      <c r="F64" s="160"/>
      <c r="G64" s="160"/>
      <c r="H64" s="160">
        <f>'将来負担比率（分子）の構造'!K$43</f>
        <v>5931</v>
      </c>
      <c r="I64" s="160"/>
      <c r="J64" s="160"/>
      <c r="K64" s="160">
        <f>'将来負担比率（分子）の構造'!L$43</f>
        <v>5685</v>
      </c>
      <c r="L64" s="160"/>
      <c r="M64" s="160"/>
      <c r="N64" s="160">
        <f>'将来負担比率（分子）の構造'!M$43</f>
        <v>5502</v>
      </c>
      <c r="O64" s="160"/>
      <c r="P64" s="160"/>
    </row>
    <row r="65" spans="1:16" x14ac:dyDescent="0.15">
      <c r="A65" s="160" t="s">
        <v>26</v>
      </c>
      <c r="B65" s="160">
        <f>'将来負担比率（分子）の構造'!I$42</f>
        <v>16</v>
      </c>
      <c r="C65" s="160"/>
      <c r="D65" s="160"/>
      <c r="E65" s="160">
        <f>'将来負担比率（分子）の構造'!J$42</f>
        <v>12</v>
      </c>
      <c r="F65" s="160"/>
      <c r="G65" s="160"/>
      <c r="H65" s="160">
        <f>'将来負担比率（分子）の構造'!K$42</f>
        <v>9</v>
      </c>
      <c r="I65" s="160"/>
      <c r="J65" s="160"/>
      <c r="K65" s="160">
        <f>'将来負担比率（分子）の構造'!L$42</f>
        <v>6</v>
      </c>
      <c r="L65" s="160"/>
      <c r="M65" s="160"/>
      <c r="N65" s="160">
        <f>'将来負担比率（分子）の構造'!M$42</f>
        <v>5</v>
      </c>
      <c r="O65" s="160"/>
      <c r="P65" s="160"/>
    </row>
    <row r="66" spans="1:16" x14ac:dyDescent="0.15">
      <c r="A66" s="160" t="s">
        <v>25</v>
      </c>
      <c r="B66" s="160">
        <f>'将来負担比率（分子）の構造'!I$41</f>
        <v>5052</v>
      </c>
      <c r="C66" s="160"/>
      <c r="D66" s="160"/>
      <c r="E66" s="160">
        <f>'将来負担比率（分子）の構造'!J$41</f>
        <v>5129</v>
      </c>
      <c r="F66" s="160"/>
      <c r="G66" s="160"/>
      <c r="H66" s="160">
        <f>'将来負担比率（分子）の構造'!K$41</f>
        <v>4919</v>
      </c>
      <c r="I66" s="160"/>
      <c r="J66" s="160"/>
      <c r="K66" s="160">
        <f>'将来負担比率（分子）の構造'!L$41</f>
        <v>4717</v>
      </c>
      <c r="L66" s="160"/>
      <c r="M66" s="160"/>
      <c r="N66" s="160">
        <f>'将来負担比率（分子）の構造'!M$41</f>
        <v>4719</v>
      </c>
      <c r="O66" s="160"/>
      <c r="P66" s="160"/>
    </row>
    <row r="67" spans="1:16" x14ac:dyDescent="0.15">
      <c r="A67" s="160" t="s">
        <v>69</v>
      </c>
      <c r="B67" s="160" t="e">
        <f>NA()</f>
        <v>#N/A</v>
      </c>
      <c r="C67" s="160">
        <f>IF(ISNUMBER('将来負担比率（分子）の構造'!I$53), IF('将来負担比率（分子）の構造'!I$53 &lt; 0, 0, '将来負担比率（分子）の構造'!I$53), NA())</f>
        <v>5751</v>
      </c>
      <c r="D67" s="160" t="e">
        <f>NA()</f>
        <v>#N/A</v>
      </c>
      <c r="E67" s="160" t="e">
        <f>NA()</f>
        <v>#N/A</v>
      </c>
      <c r="F67" s="160">
        <f>IF(ISNUMBER('将来負担比率（分子）の構造'!J$53), IF('将来負担比率（分子）の構造'!J$53 &lt; 0, 0, '将来負担比率（分子）の構造'!J$53), NA())</f>
        <v>5473</v>
      </c>
      <c r="G67" s="160" t="e">
        <f>NA()</f>
        <v>#N/A</v>
      </c>
      <c r="H67" s="160" t="e">
        <f>NA()</f>
        <v>#N/A</v>
      </c>
      <c r="I67" s="160">
        <f>IF(ISNUMBER('将来負担比率（分子）の構造'!K$53), IF('将来負担比率（分子）の構造'!K$53 &lt; 0, 0, '将来負担比率（分子）の構造'!K$53), NA())</f>
        <v>4849</v>
      </c>
      <c r="J67" s="160" t="e">
        <f>NA()</f>
        <v>#N/A</v>
      </c>
      <c r="K67" s="160" t="e">
        <f>NA()</f>
        <v>#N/A</v>
      </c>
      <c r="L67" s="160">
        <f>IF(ISNUMBER('将来負担比率（分子）の構造'!L$53), IF('将来負担比率（分子）の構造'!L$53 &lt; 0, 0, '将来負担比率（分子）の構造'!L$53), NA())</f>
        <v>4321</v>
      </c>
      <c r="M67" s="160" t="e">
        <f>NA()</f>
        <v>#N/A</v>
      </c>
      <c r="N67" s="160" t="e">
        <f>NA()</f>
        <v>#N/A</v>
      </c>
      <c r="O67" s="160">
        <f>IF(ISNUMBER('将来負担比率（分子）の構造'!M$53), IF('将来負担比率（分子）の構造'!M$53 &lt; 0, 0, '将来負担比率（分子）の構造'!M$53), NA())</f>
        <v>3970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501</v>
      </c>
      <c r="C72" s="164">
        <f>基金残高に係る経年分析!G55</f>
        <v>678</v>
      </c>
      <c r="D72" s="164">
        <f>基金残高に係る経年分析!H55</f>
        <v>658</v>
      </c>
    </row>
    <row r="73" spans="1:16" x14ac:dyDescent="0.15">
      <c r="A73" s="163" t="s">
        <v>72</v>
      </c>
      <c r="B73" s="164">
        <f>基金残高に係る経年分析!F56</f>
        <v>122</v>
      </c>
      <c r="C73" s="164">
        <f>基金残高に係る経年分析!G56</f>
        <v>72</v>
      </c>
      <c r="D73" s="164">
        <f>基金残高に係る経年分析!H56</f>
        <v>72</v>
      </c>
    </row>
    <row r="74" spans="1:16" x14ac:dyDescent="0.15">
      <c r="A74" s="163" t="s">
        <v>73</v>
      </c>
      <c r="B74" s="164">
        <f>基金残高に係る経年分析!F57</f>
        <v>98</v>
      </c>
      <c r="C74" s="164">
        <f>基金残高に係る経年分析!G57</f>
        <v>99</v>
      </c>
      <c r="D74" s="164">
        <f>基金残高に係る経年分析!H57</f>
        <v>123</v>
      </c>
    </row>
  </sheetData>
  <sheetProtection algorithmName="SHA-512" hashValue="1NRCn7N8hxrw1WgrSyzwyVuxFzeOZp5gWdpvSFBCFVBXiGAhQIW+xSV7RJtFhLF+wLeHF4CEksnrPeWSd6jHUw==" saltValue="j9SKGziuCdb/BnhjcMid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884814</v>
      </c>
      <c r="S5" s="649"/>
      <c r="T5" s="649"/>
      <c r="U5" s="649"/>
      <c r="V5" s="649"/>
      <c r="W5" s="649"/>
      <c r="X5" s="649"/>
      <c r="Y5" s="650"/>
      <c r="Z5" s="651">
        <v>13.7</v>
      </c>
      <c r="AA5" s="651"/>
      <c r="AB5" s="651"/>
      <c r="AC5" s="651"/>
      <c r="AD5" s="652">
        <v>884814</v>
      </c>
      <c r="AE5" s="652"/>
      <c r="AF5" s="652"/>
      <c r="AG5" s="652"/>
      <c r="AH5" s="652"/>
      <c r="AI5" s="652"/>
      <c r="AJ5" s="652"/>
      <c r="AK5" s="652"/>
      <c r="AL5" s="653">
        <v>23.2</v>
      </c>
      <c r="AM5" s="654"/>
      <c r="AN5" s="654"/>
      <c r="AO5" s="655"/>
      <c r="AP5" s="645" t="s">
        <v>226</v>
      </c>
      <c r="AQ5" s="646"/>
      <c r="AR5" s="646"/>
      <c r="AS5" s="646"/>
      <c r="AT5" s="646"/>
      <c r="AU5" s="646"/>
      <c r="AV5" s="646"/>
      <c r="AW5" s="646"/>
      <c r="AX5" s="646"/>
      <c r="AY5" s="646"/>
      <c r="AZ5" s="646"/>
      <c r="BA5" s="646"/>
      <c r="BB5" s="646"/>
      <c r="BC5" s="646"/>
      <c r="BD5" s="646"/>
      <c r="BE5" s="646"/>
      <c r="BF5" s="647"/>
      <c r="BG5" s="659">
        <v>884100</v>
      </c>
      <c r="BH5" s="660"/>
      <c r="BI5" s="660"/>
      <c r="BJ5" s="660"/>
      <c r="BK5" s="660"/>
      <c r="BL5" s="660"/>
      <c r="BM5" s="660"/>
      <c r="BN5" s="661"/>
      <c r="BO5" s="662">
        <v>99.9</v>
      </c>
      <c r="BP5" s="662"/>
      <c r="BQ5" s="662"/>
      <c r="BR5" s="662"/>
      <c r="BS5" s="663" t="s">
        <v>227</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219</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59914</v>
      </c>
      <c r="S6" s="660"/>
      <c r="T6" s="660"/>
      <c r="U6" s="660"/>
      <c r="V6" s="660"/>
      <c r="W6" s="660"/>
      <c r="X6" s="660"/>
      <c r="Y6" s="661"/>
      <c r="Z6" s="662">
        <v>0.9</v>
      </c>
      <c r="AA6" s="662"/>
      <c r="AB6" s="662"/>
      <c r="AC6" s="662"/>
      <c r="AD6" s="663">
        <v>59914</v>
      </c>
      <c r="AE6" s="663"/>
      <c r="AF6" s="663"/>
      <c r="AG6" s="663"/>
      <c r="AH6" s="663"/>
      <c r="AI6" s="663"/>
      <c r="AJ6" s="663"/>
      <c r="AK6" s="663"/>
      <c r="AL6" s="664">
        <v>1.6</v>
      </c>
      <c r="AM6" s="665"/>
      <c r="AN6" s="665"/>
      <c r="AO6" s="666"/>
      <c r="AP6" s="656" t="s">
        <v>232</v>
      </c>
      <c r="AQ6" s="657"/>
      <c r="AR6" s="657"/>
      <c r="AS6" s="657"/>
      <c r="AT6" s="657"/>
      <c r="AU6" s="657"/>
      <c r="AV6" s="657"/>
      <c r="AW6" s="657"/>
      <c r="AX6" s="657"/>
      <c r="AY6" s="657"/>
      <c r="AZ6" s="657"/>
      <c r="BA6" s="657"/>
      <c r="BB6" s="657"/>
      <c r="BC6" s="657"/>
      <c r="BD6" s="657"/>
      <c r="BE6" s="657"/>
      <c r="BF6" s="658"/>
      <c r="BG6" s="659">
        <v>884100</v>
      </c>
      <c r="BH6" s="660"/>
      <c r="BI6" s="660"/>
      <c r="BJ6" s="660"/>
      <c r="BK6" s="660"/>
      <c r="BL6" s="660"/>
      <c r="BM6" s="660"/>
      <c r="BN6" s="661"/>
      <c r="BO6" s="662">
        <v>99.9</v>
      </c>
      <c r="BP6" s="662"/>
      <c r="BQ6" s="662"/>
      <c r="BR6" s="662"/>
      <c r="BS6" s="663" t="s">
        <v>168</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83814</v>
      </c>
      <c r="CS6" s="660"/>
      <c r="CT6" s="660"/>
      <c r="CU6" s="660"/>
      <c r="CV6" s="660"/>
      <c r="CW6" s="660"/>
      <c r="CX6" s="660"/>
      <c r="CY6" s="661"/>
      <c r="CZ6" s="653">
        <v>1.3</v>
      </c>
      <c r="DA6" s="654"/>
      <c r="DB6" s="654"/>
      <c r="DC6" s="673"/>
      <c r="DD6" s="668" t="s">
        <v>227</v>
      </c>
      <c r="DE6" s="660"/>
      <c r="DF6" s="660"/>
      <c r="DG6" s="660"/>
      <c r="DH6" s="660"/>
      <c r="DI6" s="660"/>
      <c r="DJ6" s="660"/>
      <c r="DK6" s="660"/>
      <c r="DL6" s="660"/>
      <c r="DM6" s="660"/>
      <c r="DN6" s="660"/>
      <c r="DO6" s="660"/>
      <c r="DP6" s="661"/>
      <c r="DQ6" s="668">
        <v>83814</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1546</v>
      </c>
      <c r="S7" s="660"/>
      <c r="T7" s="660"/>
      <c r="U7" s="660"/>
      <c r="V7" s="660"/>
      <c r="W7" s="660"/>
      <c r="X7" s="660"/>
      <c r="Y7" s="661"/>
      <c r="Z7" s="662">
        <v>0</v>
      </c>
      <c r="AA7" s="662"/>
      <c r="AB7" s="662"/>
      <c r="AC7" s="662"/>
      <c r="AD7" s="663">
        <v>1546</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370297</v>
      </c>
      <c r="BH7" s="660"/>
      <c r="BI7" s="660"/>
      <c r="BJ7" s="660"/>
      <c r="BK7" s="660"/>
      <c r="BL7" s="660"/>
      <c r="BM7" s="660"/>
      <c r="BN7" s="661"/>
      <c r="BO7" s="662">
        <v>41.9</v>
      </c>
      <c r="BP7" s="662"/>
      <c r="BQ7" s="662"/>
      <c r="BR7" s="662"/>
      <c r="BS7" s="663" t="s">
        <v>168</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617976</v>
      </c>
      <c r="CS7" s="660"/>
      <c r="CT7" s="660"/>
      <c r="CU7" s="660"/>
      <c r="CV7" s="660"/>
      <c r="CW7" s="660"/>
      <c r="CX7" s="660"/>
      <c r="CY7" s="661"/>
      <c r="CZ7" s="662">
        <v>9.9</v>
      </c>
      <c r="DA7" s="662"/>
      <c r="DB7" s="662"/>
      <c r="DC7" s="662"/>
      <c r="DD7" s="668">
        <v>11907</v>
      </c>
      <c r="DE7" s="660"/>
      <c r="DF7" s="660"/>
      <c r="DG7" s="660"/>
      <c r="DH7" s="660"/>
      <c r="DI7" s="660"/>
      <c r="DJ7" s="660"/>
      <c r="DK7" s="660"/>
      <c r="DL7" s="660"/>
      <c r="DM7" s="660"/>
      <c r="DN7" s="660"/>
      <c r="DO7" s="660"/>
      <c r="DP7" s="661"/>
      <c r="DQ7" s="668">
        <v>546394</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1667</v>
      </c>
      <c r="S8" s="660"/>
      <c r="T8" s="660"/>
      <c r="U8" s="660"/>
      <c r="V8" s="660"/>
      <c r="W8" s="660"/>
      <c r="X8" s="660"/>
      <c r="Y8" s="661"/>
      <c r="Z8" s="662">
        <v>0</v>
      </c>
      <c r="AA8" s="662"/>
      <c r="AB8" s="662"/>
      <c r="AC8" s="662"/>
      <c r="AD8" s="663">
        <v>1667</v>
      </c>
      <c r="AE8" s="663"/>
      <c r="AF8" s="663"/>
      <c r="AG8" s="663"/>
      <c r="AH8" s="663"/>
      <c r="AI8" s="663"/>
      <c r="AJ8" s="663"/>
      <c r="AK8" s="663"/>
      <c r="AL8" s="664">
        <v>0</v>
      </c>
      <c r="AM8" s="665"/>
      <c r="AN8" s="665"/>
      <c r="AO8" s="666"/>
      <c r="AP8" s="656" t="s">
        <v>238</v>
      </c>
      <c r="AQ8" s="657"/>
      <c r="AR8" s="657"/>
      <c r="AS8" s="657"/>
      <c r="AT8" s="657"/>
      <c r="AU8" s="657"/>
      <c r="AV8" s="657"/>
      <c r="AW8" s="657"/>
      <c r="AX8" s="657"/>
      <c r="AY8" s="657"/>
      <c r="AZ8" s="657"/>
      <c r="BA8" s="657"/>
      <c r="BB8" s="657"/>
      <c r="BC8" s="657"/>
      <c r="BD8" s="657"/>
      <c r="BE8" s="657"/>
      <c r="BF8" s="658"/>
      <c r="BG8" s="659">
        <v>18447</v>
      </c>
      <c r="BH8" s="660"/>
      <c r="BI8" s="660"/>
      <c r="BJ8" s="660"/>
      <c r="BK8" s="660"/>
      <c r="BL8" s="660"/>
      <c r="BM8" s="660"/>
      <c r="BN8" s="661"/>
      <c r="BO8" s="662">
        <v>2.1</v>
      </c>
      <c r="BP8" s="662"/>
      <c r="BQ8" s="662"/>
      <c r="BR8" s="662"/>
      <c r="BS8" s="668" t="s">
        <v>132</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2144265</v>
      </c>
      <c r="CS8" s="660"/>
      <c r="CT8" s="660"/>
      <c r="CU8" s="660"/>
      <c r="CV8" s="660"/>
      <c r="CW8" s="660"/>
      <c r="CX8" s="660"/>
      <c r="CY8" s="661"/>
      <c r="CZ8" s="662">
        <v>34.299999999999997</v>
      </c>
      <c r="DA8" s="662"/>
      <c r="DB8" s="662"/>
      <c r="DC8" s="662"/>
      <c r="DD8" s="668" t="s">
        <v>168</v>
      </c>
      <c r="DE8" s="660"/>
      <c r="DF8" s="660"/>
      <c r="DG8" s="660"/>
      <c r="DH8" s="660"/>
      <c r="DI8" s="660"/>
      <c r="DJ8" s="660"/>
      <c r="DK8" s="660"/>
      <c r="DL8" s="660"/>
      <c r="DM8" s="660"/>
      <c r="DN8" s="660"/>
      <c r="DO8" s="660"/>
      <c r="DP8" s="661"/>
      <c r="DQ8" s="668">
        <v>1060599</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1495</v>
      </c>
      <c r="S9" s="660"/>
      <c r="T9" s="660"/>
      <c r="U9" s="660"/>
      <c r="V9" s="660"/>
      <c r="W9" s="660"/>
      <c r="X9" s="660"/>
      <c r="Y9" s="661"/>
      <c r="Z9" s="662">
        <v>0</v>
      </c>
      <c r="AA9" s="662"/>
      <c r="AB9" s="662"/>
      <c r="AC9" s="662"/>
      <c r="AD9" s="663">
        <v>1495</v>
      </c>
      <c r="AE9" s="663"/>
      <c r="AF9" s="663"/>
      <c r="AG9" s="663"/>
      <c r="AH9" s="663"/>
      <c r="AI9" s="663"/>
      <c r="AJ9" s="663"/>
      <c r="AK9" s="663"/>
      <c r="AL9" s="664">
        <v>0</v>
      </c>
      <c r="AM9" s="665"/>
      <c r="AN9" s="665"/>
      <c r="AO9" s="666"/>
      <c r="AP9" s="656" t="s">
        <v>241</v>
      </c>
      <c r="AQ9" s="657"/>
      <c r="AR9" s="657"/>
      <c r="AS9" s="657"/>
      <c r="AT9" s="657"/>
      <c r="AU9" s="657"/>
      <c r="AV9" s="657"/>
      <c r="AW9" s="657"/>
      <c r="AX9" s="657"/>
      <c r="AY9" s="657"/>
      <c r="AZ9" s="657"/>
      <c r="BA9" s="657"/>
      <c r="BB9" s="657"/>
      <c r="BC9" s="657"/>
      <c r="BD9" s="657"/>
      <c r="BE9" s="657"/>
      <c r="BF9" s="658"/>
      <c r="BG9" s="659">
        <v>322265</v>
      </c>
      <c r="BH9" s="660"/>
      <c r="BI9" s="660"/>
      <c r="BJ9" s="660"/>
      <c r="BK9" s="660"/>
      <c r="BL9" s="660"/>
      <c r="BM9" s="660"/>
      <c r="BN9" s="661"/>
      <c r="BO9" s="662">
        <v>36.4</v>
      </c>
      <c r="BP9" s="662"/>
      <c r="BQ9" s="662"/>
      <c r="BR9" s="662"/>
      <c r="BS9" s="668" t="s">
        <v>168</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490225</v>
      </c>
      <c r="CS9" s="660"/>
      <c r="CT9" s="660"/>
      <c r="CU9" s="660"/>
      <c r="CV9" s="660"/>
      <c r="CW9" s="660"/>
      <c r="CX9" s="660"/>
      <c r="CY9" s="661"/>
      <c r="CZ9" s="662">
        <v>7.8</v>
      </c>
      <c r="DA9" s="662"/>
      <c r="DB9" s="662"/>
      <c r="DC9" s="662"/>
      <c r="DD9" s="668" t="s">
        <v>168</v>
      </c>
      <c r="DE9" s="660"/>
      <c r="DF9" s="660"/>
      <c r="DG9" s="660"/>
      <c r="DH9" s="660"/>
      <c r="DI9" s="660"/>
      <c r="DJ9" s="660"/>
      <c r="DK9" s="660"/>
      <c r="DL9" s="660"/>
      <c r="DM9" s="660"/>
      <c r="DN9" s="660"/>
      <c r="DO9" s="660"/>
      <c r="DP9" s="661"/>
      <c r="DQ9" s="668">
        <v>475451</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168</v>
      </c>
      <c r="AE10" s="663"/>
      <c r="AF10" s="663"/>
      <c r="AG10" s="663"/>
      <c r="AH10" s="663"/>
      <c r="AI10" s="663"/>
      <c r="AJ10" s="663"/>
      <c r="AK10" s="663"/>
      <c r="AL10" s="664" t="s">
        <v>132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12780</v>
      </c>
      <c r="BH10" s="660"/>
      <c r="BI10" s="660"/>
      <c r="BJ10" s="660"/>
      <c r="BK10" s="660"/>
      <c r="BL10" s="660"/>
      <c r="BM10" s="660"/>
      <c r="BN10" s="661"/>
      <c r="BO10" s="662">
        <v>1.4</v>
      </c>
      <c r="BP10" s="662"/>
      <c r="BQ10" s="662"/>
      <c r="BR10" s="662"/>
      <c r="BS10" s="668" t="s">
        <v>227</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20</v>
      </c>
      <c r="CS10" s="660"/>
      <c r="CT10" s="660"/>
      <c r="CU10" s="660"/>
      <c r="CV10" s="660"/>
      <c r="CW10" s="660"/>
      <c r="CX10" s="660"/>
      <c r="CY10" s="661"/>
      <c r="CZ10" s="662">
        <v>0</v>
      </c>
      <c r="DA10" s="662"/>
      <c r="DB10" s="662"/>
      <c r="DC10" s="662"/>
      <c r="DD10" s="668" t="s">
        <v>168</v>
      </c>
      <c r="DE10" s="660"/>
      <c r="DF10" s="660"/>
      <c r="DG10" s="660"/>
      <c r="DH10" s="660"/>
      <c r="DI10" s="660"/>
      <c r="DJ10" s="660"/>
      <c r="DK10" s="660"/>
      <c r="DL10" s="660"/>
      <c r="DM10" s="660"/>
      <c r="DN10" s="660"/>
      <c r="DO10" s="660"/>
      <c r="DP10" s="661"/>
      <c r="DQ10" s="668">
        <v>20</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168</v>
      </c>
      <c r="AA11" s="662"/>
      <c r="AB11" s="662"/>
      <c r="AC11" s="662"/>
      <c r="AD11" s="663" t="s">
        <v>132</v>
      </c>
      <c r="AE11" s="663"/>
      <c r="AF11" s="663"/>
      <c r="AG11" s="663"/>
      <c r="AH11" s="663"/>
      <c r="AI11" s="663"/>
      <c r="AJ11" s="663"/>
      <c r="AK11" s="663"/>
      <c r="AL11" s="664" t="s">
        <v>132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16805</v>
      </c>
      <c r="BH11" s="660"/>
      <c r="BI11" s="660"/>
      <c r="BJ11" s="660"/>
      <c r="BK11" s="660"/>
      <c r="BL11" s="660"/>
      <c r="BM11" s="660"/>
      <c r="BN11" s="661"/>
      <c r="BO11" s="662">
        <v>1.9</v>
      </c>
      <c r="BP11" s="662"/>
      <c r="BQ11" s="662"/>
      <c r="BR11" s="662"/>
      <c r="BS11" s="668" t="s">
        <v>132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811289</v>
      </c>
      <c r="CS11" s="660"/>
      <c r="CT11" s="660"/>
      <c r="CU11" s="660"/>
      <c r="CV11" s="660"/>
      <c r="CW11" s="660"/>
      <c r="CX11" s="660"/>
      <c r="CY11" s="661"/>
      <c r="CZ11" s="662">
        <v>13</v>
      </c>
      <c r="DA11" s="662"/>
      <c r="DB11" s="662"/>
      <c r="DC11" s="662"/>
      <c r="DD11" s="668">
        <v>381772</v>
      </c>
      <c r="DE11" s="660"/>
      <c r="DF11" s="660"/>
      <c r="DG11" s="660"/>
      <c r="DH11" s="660"/>
      <c r="DI11" s="660"/>
      <c r="DJ11" s="660"/>
      <c r="DK11" s="660"/>
      <c r="DL11" s="660"/>
      <c r="DM11" s="660"/>
      <c r="DN11" s="660"/>
      <c r="DO11" s="660"/>
      <c r="DP11" s="661"/>
      <c r="DQ11" s="668">
        <v>345422</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207770</v>
      </c>
      <c r="S12" s="660"/>
      <c r="T12" s="660"/>
      <c r="U12" s="660"/>
      <c r="V12" s="660"/>
      <c r="W12" s="660"/>
      <c r="X12" s="660"/>
      <c r="Y12" s="661"/>
      <c r="Z12" s="662">
        <v>3.2</v>
      </c>
      <c r="AA12" s="662"/>
      <c r="AB12" s="662"/>
      <c r="AC12" s="662"/>
      <c r="AD12" s="663">
        <v>207770</v>
      </c>
      <c r="AE12" s="663"/>
      <c r="AF12" s="663"/>
      <c r="AG12" s="663"/>
      <c r="AH12" s="663"/>
      <c r="AI12" s="663"/>
      <c r="AJ12" s="663"/>
      <c r="AK12" s="663"/>
      <c r="AL12" s="664">
        <v>5.5</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342675</v>
      </c>
      <c r="BH12" s="660"/>
      <c r="BI12" s="660"/>
      <c r="BJ12" s="660"/>
      <c r="BK12" s="660"/>
      <c r="BL12" s="660"/>
      <c r="BM12" s="660"/>
      <c r="BN12" s="661"/>
      <c r="BO12" s="662">
        <v>38.700000000000003</v>
      </c>
      <c r="BP12" s="662"/>
      <c r="BQ12" s="662"/>
      <c r="BR12" s="662"/>
      <c r="BS12" s="668" t="s">
        <v>227</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107799</v>
      </c>
      <c r="CS12" s="660"/>
      <c r="CT12" s="660"/>
      <c r="CU12" s="660"/>
      <c r="CV12" s="660"/>
      <c r="CW12" s="660"/>
      <c r="CX12" s="660"/>
      <c r="CY12" s="661"/>
      <c r="CZ12" s="662">
        <v>1.7</v>
      </c>
      <c r="DA12" s="662"/>
      <c r="DB12" s="662"/>
      <c r="DC12" s="662"/>
      <c r="DD12" s="668">
        <v>9389</v>
      </c>
      <c r="DE12" s="660"/>
      <c r="DF12" s="660"/>
      <c r="DG12" s="660"/>
      <c r="DH12" s="660"/>
      <c r="DI12" s="660"/>
      <c r="DJ12" s="660"/>
      <c r="DK12" s="660"/>
      <c r="DL12" s="660"/>
      <c r="DM12" s="660"/>
      <c r="DN12" s="660"/>
      <c r="DO12" s="660"/>
      <c r="DP12" s="661"/>
      <c r="DQ12" s="668">
        <v>73358</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168</v>
      </c>
      <c r="AA13" s="662"/>
      <c r="AB13" s="662"/>
      <c r="AC13" s="662"/>
      <c r="AD13" s="663" t="s">
        <v>227</v>
      </c>
      <c r="AE13" s="663"/>
      <c r="AF13" s="663"/>
      <c r="AG13" s="663"/>
      <c r="AH13" s="663"/>
      <c r="AI13" s="663"/>
      <c r="AJ13" s="663"/>
      <c r="AK13" s="663"/>
      <c r="AL13" s="664" t="s">
        <v>168</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342675</v>
      </c>
      <c r="BH13" s="660"/>
      <c r="BI13" s="660"/>
      <c r="BJ13" s="660"/>
      <c r="BK13" s="660"/>
      <c r="BL13" s="660"/>
      <c r="BM13" s="660"/>
      <c r="BN13" s="661"/>
      <c r="BO13" s="662">
        <v>38.700000000000003</v>
      </c>
      <c r="BP13" s="662"/>
      <c r="BQ13" s="662"/>
      <c r="BR13" s="662"/>
      <c r="BS13" s="668" t="s">
        <v>132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534472</v>
      </c>
      <c r="CS13" s="660"/>
      <c r="CT13" s="660"/>
      <c r="CU13" s="660"/>
      <c r="CV13" s="660"/>
      <c r="CW13" s="660"/>
      <c r="CX13" s="660"/>
      <c r="CY13" s="661"/>
      <c r="CZ13" s="662">
        <v>8.6</v>
      </c>
      <c r="DA13" s="662"/>
      <c r="DB13" s="662"/>
      <c r="DC13" s="662"/>
      <c r="DD13" s="668">
        <v>91213</v>
      </c>
      <c r="DE13" s="660"/>
      <c r="DF13" s="660"/>
      <c r="DG13" s="660"/>
      <c r="DH13" s="660"/>
      <c r="DI13" s="660"/>
      <c r="DJ13" s="660"/>
      <c r="DK13" s="660"/>
      <c r="DL13" s="660"/>
      <c r="DM13" s="660"/>
      <c r="DN13" s="660"/>
      <c r="DO13" s="660"/>
      <c r="DP13" s="661"/>
      <c r="DQ13" s="668">
        <v>420111</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227</v>
      </c>
      <c r="AA14" s="662"/>
      <c r="AB14" s="662"/>
      <c r="AC14" s="662"/>
      <c r="AD14" s="663" t="s">
        <v>168</v>
      </c>
      <c r="AE14" s="663"/>
      <c r="AF14" s="663"/>
      <c r="AG14" s="663"/>
      <c r="AH14" s="663"/>
      <c r="AI14" s="663"/>
      <c r="AJ14" s="663"/>
      <c r="AK14" s="663"/>
      <c r="AL14" s="664" t="s">
        <v>168</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50218</v>
      </c>
      <c r="BH14" s="660"/>
      <c r="BI14" s="660"/>
      <c r="BJ14" s="660"/>
      <c r="BK14" s="660"/>
      <c r="BL14" s="660"/>
      <c r="BM14" s="660"/>
      <c r="BN14" s="661"/>
      <c r="BO14" s="662">
        <v>5.7</v>
      </c>
      <c r="BP14" s="662"/>
      <c r="BQ14" s="662"/>
      <c r="BR14" s="662"/>
      <c r="BS14" s="668" t="s">
        <v>132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358529</v>
      </c>
      <c r="CS14" s="660"/>
      <c r="CT14" s="660"/>
      <c r="CU14" s="660"/>
      <c r="CV14" s="660"/>
      <c r="CW14" s="660"/>
      <c r="CX14" s="660"/>
      <c r="CY14" s="661"/>
      <c r="CZ14" s="662">
        <v>5.7</v>
      </c>
      <c r="DA14" s="662"/>
      <c r="DB14" s="662"/>
      <c r="DC14" s="662"/>
      <c r="DD14" s="668" t="s">
        <v>132</v>
      </c>
      <c r="DE14" s="660"/>
      <c r="DF14" s="660"/>
      <c r="DG14" s="660"/>
      <c r="DH14" s="660"/>
      <c r="DI14" s="660"/>
      <c r="DJ14" s="660"/>
      <c r="DK14" s="660"/>
      <c r="DL14" s="660"/>
      <c r="DM14" s="660"/>
      <c r="DN14" s="660"/>
      <c r="DO14" s="660"/>
      <c r="DP14" s="661"/>
      <c r="DQ14" s="668">
        <v>355329</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16060</v>
      </c>
      <c r="S15" s="660"/>
      <c r="T15" s="660"/>
      <c r="U15" s="660"/>
      <c r="V15" s="660"/>
      <c r="W15" s="660"/>
      <c r="X15" s="660"/>
      <c r="Y15" s="661"/>
      <c r="Z15" s="662">
        <v>0.2</v>
      </c>
      <c r="AA15" s="662"/>
      <c r="AB15" s="662"/>
      <c r="AC15" s="662"/>
      <c r="AD15" s="663">
        <v>16060</v>
      </c>
      <c r="AE15" s="663"/>
      <c r="AF15" s="663"/>
      <c r="AG15" s="663"/>
      <c r="AH15" s="663"/>
      <c r="AI15" s="663"/>
      <c r="AJ15" s="663"/>
      <c r="AK15" s="663"/>
      <c r="AL15" s="664">
        <v>0.4</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120910</v>
      </c>
      <c r="BH15" s="660"/>
      <c r="BI15" s="660"/>
      <c r="BJ15" s="660"/>
      <c r="BK15" s="660"/>
      <c r="BL15" s="660"/>
      <c r="BM15" s="660"/>
      <c r="BN15" s="661"/>
      <c r="BO15" s="662">
        <v>13.7</v>
      </c>
      <c r="BP15" s="662"/>
      <c r="BQ15" s="662"/>
      <c r="BR15" s="662"/>
      <c r="BS15" s="668" t="s">
        <v>227</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573094</v>
      </c>
      <c r="CS15" s="660"/>
      <c r="CT15" s="660"/>
      <c r="CU15" s="660"/>
      <c r="CV15" s="660"/>
      <c r="CW15" s="660"/>
      <c r="CX15" s="660"/>
      <c r="CY15" s="661"/>
      <c r="CZ15" s="662">
        <v>9.1999999999999993</v>
      </c>
      <c r="DA15" s="662"/>
      <c r="DB15" s="662"/>
      <c r="DC15" s="662"/>
      <c r="DD15" s="668">
        <v>123929</v>
      </c>
      <c r="DE15" s="660"/>
      <c r="DF15" s="660"/>
      <c r="DG15" s="660"/>
      <c r="DH15" s="660"/>
      <c r="DI15" s="660"/>
      <c r="DJ15" s="660"/>
      <c r="DK15" s="660"/>
      <c r="DL15" s="660"/>
      <c r="DM15" s="660"/>
      <c r="DN15" s="660"/>
      <c r="DO15" s="660"/>
      <c r="DP15" s="661"/>
      <c r="DQ15" s="668">
        <v>405104</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132</v>
      </c>
      <c r="AA16" s="662"/>
      <c r="AB16" s="662"/>
      <c r="AC16" s="662"/>
      <c r="AD16" s="663" t="s">
        <v>168</v>
      </c>
      <c r="AE16" s="663"/>
      <c r="AF16" s="663"/>
      <c r="AG16" s="663"/>
      <c r="AH16" s="663"/>
      <c r="AI16" s="663"/>
      <c r="AJ16" s="663"/>
      <c r="AK16" s="663"/>
      <c r="AL16" s="664" t="s">
        <v>168</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132</v>
      </c>
      <c r="BP16" s="662"/>
      <c r="BQ16" s="662"/>
      <c r="BR16" s="662"/>
      <c r="BS16" s="668" t="s">
        <v>168</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t="s">
        <v>227</v>
      </c>
      <c r="CS16" s="660"/>
      <c r="CT16" s="660"/>
      <c r="CU16" s="660"/>
      <c r="CV16" s="660"/>
      <c r="CW16" s="660"/>
      <c r="CX16" s="660"/>
      <c r="CY16" s="661"/>
      <c r="CZ16" s="662" t="s">
        <v>227</v>
      </c>
      <c r="DA16" s="662"/>
      <c r="DB16" s="662"/>
      <c r="DC16" s="662"/>
      <c r="DD16" s="668" t="s">
        <v>132</v>
      </c>
      <c r="DE16" s="660"/>
      <c r="DF16" s="660"/>
      <c r="DG16" s="660"/>
      <c r="DH16" s="660"/>
      <c r="DI16" s="660"/>
      <c r="DJ16" s="660"/>
      <c r="DK16" s="660"/>
      <c r="DL16" s="660"/>
      <c r="DM16" s="660"/>
      <c r="DN16" s="660"/>
      <c r="DO16" s="660"/>
      <c r="DP16" s="661"/>
      <c r="DQ16" s="668" t="s">
        <v>168</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3890</v>
      </c>
      <c r="S17" s="660"/>
      <c r="T17" s="660"/>
      <c r="U17" s="660"/>
      <c r="V17" s="660"/>
      <c r="W17" s="660"/>
      <c r="X17" s="660"/>
      <c r="Y17" s="661"/>
      <c r="Z17" s="662">
        <v>0.1</v>
      </c>
      <c r="AA17" s="662"/>
      <c r="AB17" s="662"/>
      <c r="AC17" s="662"/>
      <c r="AD17" s="663">
        <v>3890</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227</v>
      </c>
      <c r="BP17" s="662"/>
      <c r="BQ17" s="662"/>
      <c r="BR17" s="662"/>
      <c r="BS17" s="668" t="s">
        <v>168</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524073</v>
      </c>
      <c r="CS17" s="660"/>
      <c r="CT17" s="660"/>
      <c r="CU17" s="660"/>
      <c r="CV17" s="660"/>
      <c r="CW17" s="660"/>
      <c r="CX17" s="660"/>
      <c r="CY17" s="661"/>
      <c r="CZ17" s="662">
        <v>8.4</v>
      </c>
      <c r="DA17" s="662"/>
      <c r="DB17" s="662"/>
      <c r="DC17" s="662"/>
      <c r="DD17" s="668" t="s">
        <v>132</v>
      </c>
      <c r="DE17" s="660"/>
      <c r="DF17" s="660"/>
      <c r="DG17" s="660"/>
      <c r="DH17" s="660"/>
      <c r="DI17" s="660"/>
      <c r="DJ17" s="660"/>
      <c r="DK17" s="660"/>
      <c r="DL17" s="660"/>
      <c r="DM17" s="660"/>
      <c r="DN17" s="660"/>
      <c r="DO17" s="660"/>
      <c r="DP17" s="661"/>
      <c r="DQ17" s="668">
        <v>524073</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2899792</v>
      </c>
      <c r="S18" s="660"/>
      <c r="T18" s="660"/>
      <c r="U18" s="660"/>
      <c r="V18" s="660"/>
      <c r="W18" s="660"/>
      <c r="X18" s="660"/>
      <c r="Y18" s="661"/>
      <c r="Z18" s="662">
        <v>45</v>
      </c>
      <c r="AA18" s="662"/>
      <c r="AB18" s="662"/>
      <c r="AC18" s="662"/>
      <c r="AD18" s="663">
        <v>2624478</v>
      </c>
      <c r="AE18" s="663"/>
      <c r="AF18" s="663"/>
      <c r="AG18" s="663"/>
      <c r="AH18" s="663"/>
      <c r="AI18" s="663"/>
      <c r="AJ18" s="663"/>
      <c r="AK18" s="663"/>
      <c r="AL18" s="664">
        <v>69</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168</v>
      </c>
      <c r="BP18" s="662"/>
      <c r="BQ18" s="662"/>
      <c r="BR18" s="662"/>
      <c r="BS18" s="668" t="s">
        <v>132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132</v>
      </c>
      <c r="DA18" s="662"/>
      <c r="DB18" s="662"/>
      <c r="DC18" s="662"/>
      <c r="DD18" s="668" t="s">
        <v>227</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2624478</v>
      </c>
      <c r="S19" s="660"/>
      <c r="T19" s="660"/>
      <c r="U19" s="660"/>
      <c r="V19" s="660"/>
      <c r="W19" s="660"/>
      <c r="X19" s="660"/>
      <c r="Y19" s="661"/>
      <c r="Z19" s="662">
        <v>40.700000000000003</v>
      </c>
      <c r="AA19" s="662"/>
      <c r="AB19" s="662"/>
      <c r="AC19" s="662"/>
      <c r="AD19" s="663">
        <v>2624478</v>
      </c>
      <c r="AE19" s="663"/>
      <c r="AF19" s="663"/>
      <c r="AG19" s="663"/>
      <c r="AH19" s="663"/>
      <c r="AI19" s="663"/>
      <c r="AJ19" s="663"/>
      <c r="AK19" s="663"/>
      <c r="AL19" s="664">
        <v>69</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714</v>
      </c>
      <c r="BH19" s="660"/>
      <c r="BI19" s="660"/>
      <c r="BJ19" s="660"/>
      <c r="BK19" s="660"/>
      <c r="BL19" s="660"/>
      <c r="BM19" s="660"/>
      <c r="BN19" s="661"/>
      <c r="BO19" s="662">
        <v>0.1</v>
      </c>
      <c r="BP19" s="662"/>
      <c r="BQ19" s="662"/>
      <c r="BR19" s="662"/>
      <c r="BS19" s="668" t="s">
        <v>227</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168</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275314</v>
      </c>
      <c r="S20" s="660"/>
      <c r="T20" s="660"/>
      <c r="U20" s="660"/>
      <c r="V20" s="660"/>
      <c r="W20" s="660"/>
      <c r="X20" s="660"/>
      <c r="Y20" s="661"/>
      <c r="Z20" s="662">
        <v>4.3</v>
      </c>
      <c r="AA20" s="662"/>
      <c r="AB20" s="662"/>
      <c r="AC20" s="662"/>
      <c r="AD20" s="663" t="s">
        <v>227</v>
      </c>
      <c r="AE20" s="663"/>
      <c r="AF20" s="663"/>
      <c r="AG20" s="663"/>
      <c r="AH20" s="663"/>
      <c r="AI20" s="663"/>
      <c r="AJ20" s="663"/>
      <c r="AK20" s="663"/>
      <c r="AL20" s="664" t="s">
        <v>168</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714</v>
      </c>
      <c r="BH20" s="660"/>
      <c r="BI20" s="660"/>
      <c r="BJ20" s="660"/>
      <c r="BK20" s="660"/>
      <c r="BL20" s="660"/>
      <c r="BM20" s="660"/>
      <c r="BN20" s="661"/>
      <c r="BO20" s="662">
        <v>0.1</v>
      </c>
      <c r="BP20" s="662"/>
      <c r="BQ20" s="662"/>
      <c r="BR20" s="662"/>
      <c r="BS20" s="668" t="s">
        <v>168</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6245556</v>
      </c>
      <c r="CS20" s="660"/>
      <c r="CT20" s="660"/>
      <c r="CU20" s="660"/>
      <c r="CV20" s="660"/>
      <c r="CW20" s="660"/>
      <c r="CX20" s="660"/>
      <c r="CY20" s="661"/>
      <c r="CZ20" s="662">
        <v>100</v>
      </c>
      <c r="DA20" s="662"/>
      <c r="DB20" s="662"/>
      <c r="DC20" s="662"/>
      <c r="DD20" s="668">
        <v>618210</v>
      </c>
      <c r="DE20" s="660"/>
      <c r="DF20" s="660"/>
      <c r="DG20" s="660"/>
      <c r="DH20" s="660"/>
      <c r="DI20" s="660"/>
      <c r="DJ20" s="660"/>
      <c r="DK20" s="660"/>
      <c r="DL20" s="660"/>
      <c r="DM20" s="660"/>
      <c r="DN20" s="660"/>
      <c r="DO20" s="660"/>
      <c r="DP20" s="661"/>
      <c r="DQ20" s="668">
        <v>4289675</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168</v>
      </c>
      <c r="AA21" s="662"/>
      <c r="AB21" s="662"/>
      <c r="AC21" s="662"/>
      <c r="AD21" s="663" t="s">
        <v>168</v>
      </c>
      <c r="AE21" s="663"/>
      <c r="AF21" s="663"/>
      <c r="AG21" s="663"/>
      <c r="AH21" s="663"/>
      <c r="AI21" s="663"/>
      <c r="AJ21" s="663"/>
      <c r="AK21" s="663"/>
      <c r="AL21" s="664" t="s">
        <v>132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714</v>
      </c>
      <c r="BH21" s="660"/>
      <c r="BI21" s="660"/>
      <c r="BJ21" s="660"/>
      <c r="BK21" s="660"/>
      <c r="BL21" s="660"/>
      <c r="BM21" s="660"/>
      <c r="BN21" s="661"/>
      <c r="BO21" s="662">
        <v>0.1</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4076948</v>
      </c>
      <c r="S22" s="660"/>
      <c r="T22" s="660"/>
      <c r="U22" s="660"/>
      <c r="V22" s="660"/>
      <c r="W22" s="660"/>
      <c r="X22" s="660"/>
      <c r="Y22" s="661"/>
      <c r="Z22" s="662">
        <v>63.2</v>
      </c>
      <c r="AA22" s="662"/>
      <c r="AB22" s="662"/>
      <c r="AC22" s="662"/>
      <c r="AD22" s="663">
        <v>3801634</v>
      </c>
      <c r="AE22" s="663"/>
      <c r="AF22" s="663"/>
      <c r="AG22" s="663"/>
      <c r="AH22" s="663"/>
      <c r="AI22" s="663"/>
      <c r="AJ22" s="663"/>
      <c r="AK22" s="663"/>
      <c r="AL22" s="664">
        <v>99.9</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168</v>
      </c>
      <c r="BP22" s="662"/>
      <c r="BQ22" s="662"/>
      <c r="BR22" s="662"/>
      <c r="BS22" s="668" t="s">
        <v>132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1496</v>
      </c>
      <c r="S23" s="660"/>
      <c r="T23" s="660"/>
      <c r="U23" s="660"/>
      <c r="V23" s="660"/>
      <c r="W23" s="660"/>
      <c r="X23" s="660"/>
      <c r="Y23" s="661"/>
      <c r="Z23" s="662">
        <v>0</v>
      </c>
      <c r="AA23" s="662"/>
      <c r="AB23" s="662"/>
      <c r="AC23" s="662"/>
      <c r="AD23" s="663">
        <v>1496</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168</v>
      </c>
      <c r="BH23" s="660"/>
      <c r="BI23" s="660"/>
      <c r="BJ23" s="660"/>
      <c r="BK23" s="660"/>
      <c r="BL23" s="660"/>
      <c r="BM23" s="660"/>
      <c r="BN23" s="661"/>
      <c r="BO23" s="662" t="s">
        <v>132</v>
      </c>
      <c r="BP23" s="662"/>
      <c r="BQ23" s="662"/>
      <c r="BR23" s="662"/>
      <c r="BS23" s="668" t="s">
        <v>168</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22417</v>
      </c>
      <c r="S24" s="660"/>
      <c r="T24" s="660"/>
      <c r="U24" s="660"/>
      <c r="V24" s="660"/>
      <c r="W24" s="660"/>
      <c r="X24" s="660"/>
      <c r="Y24" s="661"/>
      <c r="Z24" s="662">
        <v>0.3</v>
      </c>
      <c r="AA24" s="662"/>
      <c r="AB24" s="662"/>
      <c r="AC24" s="662"/>
      <c r="AD24" s="663" t="s">
        <v>132</v>
      </c>
      <c r="AE24" s="663"/>
      <c r="AF24" s="663"/>
      <c r="AG24" s="663"/>
      <c r="AH24" s="663"/>
      <c r="AI24" s="663"/>
      <c r="AJ24" s="663"/>
      <c r="AK24" s="663"/>
      <c r="AL24" s="664" t="s">
        <v>168</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132</v>
      </c>
      <c r="BP24" s="662"/>
      <c r="BQ24" s="662"/>
      <c r="BR24" s="662"/>
      <c r="BS24" s="668" t="s">
        <v>168</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2672209</v>
      </c>
      <c r="CS24" s="649"/>
      <c r="CT24" s="649"/>
      <c r="CU24" s="649"/>
      <c r="CV24" s="649"/>
      <c r="CW24" s="649"/>
      <c r="CX24" s="649"/>
      <c r="CY24" s="650"/>
      <c r="CZ24" s="653">
        <v>42.8</v>
      </c>
      <c r="DA24" s="654"/>
      <c r="DB24" s="654"/>
      <c r="DC24" s="673"/>
      <c r="DD24" s="692">
        <v>1735964</v>
      </c>
      <c r="DE24" s="649"/>
      <c r="DF24" s="649"/>
      <c r="DG24" s="649"/>
      <c r="DH24" s="649"/>
      <c r="DI24" s="649"/>
      <c r="DJ24" s="649"/>
      <c r="DK24" s="650"/>
      <c r="DL24" s="692">
        <v>1686254</v>
      </c>
      <c r="DM24" s="649"/>
      <c r="DN24" s="649"/>
      <c r="DO24" s="649"/>
      <c r="DP24" s="649"/>
      <c r="DQ24" s="649"/>
      <c r="DR24" s="649"/>
      <c r="DS24" s="649"/>
      <c r="DT24" s="649"/>
      <c r="DU24" s="649"/>
      <c r="DV24" s="650"/>
      <c r="DW24" s="653">
        <v>42.4</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32245</v>
      </c>
      <c r="S25" s="660"/>
      <c r="T25" s="660"/>
      <c r="U25" s="660"/>
      <c r="V25" s="660"/>
      <c r="W25" s="660"/>
      <c r="X25" s="660"/>
      <c r="Y25" s="661"/>
      <c r="Z25" s="662">
        <v>0.5</v>
      </c>
      <c r="AA25" s="662"/>
      <c r="AB25" s="662"/>
      <c r="AC25" s="662"/>
      <c r="AD25" s="663">
        <v>1353</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132</v>
      </c>
      <c r="BP25" s="662"/>
      <c r="BQ25" s="662"/>
      <c r="BR25" s="662"/>
      <c r="BS25" s="668" t="s">
        <v>227</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867071</v>
      </c>
      <c r="CS25" s="695"/>
      <c r="CT25" s="695"/>
      <c r="CU25" s="695"/>
      <c r="CV25" s="695"/>
      <c r="CW25" s="695"/>
      <c r="CX25" s="695"/>
      <c r="CY25" s="696"/>
      <c r="CZ25" s="664">
        <v>13.9</v>
      </c>
      <c r="DA25" s="693"/>
      <c r="DB25" s="693"/>
      <c r="DC25" s="697"/>
      <c r="DD25" s="668">
        <v>822764</v>
      </c>
      <c r="DE25" s="695"/>
      <c r="DF25" s="695"/>
      <c r="DG25" s="695"/>
      <c r="DH25" s="695"/>
      <c r="DI25" s="695"/>
      <c r="DJ25" s="695"/>
      <c r="DK25" s="696"/>
      <c r="DL25" s="668">
        <v>797710</v>
      </c>
      <c r="DM25" s="695"/>
      <c r="DN25" s="695"/>
      <c r="DO25" s="695"/>
      <c r="DP25" s="695"/>
      <c r="DQ25" s="695"/>
      <c r="DR25" s="695"/>
      <c r="DS25" s="695"/>
      <c r="DT25" s="695"/>
      <c r="DU25" s="695"/>
      <c r="DV25" s="696"/>
      <c r="DW25" s="664">
        <v>20.100000000000001</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12607</v>
      </c>
      <c r="S26" s="660"/>
      <c r="T26" s="660"/>
      <c r="U26" s="660"/>
      <c r="V26" s="660"/>
      <c r="W26" s="660"/>
      <c r="X26" s="660"/>
      <c r="Y26" s="661"/>
      <c r="Z26" s="662">
        <v>0.2</v>
      </c>
      <c r="AA26" s="662"/>
      <c r="AB26" s="662"/>
      <c r="AC26" s="662"/>
      <c r="AD26" s="663" t="s">
        <v>168</v>
      </c>
      <c r="AE26" s="663"/>
      <c r="AF26" s="663"/>
      <c r="AG26" s="663"/>
      <c r="AH26" s="663"/>
      <c r="AI26" s="663"/>
      <c r="AJ26" s="663"/>
      <c r="AK26" s="663"/>
      <c r="AL26" s="664" t="s">
        <v>168</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132</v>
      </c>
      <c r="BP26" s="662"/>
      <c r="BQ26" s="662"/>
      <c r="BR26" s="662"/>
      <c r="BS26" s="668" t="s">
        <v>227</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517896</v>
      </c>
      <c r="CS26" s="660"/>
      <c r="CT26" s="660"/>
      <c r="CU26" s="660"/>
      <c r="CV26" s="660"/>
      <c r="CW26" s="660"/>
      <c r="CX26" s="660"/>
      <c r="CY26" s="661"/>
      <c r="CZ26" s="664">
        <v>8.3000000000000007</v>
      </c>
      <c r="DA26" s="693"/>
      <c r="DB26" s="693"/>
      <c r="DC26" s="697"/>
      <c r="DD26" s="668">
        <v>487602</v>
      </c>
      <c r="DE26" s="660"/>
      <c r="DF26" s="660"/>
      <c r="DG26" s="660"/>
      <c r="DH26" s="660"/>
      <c r="DI26" s="660"/>
      <c r="DJ26" s="660"/>
      <c r="DK26" s="661"/>
      <c r="DL26" s="668" t="s">
        <v>168</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897994</v>
      </c>
      <c r="S27" s="660"/>
      <c r="T27" s="660"/>
      <c r="U27" s="660"/>
      <c r="V27" s="660"/>
      <c r="W27" s="660"/>
      <c r="X27" s="660"/>
      <c r="Y27" s="661"/>
      <c r="Z27" s="662">
        <v>13.9</v>
      </c>
      <c r="AA27" s="662"/>
      <c r="AB27" s="662"/>
      <c r="AC27" s="662"/>
      <c r="AD27" s="663" t="s">
        <v>132</v>
      </c>
      <c r="AE27" s="663"/>
      <c r="AF27" s="663"/>
      <c r="AG27" s="663"/>
      <c r="AH27" s="663"/>
      <c r="AI27" s="663"/>
      <c r="AJ27" s="663"/>
      <c r="AK27" s="663"/>
      <c r="AL27" s="664" t="s">
        <v>227</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884814</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1281065</v>
      </c>
      <c r="CS27" s="695"/>
      <c r="CT27" s="695"/>
      <c r="CU27" s="695"/>
      <c r="CV27" s="695"/>
      <c r="CW27" s="695"/>
      <c r="CX27" s="695"/>
      <c r="CY27" s="696"/>
      <c r="CZ27" s="664">
        <v>20.5</v>
      </c>
      <c r="DA27" s="693"/>
      <c r="DB27" s="693"/>
      <c r="DC27" s="697"/>
      <c r="DD27" s="668">
        <v>389127</v>
      </c>
      <c r="DE27" s="695"/>
      <c r="DF27" s="695"/>
      <c r="DG27" s="695"/>
      <c r="DH27" s="695"/>
      <c r="DI27" s="695"/>
      <c r="DJ27" s="695"/>
      <c r="DK27" s="696"/>
      <c r="DL27" s="668">
        <v>364471</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132</v>
      </c>
      <c r="AA28" s="662"/>
      <c r="AB28" s="662"/>
      <c r="AC28" s="662"/>
      <c r="AD28" s="663" t="s">
        <v>132</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524073</v>
      </c>
      <c r="CS28" s="660"/>
      <c r="CT28" s="660"/>
      <c r="CU28" s="660"/>
      <c r="CV28" s="660"/>
      <c r="CW28" s="660"/>
      <c r="CX28" s="660"/>
      <c r="CY28" s="661"/>
      <c r="CZ28" s="664">
        <v>8.4</v>
      </c>
      <c r="DA28" s="693"/>
      <c r="DB28" s="693"/>
      <c r="DC28" s="697"/>
      <c r="DD28" s="668">
        <v>524073</v>
      </c>
      <c r="DE28" s="660"/>
      <c r="DF28" s="660"/>
      <c r="DG28" s="660"/>
      <c r="DH28" s="660"/>
      <c r="DI28" s="660"/>
      <c r="DJ28" s="660"/>
      <c r="DK28" s="661"/>
      <c r="DL28" s="668">
        <v>524073</v>
      </c>
      <c r="DM28" s="660"/>
      <c r="DN28" s="660"/>
      <c r="DO28" s="660"/>
      <c r="DP28" s="660"/>
      <c r="DQ28" s="660"/>
      <c r="DR28" s="660"/>
      <c r="DS28" s="660"/>
      <c r="DT28" s="660"/>
      <c r="DU28" s="660"/>
      <c r="DV28" s="661"/>
      <c r="DW28" s="664">
        <v>13.2</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524517</v>
      </c>
      <c r="S29" s="660"/>
      <c r="T29" s="660"/>
      <c r="U29" s="660"/>
      <c r="V29" s="660"/>
      <c r="W29" s="660"/>
      <c r="X29" s="660"/>
      <c r="Y29" s="661"/>
      <c r="Z29" s="662">
        <v>8.1</v>
      </c>
      <c r="AA29" s="662"/>
      <c r="AB29" s="662"/>
      <c r="AC29" s="662"/>
      <c r="AD29" s="663" t="s">
        <v>168</v>
      </c>
      <c r="AE29" s="663"/>
      <c r="AF29" s="663"/>
      <c r="AG29" s="663"/>
      <c r="AH29" s="663"/>
      <c r="AI29" s="663"/>
      <c r="AJ29" s="663"/>
      <c r="AK29" s="663"/>
      <c r="AL29" s="664" t="s">
        <v>132</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64</v>
      </c>
      <c r="CG29" s="675"/>
      <c r="CH29" s="675"/>
      <c r="CI29" s="675"/>
      <c r="CJ29" s="675"/>
      <c r="CK29" s="675"/>
      <c r="CL29" s="675"/>
      <c r="CM29" s="675"/>
      <c r="CN29" s="675"/>
      <c r="CO29" s="675"/>
      <c r="CP29" s="675"/>
      <c r="CQ29" s="676"/>
      <c r="CR29" s="659">
        <v>524072</v>
      </c>
      <c r="CS29" s="695"/>
      <c r="CT29" s="695"/>
      <c r="CU29" s="695"/>
      <c r="CV29" s="695"/>
      <c r="CW29" s="695"/>
      <c r="CX29" s="695"/>
      <c r="CY29" s="696"/>
      <c r="CZ29" s="664">
        <v>8.4</v>
      </c>
      <c r="DA29" s="693"/>
      <c r="DB29" s="693"/>
      <c r="DC29" s="697"/>
      <c r="DD29" s="668">
        <v>524072</v>
      </c>
      <c r="DE29" s="695"/>
      <c r="DF29" s="695"/>
      <c r="DG29" s="695"/>
      <c r="DH29" s="695"/>
      <c r="DI29" s="695"/>
      <c r="DJ29" s="695"/>
      <c r="DK29" s="696"/>
      <c r="DL29" s="668">
        <v>524072</v>
      </c>
      <c r="DM29" s="695"/>
      <c r="DN29" s="695"/>
      <c r="DO29" s="695"/>
      <c r="DP29" s="695"/>
      <c r="DQ29" s="695"/>
      <c r="DR29" s="695"/>
      <c r="DS29" s="695"/>
      <c r="DT29" s="695"/>
      <c r="DU29" s="695"/>
      <c r="DV29" s="696"/>
      <c r="DW29" s="664">
        <v>13.2</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5744</v>
      </c>
      <c r="S30" s="660"/>
      <c r="T30" s="660"/>
      <c r="U30" s="660"/>
      <c r="V30" s="660"/>
      <c r="W30" s="660"/>
      <c r="X30" s="660"/>
      <c r="Y30" s="661"/>
      <c r="Z30" s="662">
        <v>0.1</v>
      </c>
      <c r="AA30" s="662"/>
      <c r="AB30" s="662"/>
      <c r="AC30" s="662"/>
      <c r="AD30" s="663">
        <v>1182</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98.8</v>
      </c>
      <c r="BH30" s="720"/>
      <c r="BI30" s="720"/>
      <c r="BJ30" s="720"/>
      <c r="BK30" s="720"/>
      <c r="BL30" s="720"/>
      <c r="BM30" s="654">
        <v>92.3</v>
      </c>
      <c r="BN30" s="720"/>
      <c r="BO30" s="720"/>
      <c r="BP30" s="720"/>
      <c r="BQ30" s="721"/>
      <c r="BR30" s="719">
        <v>98.7</v>
      </c>
      <c r="BS30" s="720"/>
      <c r="BT30" s="720"/>
      <c r="BU30" s="720"/>
      <c r="BV30" s="720"/>
      <c r="BW30" s="720"/>
      <c r="BX30" s="654">
        <v>91.4</v>
      </c>
      <c r="BY30" s="720"/>
      <c r="BZ30" s="720"/>
      <c r="CA30" s="720"/>
      <c r="CB30" s="721"/>
      <c r="CD30" s="724"/>
      <c r="CE30" s="725"/>
      <c r="CF30" s="674" t="s">
        <v>309</v>
      </c>
      <c r="CG30" s="675"/>
      <c r="CH30" s="675"/>
      <c r="CI30" s="675"/>
      <c r="CJ30" s="675"/>
      <c r="CK30" s="675"/>
      <c r="CL30" s="675"/>
      <c r="CM30" s="675"/>
      <c r="CN30" s="675"/>
      <c r="CO30" s="675"/>
      <c r="CP30" s="675"/>
      <c r="CQ30" s="676"/>
      <c r="CR30" s="659">
        <v>485922</v>
      </c>
      <c r="CS30" s="660"/>
      <c r="CT30" s="660"/>
      <c r="CU30" s="660"/>
      <c r="CV30" s="660"/>
      <c r="CW30" s="660"/>
      <c r="CX30" s="660"/>
      <c r="CY30" s="661"/>
      <c r="CZ30" s="664">
        <v>7.8</v>
      </c>
      <c r="DA30" s="693"/>
      <c r="DB30" s="693"/>
      <c r="DC30" s="697"/>
      <c r="DD30" s="668">
        <v>485922</v>
      </c>
      <c r="DE30" s="660"/>
      <c r="DF30" s="660"/>
      <c r="DG30" s="660"/>
      <c r="DH30" s="660"/>
      <c r="DI30" s="660"/>
      <c r="DJ30" s="660"/>
      <c r="DK30" s="661"/>
      <c r="DL30" s="668">
        <v>485922</v>
      </c>
      <c r="DM30" s="660"/>
      <c r="DN30" s="660"/>
      <c r="DO30" s="660"/>
      <c r="DP30" s="660"/>
      <c r="DQ30" s="660"/>
      <c r="DR30" s="660"/>
      <c r="DS30" s="660"/>
      <c r="DT30" s="660"/>
      <c r="DU30" s="660"/>
      <c r="DV30" s="661"/>
      <c r="DW30" s="664">
        <v>12.2</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9564</v>
      </c>
      <c r="S31" s="660"/>
      <c r="T31" s="660"/>
      <c r="U31" s="660"/>
      <c r="V31" s="660"/>
      <c r="W31" s="660"/>
      <c r="X31" s="660"/>
      <c r="Y31" s="661"/>
      <c r="Z31" s="662">
        <v>0.1</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99.2</v>
      </c>
      <c r="BH31" s="695"/>
      <c r="BI31" s="695"/>
      <c r="BJ31" s="695"/>
      <c r="BK31" s="695"/>
      <c r="BL31" s="695"/>
      <c r="BM31" s="665">
        <v>94</v>
      </c>
      <c r="BN31" s="717"/>
      <c r="BO31" s="717"/>
      <c r="BP31" s="717"/>
      <c r="BQ31" s="718"/>
      <c r="BR31" s="716">
        <v>98.8</v>
      </c>
      <c r="BS31" s="695"/>
      <c r="BT31" s="695"/>
      <c r="BU31" s="695"/>
      <c r="BV31" s="695"/>
      <c r="BW31" s="695"/>
      <c r="BX31" s="665">
        <v>92.9</v>
      </c>
      <c r="BY31" s="717"/>
      <c r="BZ31" s="717"/>
      <c r="CA31" s="717"/>
      <c r="CB31" s="718"/>
      <c r="CD31" s="724"/>
      <c r="CE31" s="725"/>
      <c r="CF31" s="674" t="s">
        <v>313</v>
      </c>
      <c r="CG31" s="675"/>
      <c r="CH31" s="675"/>
      <c r="CI31" s="675"/>
      <c r="CJ31" s="675"/>
      <c r="CK31" s="675"/>
      <c r="CL31" s="675"/>
      <c r="CM31" s="675"/>
      <c r="CN31" s="675"/>
      <c r="CO31" s="675"/>
      <c r="CP31" s="675"/>
      <c r="CQ31" s="676"/>
      <c r="CR31" s="659">
        <v>38150</v>
      </c>
      <c r="CS31" s="695"/>
      <c r="CT31" s="695"/>
      <c r="CU31" s="695"/>
      <c r="CV31" s="695"/>
      <c r="CW31" s="695"/>
      <c r="CX31" s="695"/>
      <c r="CY31" s="696"/>
      <c r="CZ31" s="664">
        <v>0.6</v>
      </c>
      <c r="DA31" s="693"/>
      <c r="DB31" s="693"/>
      <c r="DC31" s="697"/>
      <c r="DD31" s="668">
        <v>38150</v>
      </c>
      <c r="DE31" s="695"/>
      <c r="DF31" s="695"/>
      <c r="DG31" s="695"/>
      <c r="DH31" s="695"/>
      <c r="DI31" s="695"/>
      <c r="DJ31" s="695"/>
      <c r="DK31" s="696"/>
      <c r="DL31" s="668">
        <v>38150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146558</v>
      </c>
      <c r="S32" s="660"/>
      <c r="T32" s="660"/>
      <c r="U32" s="660"/>
      <c r="V32" s="660"/>
      <c r="W32" s="660"/>
      <c r="X32" s="660"/>
      <c r="Y32" s="661"/>
      <c r="Z32" s="662">
        <v>2.2999999999999998</v>
      </c>
      <c r="AA32" s="662"/>
      <c r="AB32" s="662"/>
      <c r="AC32" s="662"/>
      <c r="AD32" s="663" t="s">
        <v>168</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98.2</v>
      </c>
      <c r="BH32" s="729"/>
      <c r="BI32" s="729"/>
      <c r="BJ32" s="729"/>
      <c r="BK32" s="729"/>
      <c r="BL32" s="729"/>
      <c r="BM32" s="730">
        <v>88</v>
      </c>
      <c r="BN32" s="729"/>
      <c r="BO32" s="729"/>
      <c r="BP32" s="729"/>
      <c r="BQ32" s="731"/>
      <c r="BR32" s="728">
        <v>98.3</v>
      </c>
      <c r="BS32" s="729"/>
      <c r="BT32" s="729"/>
      <c r="BU32" s="729"/>
      <c r="BV32" s="729"/>
      <c r="BW32" s="729"/>
      <c r="BX32" s="730">
        <v>86.6</v>
      </c>
      <c r="BY32" s="729"/>
      <c r="BZ32" s="729"/>
      <c r="CA32" s="729"/>
      <c r="CB32" s="731"/>
      <c r="CD32" s="726"/>
      <c r="CE32" s="727"/>
      <c r="CF32" s="674" t="s">
        <v>316</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3"/>
      <c r="DB32" s="693"/>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85536</v>
      </c>
      <c r="S33" s="660"/>
      <c r="T33" s="660"/>
      <c r="U33" s="660"/>
      <c r="V33" s="660"/>
      <c r="W33" s="660"/>
      <c r="X33" s="660"/>
      <c r="Y33" s="661"/>
      <c r="Z33" s="662">
        <v>1.3</v>
      </c>
      <c r="AA33" s="662"/>
      <c r="AB33" s="662"/>
      <c r="AC33" s="662"/>
      <c r="AD33" s="663" t="s">
        <v>168</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2955137</v>
      </c>
      <c r="CS33" s="695"/>
      <c r="CT33" s="695"/>
      <c r="CU33" s="695"/>
      <c r="CV33" s="695"/>
      <c r="CW33" s="695"/>
      <c r="CX33" s="695"/>
      <c r="CY33" s="696"/>
      <c r="CZ33" s="664">
        <v>47.3</v>
      </c>
      <c r="DA33" s="693"/>
      <c r="DB33" s="693"/>
      <c r="DC33" s="697"/>
      <c r="DD33" s="668">
        <v>2465706</v>
      </c>
      <c r="DE33" s="695"/>
      <c r="DF33" s="695"/>
      <c r="DG33" s="695"/>
      <c r="DH33" s="695"/>
      <c r="DI33" s="695"/>
      <c r="DJ33" s="695"/>
      <c r="DK33" s="696"/>
      <c r="DL33" s="668">
        <v>2036719</v>
      </c>
      <c r="DM33" s="695"/>
      <c r="DN33" s="695"/>
      <c r="DO33" s="695"/>
      <c r="DP33" s="695"/>
      <c r="DQ33" s="695"/>
      <c r="DR33" s="695"/>
      <c r="DS33" s="695"/>
      <c r="DT33" s="695"/>
      <c r="DU33" s="695"/>
      <c r="DV33" s="696"/>
      <c r="DW33" s="664">
        <v>51.2</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148281</v>
      </c>
      <c r="S34" s="660"/>
      <c r="T34" s="660"/>
      <c r="U34" s="660"/>
      <c r="V34" s="660"/>
      <c r="W34" s="660"/>
      <c r="X34" s="660"/>
      <c r="Y34" s="661"/>
      <c r="Z34" s="662">
        <v>2.2999999999999998</v>
      </c>
      <c r="AA34" s="662"/>
      <c r="AB34" s="662"/>
      <c r="AC34" s="662"/>
      <c r="AD34" s="663">
        <v>663</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758884</v>
      </c>
      <c r="CS34" s="660"/>
      <c r="CT34" s="660"/>
      <c r="CU34" s="660"/>
      <c r="CV34" s="660"/>
      <c r="CW34" s="660"/>
      <c r="CX34" s="660"/>
      <c r="CY34" s="661"/>
      <c r="CZ34" s="664">
        <v>12.2</v>
      </c>
      <c r="DA34" s="693"/>
      <c r="DB34" s="693"/>
      <c r="DC34" s="697"/>
      <c r="DD34" s="668">
        <v>594414</v>
      </c>
      <c r="DE34" s="660"/>
      <c r="DF34" s="660"/>
      <c r="DG34" s="660"/>
      <c r="DH34" s="660"/>
      <c r="DI34" s="660"/>
      <c r="DJ34" s="660"/>
      <c r="DK34" s="661"/>
      <c r="DL34" s="668">
        <v>460425</v>
      </c>
      <c r="DM34" s="660"/>
      <c r="DN34" s="660"/>
      <c r="DO34" s="660"/>
      <c r="DP34" s="660"/>
      <c r="DQ34" s="660"/>
      <c r="DR34" s="660"/>
      <c r="DS34" s="660"/>
      <c r="DT34" s="660"/>
      <c r="DU34" s="660"/>
      <c r="DV34" s="661"/>
      <c r="DW34" s="664">
        <v>11.6</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487105</v>
      </c>
      <c r="S35" s="660"/>
      <c r="T35" s="660"/>
      <c r="U35" s="660"/>
      <c r="V35" s="660"/>
      <c r="W35" s="660"/>
      <c r="X35" s="660"/>
      <c r="Y35" s="661"/>
      <c r="Z35" s="662">
        <v>7.6</v>
      </c>
      <c r="AA35" s="662"/>
      <c r="AB35" s="662"/>
      <c r="AC35" s="662"/>
      <c r="AD35" s="663" t="s">
        <v>227</v>
      </c>
      <c r="AE35" s="663"/>
      <c r="AF35" s="663"/>
      <c r="AG35" s="663"/>
      <c r="AH35" s="663"/>
      <c r="AI35" s="663"/>
      <c r="AJ35" s="663"/>
      <c r="AK35" s="663"/>
      <c r="AL35" s="664" t="s">
        <v>132</v>
      </c>
      <c r="AM35" s="665"/>
      <c r="AN35" s="665"/>
      <c r="AO35" s="666"/>
      <c r="AP35" s="214"/>
      <c r="AQ35" s="732" t="s">
        <v>324</v>
      </c>
      <c r="AR35" s="733"/>
      <c r="AS35" s="733"/>
      <c r="AT35" s="733"/>
      <c r="AU35" s="733"/>
      <c r="AV35" s="733"/>
      <c r="AW35" s="733"/>
      <c r="AX35" s="733"/>
      <c r="AY35" s="734"/>
      <c r="AZ35" s="648">
        <v>1304629</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160929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150769</v>
      </c>
      <c r="CS35" s="695"/>
      <c r="CT35" s="695"/>
      <c r="CU35" s="695"/>
      <c r="CV35" s="695"/>
      <c r="CW35" s="695"/>
      <c r="CX35" s="695"/>
      <c r="CY35" s="696"/>
      <c r="CZ35" s="664">
        <v>2.4</v>
      </c>
      <c r="DA35" s="693"/>
      <c r="DB35" s="693"/>
      <c r="DC35" s="697"/>
      <c r="DD35" s="668">
        <v>127796</v>
      </c>
      <c r="DE35" s="695"/>
      <c r="DF35" s="695"/>
      <c r="DG35" s="695"/>
      <c r="DH35" s="695"/>
      <c r="DI35" s="695"/>
      <c r="DJ35" s="695"/>
      <c r="DK35" s="696"/>
      <c r="DL35" s="668">
        <v>123934</v>
      </c>
      <c r="DM35" s="695"/>
      <c r="DN35" s="695"/>
      <c r="DO35" s="695"/>
      <c r="DP35" s="695"/>
      <c r="DQ35" s="695"/>
      <c r="DR35" s="695"/>
      <c r="DS35" s="695"/>
      <c r="DT35" s="695"/>
      <c r="DU35" s="695"/>
      <c r="DV35" s="696"/>
      <c r="DW35" s="664">
        <v>3.1</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168</v>
      </c>
      <c r="AA36" s="662"/>
      <c r="AB36" s="662"/>
      <c r="AC36" s="662"/>
      <c r="AD36" s="663" t="s">
        <v>132</v>
      </c>
      <c r="AE36" s="663"/>
      <c r="AF36" s="663"/>
      <c r="AG36" s="663"/>
      <c r="AH36" s="663"/>
      <c r="AI36" s="663"/>
      <c r="AJ36" s="663"/>
      <c r="AK36" s="663"/>
      <c r="AL36" s="664" t="s">
        <v>168</v>
      </c>
      <c r="AM36" s="665"/>
      <c r="AN36" s="665"/>
      <c r="AO36" s="666"/>
      <c r="AQ36" s="736" t="s">
        <v>328</v>
      </c>
      <c r="AR36" s="737"/>
      <c r="AS36" s="737"/>
      <c r="AT36" s="737"/>
      <c r="AU36" s="737"/>
      <c r="AV36" s="737"/>
      <c r="AW36" s="737"/>
      <c r="AX36" s="737"/>
      <c r="AY36" s="738"/>
      <c r="AZ36" s="659">
        <v>435075</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115635</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1301881</v>
      </c>
      <c r="CS36" s="660"/>
      <c r="CT36" s="660"/>
      <c r="CU36" s="660"/>
      <c r="CV36" s="660"/>
      <c r="CW36" s="660"/>
      <c r="CX36" s="660"/>
      <c r="CY36" s="661"/>
      <c r="CZ36" s="664">
        <v>20.8</v>
      </c>
      <c r="DA36" s="693"/>
      <c r="DB36" s="693"/>
      <c r="DC36" s="697"/>
      <c r="DD36" s="668">
        <v>1183727</v>
      </c>
      <c r="DE36" s="660"/>
      <c r="DF36" s="660"/>
      <c r="DG36" s="660"/>
      <c r="DH36" s="660"/>
      <c r="DI36" s="660"/>
      <c r="DJ36" s="660"/>
      <c r="DK36" s="661"/>
      <c r="DL36" s="668">
        <v>940041</v>
      </c>
      <c r="DM36" s="660"/>
      <c r="DN36" s="660"/>
      <c r="DO36" s="660"/>
      <c r="DP36" s="660"/>
      <c r="DQ36" s="660"/>
      <c r="DR36" s="660"/>
      <c r="DS36" s="660"/>
      <c r="DT36" s="660"/>
      <c r="DU36" s="660"/>
      <c r="DV36" s="661"/>
      <c r="DW36" s="664">
        <v>23.7</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168305</v>
      </c>
      <c r="S37" s="660"/>
      <c r="T37" s="660"/>
      <c r="U37" s="660"/>
      <c r="V37" s="660"/>
      <c r="W37" s="660"/>
      <c r="X37" s="660"/>
      <c r="Y37" s="661"/>
      <c r="Z37" s="662">
        <v>2.6</v>
      </c>
      <c r="AA37" s="662"/>
      <c r="AB37" s="662"/>
      <c r="AC37" s="662"/>
      <c r="AD37" s="663" t="s">
        <v>227</v>
      </c>
      <c r="AE37" s="663"/>
      <c r="AF37" s="663"/>
      <c r="AG37" s="663"/>
      <c r="AH37" s="663"/>
      <c r="AI37" s="663"/>
      <c r="AJ37" s="663"/>
      <c r="AK37" s="663"/>
      <c r="AL37" s="664" t="s">
        <v>227</v>
      </c>
      <c r="AM37" s="665"/>
      <c r="AN37" s="665"/>
      <c r="AO37" s="666"/>
      <c r="AQ37" s="736" t="s">
        <v>332</v>
      </c>
      <c r="AR37" s="737"/>
      <c r="AS37" s="737"/>
      <c r="AT37" s="737"/>
      <c r="AU37" s="737"/>
      <c r="AV37" s="737"/>
      <c r="AW37" s="737"/>
      <c r="AX37" s="737"/>
      <c r="AY37" s="738"/>
      <c r="AZ37" s="659">
        <v>181264</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2460</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444160</v>
      </c>
      <c r="CS37" s="695"/>
      <c r="CT37" s="695"/>
      <c r="CU37" s="695"/>
      <c r="CV37" s="695"/>
      <c r="CW37" s="695"/>
      <c r="CX37" s="695"/>
      <c r="CY37" s="696"/>
      <c r="CZ37" s="664">
        <v>7.1</v>
      </c>
      <c r="DA37" s="693"/>
      <c r="DB37" s="693"/>
      <c r="DC37" s="697"/>
      <c r="DD37" s="668">
        <v>444160</v>
      </c>
      <c r="DE37" s="695"/>
      <c r="DF37" s="695"/>
      <c r="DG37" s="695"/>
      <c r="DH37" s="695"/>
      <c r="DI37" s="695"/>
      <c r="DJ37" s="695"/>
      <c r="DK37" s="696"/>
      <c r="DL37" s="668">
        <v>430417</v>
      </c>
      <c r="DM37" s="695"/>
      <c r="DN37" s="695"/>
      <c r="DO37" s="695"/>
      <c r="DP37" s="695"/>
      <c r="DQ37" s="695"/>
      <c r="DR37" s="695"/>
      <c r="DS37" s="695"/>
      <c r="DT37" s="695"/>
      <c r="DU37" s="695"/>
      <c r="DV37" s="696"/>
      <c r="DW37" s="664">
        <v>10.8</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6451012</v>
      </c>
      <c r="S38" s="740"/>
      <c r="T38" s="740"/>
      <c r="U38" s="740"/>
      <c r="V38" s="740"/>
      <c r="W38" s="740"/>
      <c r="X38" s="740"/>
      <c r="Y38" s="741"/>
      <c r="Z38" s="742">
        <v>100</v>
      </c>
      <c r="AA38" s="742"/>
      <c r="AB38" s="742"/>
      <c r="AC38" s="742"/>
      <c r="AD38" s="743">
        <v>3806328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168</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4530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688290</v>
      </c>
      <c r="CS38" s="660"/>
      <c r="CT38" s="660"/>
      <c r="CU38" s="660"/>
      <c r="CV38" s="660"/>
      <c r="CW38" s="660"/>
      <c r="CX38" s="660"/>
      <c r="CY38" s="661"/>
      <c r="CZ38" s="664">
        <v>11</v>
      </c>
      <c r="DA38" s="693"/>
      <c r="DB38" s="693"/>
      <c r="DC38" s="697"/>
      <c r="DD38" s="668">
        <v>554686</v>
      </c>
      <c r="DE38" s="660"/>
      <c r="DF38" s="660"/>
      <c r="DG38" s="660"/>
      <c r="DH38" s="660"/>
      <c r="DI38" s="660"/>
      <c r="DJ38" s="660"/>
      <c r="DK38" s="661"/>
      <c r="DL38" s="668">
        <v>510979</v>
      </c>
      <c r="DM38" s="660"/>
      <c r="DN38" s="660"/>
      <c r="DO38" s="660"/>
      <c r="DP38" s="660"/>
      <c r="DQ38" s="660"/>
      <c r="DR38" s="660"/>
      <c r="DS38" s="660"/>
      <c r="DT38" s="660"/>
      <c r="DU38" s="660"/>
      <c r="DV38" s="661"/>
      <c r="DW38" s="664">
        <v>12.9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168</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30723</v>
      </c>
      <c r="CS39" s="695"/>
      <c r="CT39" s="695"/>
      <c r="CU39" s="695"/>
      <c r="CV39" s="695"/>
      <c r="CW39" s="695"/>
      <c r="CX39" s="695"/>
      <c r="CY39" s="696"/>
      <c r="CZ39" s="664">
        <v>0.5</v>
      </c>
      <c r="DA39" s="693"/>
      <c r="DB39" s="693"/>
      <c r="DC39" s="697"/>
      <c r="DD39" s="668">
        <v>3743</v>
      </c>
      <c r="DE39" s="695"/>
      <c r="DF39" s="695"/>
      <c r="DG39" s="695"/>
      <c r="DH39" s="695"/>
      <c r="DI39" s="695"/>
      <c r="DJ39" s="695"/>
      <c r="DK39" s="696"/>
      <c r="DL39" s="668" t="s">
        <v>168</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207203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129</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24590</v>
      </c>
      <c r="CS40" s="660"/>
      <c r="CT40" s="660"/>
      <c r="CU40" s="660"/>
      <c r="CV40" s="660"/>
      <c r="CW40" s="660"/>
      <c r="CX40" s="660"/>
      <c r="CY40" s="661"/>
      <c r="CZ40" s="664">
        <v>0.4</v>
      </c>
      <c r="DA40" s="693"/>
      <c r="DB40" s="693"/>
      <c r="DC40" s="697"/>
      <c r="DD40" s="668">
        <v>1340</v>
      </c>
      <c r="DE40" s="660"/>
      <c r="DF40" s="660"/>
      <c r="DG40" s="660"/>
      <c r="DH40" s="660"/>
      <c r="DI40" s="660"/>
      <c r="DJ40" s="660"/>
      <c r="DK40" s="661"/>
      <c r="DL40" s="668">
        <v>1340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481087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253</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168</v>
      </c>
      <c r="CS41" s="695"/>
      <c r="CT41" s="695"/>
      <c r="CU41" s="695"/>
      <c r="CV41" s="695"/>
      <c r="CW41" s="695"/>
      <c r="CX41" s="695"/>
      <c r="CY41" s="696"/>
      <c r="CZ41" s="664" t="s">
        <v>168</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618210</v>
      </c>
      <c r="CS42" s="660"/>
      <c r="CT42" s="660"/>
      <c r="CU42" s="660"/>
      <c r="CV42" s="660"/>
      <c r="CW42" s="660"/>
      <c r="CX42" s="660"/>
      <c r="CY42" s="661"/>
      <c r="CZ42" s="664">
        <v>9.9</v>
      </c>
      <c r="DA42" s="665"/>
      <c r="DB42" s="665"/>
      <c r="DC42" s="760"/>
      <c r="DD42" s="668">
        <v>88005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11244</v>
      </c>
      <c r="CS43" s="695"/>
      <c r="CT43" s="695"/>
      <c r="CU43" s="695"/>
      <c r="CV43" s="695"/>
      <c r="CW43" s="695"/>
      <c r="CX43" s="695"/>
      <c r="CY43" s="696"/>
      <c r="CZ43" s="664">
        <v>0.2</v>
      </c>
      <c r="DA43" s="693"/>
      <c r="DB43" s="693"/>
      <c r="DC43" s="697"/>
      <c r="DD43" s="668">
        <v>11244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305</v>
      </c>
      <c r="CE44" s="772"/>
      <c r="CF44" s="656" t="s">
        <v>354</v>
      </c>
      <c r="CG44" s="657"/>
      <c r="CH44" s="657"/>
      <c r="CI44" s="657"/>
      <c r="CJ44" s="657"/>
      <c r="CK44" s="657"/>
      <c r="CL44" s="657"/>
      <c r="CM44" s="657"/>
      <c r="CN44" s="657"/>
      <c r="CO44" s="657"/>
      <c r="CP44" s="657"/>
      <c r="CQ44" s="658"/>
      <c r="CR44" s="659">
        <v>618210</v>
      </c>
      <c r="CS44" s="660"/>
      <c r="CT44" s="660"/>
      <c r="CU44" s="660"/>
      <c r="CV44" s="660"/>
      <c r="CW44" s="660"/>
      <c r="CX44" s="660"/>
      <c r="CY44" s="661"/>
      <c r="CZ44" s="664">
        <v>9.9</v>
      </c>
      <c r="DA44" s="665"/>
      <c r="DB44" s="665"/>
      <c r="DC44" s="760"/>
      <c r="DD44" s="668">
        <v>88005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409654</v>
      </c>
      <c r="CS45" s="695"/>
      <c r="CT45" s="695"/>
      <c r="CU45" s="695"/>
      <c r="CV45" s="695"/>
      <c r="CW45" s="695"/>
      <c r="CX45" s="695"/>
      <c r="CY45" s="696"/>
      <c r="CZ45" s="664">
        <v>6.6</v>
      </c>
      <c r="DA45" s="693"/>
      <c r="DB45" s="693"/>
      <c r="DC45" s="697"/>
      <c r="DD45" s="668">
        <v>28503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189156</v>
      </c>
      <c r="CS46" s="660"/>
      <c r="CT46" s="660"/>
      <c r="CU46" s="660"/>
      <c r="CV46" s="660"/>
      <c r="CW46" s="660"/>
      <c r="CX46" s="660"/>
      <c r="CY46" s="661"/>
      <c r="CZ46" s="664">
        <v>3</v>
      </c>
      <c r="DA46" s="665"/>
      <c r="DB46" s="665"/>
      <c r="DC46" s="760"/>
      <c r="DD46" s="668">
        <v>57502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168</v>
      </c>
      <c r="CS47" s="695"/>
      <c r="CT47" s="695"/>
      <c r="CU47" s="695"/>
      <c r="CV47" s="695"/>
      <c r="CW47" s="695"/>
      <c r="CX47" s="695"/>
      <c r="CY47" s="696"/>
      <c r="CZ47" s="664" t="s">
        <v>168</v>
      </c>
      <c r="DA47" s="693"/>
      <c r="DB47" s="693"/>
      <c r="DC47" s="697"/>
      <c r="DD47" s="668" t="s">
        <v>227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227</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6245556</v>
      </c>
      <c r="CS49" s="729"/>
      <c r="CT49" s="729"/>
      <c r="CU49" s="729"/>
      <c r="CV49" s="729"/>
      <c r="CW49" s="729"/>
      <c r="CX49" s="729"/>
      <c r="CY49" s="761"/>
      <c r="CZ49" s="744">
        <v>100</v>
      </c>
      <c r="DA49" s="762"/>
      <c r="DB49" s="762"/>
      <c r="DC49" s="763"/>
      <c r="DD49" s="764">
        <v>4289675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qUWD65KQ49I7vwAJOYrQx/LtOIPaZLU8M1nt2f5W2unTzFmxk1oMxtIGkABd+Vaf0Ydz0JY7+eIFy8zI/qLdw==" saltValue="dAOjU3BT3/EJvhnT71+1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6393</v>
      </c>
      <c r="R7" s="795"/>
      <c r="S7" s="795"/>
      <c r="T7" s="795"/>
      <c r="U7" s="795"/>
      <c r="V7" s="795">
        <v>6187</v>
      </c>
      <c r="W7" s="795"/>
      <c r="X7" s="795"/>
      <c r="Y7" s="795"/>
      <c r="Z7" s="795"/>
      <c r="AA7" s="795">
        <v>206</v>
      </c>
      <c r="AB7" s="795"/>
      <c r="AC7" s="795"/>
      <c r="AD7" s="795"/>
      <c r="AE7" s="796"/>
      <c r="AF7" s="797">
        <v>194</v>
      </c>
      <c r="AG7" s="798"/>
      <c r="AH7" s="798"/>
      <c r="AI7" s="798"/>
      <c r="AJ7" s="799"/>
      <c r="AK7" s="834">
        <v>147</v>
      </c>
      <c r="AL7" s="835"/>
      <c r="AM7" s="835"/>
      <c r="AN7" s="835"/>
      <c r="AO7" s="835"/>
      <c r="AP7" s="835">
        <v>4719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56</v>
      </c>
      <c r="CN7" s="832"/>
      <c r="CO7" s="832"/>
      <c r="CP7" s="832"/>
      <c r="CQ7" s="833"/>
      <c r="CR7" s="831">
        <v>18</v>
      </c>
      <c r="CS7" s="832"/>
      <c r="CT7" s="832"/>
      <c r="CU7" s="832"/>
      <c r="CV7" s="833"/>
      <c r="CW7" s="831" t="s">
        <v>586</v>
      </c>
      <c r="CX7" s="832"/>
      <c r="CY7" s="832"/>
      <c r="CZ7" s="832"/>
      <c r="DA7" s="833"/>
      <c r="DB7" s="831" t="s">
        <v>587</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58</v>
      </c>
      <c r="R8" s="819"/>
      <c r="S8" s="819"/>
      <c r="T8" s="819"/>
      <c r="U8" s="819"/>
      <c r="V8" s="819">
        <v>58</v>
      </c>
      <c r="W8" s="819"/>
      <c r="X8" s="819"/>
      <c r="Y8" s="819"/>
      <c r="Z8" s="819"/>
      <c r="AA8" s="819" t="s">
        <v>564</v>
      </c>
      <c r="AB8" s="819"/>
      <c r="AC8" s="819"/>
      <c r="AD8" s="819"/>
      <c r="AE8" s="820"/>
      <c r="AF8" s="821" t="s">
        <v>587</v>
      </c>
      <c r="AG8" s="822"/>
      <c r="AH8" s="822"/>
      <c r="AI8" s="822"/>
      <c r="AJ8" s="823"/>
      <c r="AK8" s="824" t="s">
        <v>564</v>
      </c>
      <c r="AL8" s="825"/>
      <c r="AM8" s="825"/>
      <c r="AN8" s="825"/>
      <c r="AO8" s="825"/>
      <c r="AP8" s="825" t="s">
        <v>565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6451</v>
      </c>
      <c r="R23" s="854"/>
      <c r="S23" s="854"/>
      <c r="T23" s="854"/>
      <c r="U23" s="854"/>
      <c r="V23" s="854">
        <v>6246</v>
      </c>
      <c r="W23" s="854"/>
      <c r="X23" s="854"/>
      <c r="Y23" s="854"/>
      <c r="Z23" s="854"/>
      <c r="AA23" s="854">
        <v>205</v>
      </c>
      <c r="AB23" s="854"/>
      <c r="AC23" s="854"/>
      <c r="AD23" s="854"/>
      <c r="AE23" s="855"/>
      <c r="AF23" s="856">
        <v>194</v>
      </c>
      <c r="AG23" s="854"/>
      <c r="AH23" s="854"/>
      <c r="AI23" s="854"/>
      <c r="AJ23" s="857"/>
      <c r="AK23" s="858"/>
      <c r="AL23" s="859"/>
      <c r="AM23" s="859"/>
      <c r="AN23" s="859"/>
      <c r="AO23" s="859"/>
      <c r="AP23" s="854">
        <v>4719</v>
      </c>
      <c r="AQ23" s="854"/>
      <c r="AR23" s="854"/>
      <c r="AS23" s="854"/>
      <c r="AT23" s="854"/>
      <c r="AU23" s="860"/>
      <c r="AV23" s="860"/>
      <c r="AW23" s="860"/>
      <c r="AX23" s="860"/>
      <c r="AY23" s="861"/>
      <c r="AZ23" s="869" t="s">
        <v>168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2346</v>
      </c>
      <c r="R28" s="883"/>
      <c r="S28" s="883"/>
      <c r="T28" s="883"/>
      <c r="U28" s="883"/>
      <c r="V28" s="883">
        <v>2185</v>
      </c>
      <c r="W28" s="883"/>
      <c r="X28" s="883"/>
      <c r="Y28" s="883"/>
      <c r="Z28" s="883"/>
      <c r="AA28" s="883">
        <v>161</v>
      </c>
      <c r="AB28" s="883"/>
      <c r="AC28" s="883"/>
      <c r="AD28" s="883"/>
      <c r="AE28" s="884"/>
      <c r="AF28" s="885">
        <v>161</v>
      </c>
      <c r="AG28" s="883"/>
      <c r="AH28" s="883"/>
      <c r="AI28" s="883"/>
      <c r="AJ28" s="886"/>
      <c r="AK28" s="887">
        <v>207</v>
      </c>
      <c r="AL28" s="878"/>
      <c r="AM28" s="878"/>
      <c r="AN28" s="878"/>
      <c r="AO28" s="878"/>
      <c r="AP28" s="878" t="s">
        <v>564</v>
      </c>
      <c r="AQ28" s="878"/>
      <c r="AR28" s="878"/>
      <c r="AS28" s="878"/>
      <c r="AT28" s="878"/>
      <c r="AU28" s="878" t="s">
        <v>566</v>
      </c>
      <c r="AV28" s="878"/>
      <c r="AW28" s="878"/>
      <c r="AX28" s="878"/>
      <c r="AY28" s="878"/>
      <c r="AZ28" s="879" t="s">
        <v>565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1819</v>
      </c>
      <c r="R29" s="819"/>
      <c r="S29" s="819"/>
      <c r="T29" s="819"/>
      <c r="U29" s="819"/>
      <c r="V29" s="819">
        <v>1759</v>
      </c>
      <c r="W29" s="819"/>
      <c r="X29" s="819"/>
      <c r="Y29" s="819"/>
      <c r="Z29" s="819"/>
      <c r="AA29" s="819">
        <v>60</v>
      </c>
      <c r="AB29" s="819"/>
      <c r="AC29" s="819"/>
      <c r="AD29" s="819"/>
      <c r="AE29" s="820"/>
      <c r="AF29" s="821">
        <v>60</v>
      </c>
      <c r="AG29" s="822"/>
      <c r="AH29" s="822"/>
      <c r="AI29" s="822"/>
      <c r="AJ29" s="823"/>
      <c r="AK29" s="890">
        <v>264</v>
      </c>
      <c r="AL29" s="891"/>
      <c r="AM29" s="891"/>
      <c r="AN29" s="891"/>
      <c r="AO29" s="891"/>
      <c r="AP29" s="891">
        <v>76</v>
      </c>
      <c r="AQ29" s="891"/>
      <c r="AR29" s="891"/>
      <c r="AS29" s="891"/>
      <c r="AT29" s="891"/>
      <c r="AU29" s="891">
        <v>76</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133</v>
      </c>
      <c r="R30" s="819"/>
      <c r="S30" s="819"/>
      <c r="T30" s="819"/>
      <c r="U30" s="819"/>
      <c r="V30" s="819">
        <v>132</v>
      </c>
      <c r="W30" s="819"/>
      <c r="X30" s="819"/>
      <c r="Y30" s="819"/>
      <c r="Z30" s="819"/>
      <c r="AA30" s="819">
        <v>2</v>
      </c>
      <c r="AB30" s="819"/>
      <c r="AC30" s="819"/>
      <c r="AD30" s="819"/>
      <c r="AE30" s="820"/>
      <c r="AF30" s="821">
        <v>2</v>
      </c>
      <c r="AG30" s="822"/>
      <c r="AH30" s="822"/>
      <c r="AI30" s="822"/>
      <c r="AJ30" s="823"/>
      <c r="AK30" s="890">
        <v>58</v>
      </c>
      <c r="AL30" s="891"/>
      <c r="AM30" s="891"/>
      <c r="AN30" s="891"/>
      <c r="AO30" s="891"/>
      <c r="AP30" s="891" t="s">
        <v>565</v>
      </c>
      <c r="AQ30" s="891"/>
      <c r="AR30" s="891"/>
      <c r="AS30" s="891"/>
      <c r="AT30" s="891"/>
      <c r="AU30" s="891" t="s">
        <v>565</v>
      </c>
      <c r="AV30" s="891"/>
      <c r="AW30" s="891"/>
      <c r="AX30" s="891"/>
      <c r="AY30" s="891"/>
      <c r="AZ30" s="892" t="s">
        <v>565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294</v>
      </c>
      <c r="R31" s="819"/>
      <c r="S31" s="819"/>
      <c r="T31" s="819"/>
      <c r="U31" s="819"/>
      <c r="V31" s="819">
        <v>276</v>
      </c>
      <c r="W31" s="819"/>
      <c r="X31" s="819"/>
      <c r="Y31" s="819"/>
      <c r="Z31" s="819"/>
      <c r="AA31" s="819">
        <v>18</v>
      </c>
      <c r="AB31" s="819"/>
      <c r="AC31" s="819"/>
      <c r="AD31" s="819"/>
      <c r="AE31" s="820"/>
      <c r="AF31" s="821">
        <v>296</v>
      </c>
      <c r="AG31" s="822"/>
      <c r="AH31" s="822"/>
      <c r="AI31" s="822"/>
      <c r="AJ31" s="823"/>
      <c r="AK31" s="890" t="s">
        <v>586</v>
      </c>
      <c r="AL31" s="891"/>
      <c r="AM31" s="891"/>
      <c r="AN31" s="891"/>
      <c r="AO31" s="891"/>
      <c r="AP31" s="891">
        <v>1420</v>
      </c>
      <c r="AQ31" s="891"/>
      <c r="AR31" s="891"/>
      <c r="AS31" s="891"/>
      <c r="AT31" s="891"/>
      <c r="AU31" s="891" t="s">
        <v>565</v>
      </c>
      <c r="AV31" s="891"/>
      <c r="AW31" s="891"/>
      <c r="AX31" s="891"/>
      <c r="AY31" s="891"/>
      <c r="AZ31" s="892" t="s">
        <v>564</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744</v>
      </c>
      <c r="R32" s="819"/>
      <c r="S32" s="819"/>
      <c r="T32" s="819"/>
      <c r="U32" s="819"/>
      <c r="V32" s="819">
        <v>588</v>
      </c>
      <c r="W32" s="819"/>
      <c r="X32" s="819"/>
      <c r="Y32" s="819"/>
      <c r="Z32" s="819"/>
      <c r="AA32" s="819">
        <v>156</v>
      </c>
      <c r="AB32" s="819"/>
      <c r="AC32" s="819"/>
      <c r="AD32" s="819"/>
      <c r="AE32" s="820"/>
      <c r="AF32" s="821">
        <v>153</v>
      </c>
      <c r="AG32" s="822"/>
      <c r="AH32" s="822"/>
      <c r="AI32" s="822"/>
      <c r="AJ32" s="823"/>
      <c r="AK32" s="890">
        <v>435</v>
      </c>
      <c r="AL32" s="891"/>
      <c r="AM32" s="891"/>
      <c r="AN32" s="891"/>
      <c r="AO32" s="891"/>
      <c r="AP32" s="891">
        <v>6104</v>
      </c>
      <c r="AQ32" s="891"/>
      <c r="AR32" s="891"/>
      <c r="AS32" s="891"/>
      <c r="AT32" s="891"/>
      <c r="AU32" s="891">
        <v>5426</v>
      </c>
      <c r="AV32" s="891"/>
      <c r="AW32" s="891"/>
      <c r="AX32" s="891"/>
      <c r="AY32" s="891"/>
      <c r="AZ32" s="892" t="s">
        <v>564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671</v>
      </c>
      <c r="AG63" s="902"/>
      <c r="AH63" s="902"/>
      <c r="AI63" s="902"/>
      <c r="AJ63" s="903"/>
      <c r="AK63" s="904"/>
      <c r="AL63" s="899"/>
      <c r="AM63" s="899"/>
      <c r="AN63" s="899"/>
      <c r="AO63" s="899"/>
      <c r="AP63" s="902">
        <v>7600</v>
      </c>
      <c r="AQ63" s="902"/>
      <c r="AR63" s="902"/>
      <c r="AS63" s="902"/>
      <c r="AT63" s="902"/>
      <c r="AU63" s="902">
        <v>3203</v>
      </c>
      <c r="AV63" s="902"/>
      <c r="AW63" s="902"/>
      <c r="AX63" s="902"/>
      <c r="AY63" s="902"/>
      <c r="AZ63" s="906"/>
      <c r="BA63" s="906"/>
      <c r="BB63" s="906"/>
      <c r="BC63" s="906"/>
      <c r="BD63" s="906"/>
      <c r="BE63" s="907"/>
      <c r="BF63" s="907"/>
      <c r="BG63" s="907"/>
      <c r="BH63" s="907"/>
      <c r="BI63" s="908"/>
      <c r="BJ63" s="909" t="s">
        <v>168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389</v>
      </c>
      <c r="R66" s="778"/>
      <c r="S66" s="778"/>
      <c r="T66" s="778"/>
      <c r="U66" s="779"/>
      <c r="V66" s="777" t="s">
        <v>390</v>
      </c>
      <c r="W66" s="778"/>
      <c r="X66" s="778"/>
      <c r="Y66" s="778"/>
      <c r="Z66" s="779"/>
      <c r="AA66" s="777" t="s">
        <v>407</v>
      </c>
      <c r="AB66" s="778"/>
      <c r="AC66" s="778"/>
      <c r="AD66" s="778"/>
      <c r="AE66" s="779"/>
      <c r="AF66" s="912" t="s">
        <v>408</v>
      </c>
      <c r="AG66" s="873"/>
      <c r="AH66" s="873"/>
      <c r="AI66" s="873"/>
      <c r="AJ66" s="913"/>
      <c r="AK66" s="777" t="s">
        <v>393</v>
      </c>
      <c r="AL66" s="801"/>
      <c r="AM66" s="801"/>
      <c r="AN66" s="801"/>
      <c r="AO66" s="802"/>
      <c r="AP66" s="777" t="s">
        <v>409</v>
      </c>
      <c r="AQ66" s="778"/>
      <c r="AR66" s="778"/>
      <c r="AS66" s="778"/>
      <c r="AT66" s="779"/>
      <c r="AU66" s="777" t="s">
        <v>410</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30" t="s">
        <v>567</v>
      </c>
      <c r="C68" s="931"/>
      <c r="D68" s="931"/>
      <c r="E68" s="931"/>
      <c r="F68" s="931"/>
      <c r="G68" s="931"/>
      <c r="H68" s="931"/>
      <c r="I68" s="931"/>
      <c r="J68" s="931"/>
      <c r="K68" s="931"/>
      <c r="L68" s="931"/>
      <c r="M68" s="931"/>
      <c r="N68" s="931"/>
      <c r="O68" s="931"/>
      <c r="P68" s="932"/>
      <c r="Q68" s="933">
        <v>887</v>
      </c>
      <c r="R68" s="934"/>
      <c r="S68" s="934"/>
      <c r="T68" s="934"/>
      <c r="U68" s="934"/>
      <c r="V68" s="934">
        <v>861</v>
      </c>
      <c r="W68" s="934"/>
      <c r="X68" s="934"/>
      <c r="Y68" s="934"/>
      <c r="Z68" s="934"/>
      <c r="AA68" s="934">
        <v>26</v>
      </c>
      <c r="AB68" s="934"/>
      <c r="AC68" s="934"/>
      <c r="AD68" s="934"/>
      <c r="AE68" s="934"/>
      <c r="AF68" s="934">
        <v>26</v>
      </c>
      <c r="AG68" s="934"/>
      <c r="AH68" s="934"/>
      <c r="AI68" s="934"/>
      <c r="AJ68" s="934"/>
      <c r="AK68" s="934">
        <v>20</v>
      </c>
      <c r="AL68" s="934"/>
      <c r="AM68" s="934"/>
      <c r="AN68" s="934"/>
      <c r="AO68" s="934"/>
      <c r="AP68" s="926" t="s">
        <v>583</v>
      </c>
      <c r="AQ68" s="927"/>
      <c r="AR68" s="927"/>
      <c r="AS68" s="927"/>
      <c r="AT68" s="890"/>
      <c r="AU68" s="926" t="s">
        <v>583</v>
      </c>
      <c r="AV68" s="927"/>
      <c r="AW68" s="927"/>
      <c r="AX68" s="927"/>
      <c r="AY68" s="890"/>
      <c r="AZ68" s="928"/>
      <c r="BA68" s="928"/>
      <c r="BB68" s="928"/>
      <c r="BC68" s="928"/>
      <c r="BD68" s="929"/>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5" t="s">
        <v>568</v>
      </c>
      <c r="C69" s="936"/>
      <c r="D69" s="936"/>
      <c r="E69" s="936"/>
      <c r="F69" s="936"/>
      <c r="G69" s="936"/>
      <c r="H69" s="936"/>
      <c r="I69" s="936"/>
      <c r="J69" s="936"/>
      <c r="K69" s="936"/>
      <c r="L69" s="936"/>
      <c r="M69" s="936"/>
      <c r="N69" s="936"/>
      <c r="O69" s="936"/>
      <c r="P69" s="937"/>
      <c r="Q69" s="938">
        <v>12076</v>
      </c>
      <c r="R69" s="891"/>
      <c r="S69" s="891"/>
      <c r="T69" s="891"/>
      <c r="U69" s="891"/>
      <c r="V69" s="891">
        <v>9088</v>
      </c>
      <c r="W69" s="891"/>
      <c r="X69" s="891"/>
      <c r="Y69" s="891"/>
      <c r="Z69" s="891"/>
      <c r="AA69" s="891">
        <v>2988</v>
      </c>
      <c r="AB69" s="891"/>
      <c r="AC69" s="891"/>
      <c r="AD69" s="891"/>
      <c r="AE69" s="891"/>
      <c r="AF69" s="891">
        <v>2988</v>
      </c>
      <c r="AG69" s="891"/>
      <c r="AH69" s="891"/>
      <c r="AI69" s="891"/>
      <c r="AJ69" s="891"/>
      <c r="AK69" s="926" t="s">
        <v>583</v>
      </c>
      <c r="AL69" s="927"/>
      <c r="AM69" s="927"/>
      <c r="AN69" s="927"/>
      <c r="AO69" s="890"/>
      <c r="AP69" s="926" t="s">
        <v>583</v>
      </c>
      <c r="AQ69" s="927"/>
      <c r="AR69" s="927"/>
      <c r="AS69" s="927"/>
      <c r="AT69" s="890"/>
      <c r="AU69" s="926" t="s">
        <v>583</v>
      </c>
      <c r="AV69" s="927"/>
      <c r="AW69" s="927"/>
      <c r="AX69" s="927"/>
      <c r="AY69" s="890"/>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5" t="s">
        <v>569</v>
      </c>
      <c r="C70" s="936"/>
      <c r="D70" s="936"/>
      <c r="E70" s="936"/>
      <c r="F70" s="936"/>
      <c r="G70" s="936"/>
      <c r="H70" s="936"/>
      <c r="I70" s="936"/>
      <c r="J70" s="936"/>
      <c r="K70" s="936"/>
      <c r="L70" s="936"/>
      <c r="M70" s="936"/>
      <c r="N70" s="936"/>
      <c r="O70" s="936"/>
      <c r="P70" s="937"/>
      <c r="Q70" s="938">
        <v>333</v>
      </c>
      <c r="R70" s="891"/>
      <c r="S70" s="891"/>
      <c r="T70" s="891"/>
      <c r="U70" s="891"/>
      <c r="V70" s="891">
        <v>322</v>
      </c>
      <c r="W70" s="891"/>
      <c r="X70" s="891"/>
      <c r="Y70" s="891"/>
      <c r="Z70" s="891"/>
      <c r="AA70" s="891">
        <v>11</v>
      </c>
      <c r="AB70" s="891"/>
      <c r="AC70" s="891"/>
      <c r="AD70" s="891"/>
      <c r="AE70" s="891"/>
      <c r="AF70" s="891">
        <v>11</v>
      </c>
      <c r="AG70" s="891"/>
      <c r="AH70" s="891"/>
      <c r="AI70" s="891"/>
      <c r="AJ70" s="891"/>
      <c r="AK70" s="926">
        <v>51</v>
      </c>
      <c r="AL70" s="927"/>
      <c r="AM70" s="927"/>
      <c r="AN70" s="927"/>
      <c r="AO70" s="890"/>
      <c r="AP70" s="891">
        <v>8</v>
      </c>
      <c r="AQ70" s="891"/>
      <c r="AR70" s="891"/>
      <c r="AS70" s="891"/>
      <c r="AT70" s="891"/>
      <c r="AU70" s="891">
        <v>1</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5" t="s">
        <v>570</v>
      </c>
      <c r="C71" s="936"/>
      <c r="D71" s="936"/>
      <c r="E71" s="936"/>
      <c r="F71" s="936"/>
      <c r="G71" s="936"/>
      <c r="H71" s="936"/>
      <c r="I71" s="936"/>
      <c r="J71" s="936"/>
      <c r="K71" s="936"/>
      <c r="L71" s="936"/>
      <c r="M71" s="936"/>
      <c r="N71" s="936"/>
      <c r="O71" s="936"/>
      <c r="P71" s="937"/>
      <c r="Q71" s="938">
        <v>864</v>
      </c>
      <c r="R71" s="891"/>
      <c r="S71" s="891"/>
      <c r="T71" s="891"/>
      <c r="U71" s="891"/>
      <c r="V71" s="891">
        <v>845</v>
      </c>
      <c r="W71" s="891"/>
      <c r="X71" s="891"/>
      <c r="Y71" s="891"/>
      <c r="Z71" s="891"/>
      <c r="AA71" s="891">
        <v>19</v>
      </c>
      <c r="AB71" s="891"/>
      <c r="AC71" s="891"/>
      <c r="AD71" s="891"/>
      <c r="AE71" s="891"/>
      <c r="AF71" s="891">
        <v>19</v>
      </c>
      <c r="AG71" s="891"/>
      <c r="AH71" s="891"/>
      <c r="AI71" s="891"/>
      <c r="AJ71" s="891"/>
      <c r="AK71" s="891">
        <v>31</v>
      </c>
      <c r="AL71" s="891"/>
      <c r="AM71" s="891"/>
      <c r="AN71" s="891"/>
      <c r="AO71" s="891"/>
      <c r="AP71" s="891">
        <v>215</v>
      </c>
      <c r="AQ71" s="891"/>
      <c r="AR71" s="891"/>
      <c r="AS71" s="891"/>
      <c r="AT71" s="891"/>
      <c r="AU71" s="891">
        <v>177</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5" t="s">
        <v>571</v>
      </c>
      <c r="C72" s="936"/>
      <c r="D72" s="936"/>
      <c r="E72" s="936"/>
      <c r="F72" s="936"/>
      <c r="G72" s="936"/>
      <c r="H72" s="936"/>
      <c r="I72" s="936"/>
      <c r="J72" s="936"/>
      <c r="K72" s="936"/>
      <c r="L72" s="936"/>
      <c r="M72" s="936"/>
      <c r="N72" s="936"/>
      <c r="O72" s="936"/>
      <c r="P72" s="937"/>
      <c r="Q72" s="938">
        <v>2254</v>
      </c>
      <c r="R72" s="891"/>
      <c r="S72" s="891"/>
      <c r="T72" s="891"/>
      <c r="U72" s="891"/>
      <c r="V72" s="891">
        <v>2226</v>
      </c>
      <c r="W72" s="891"/>
      <c r="X72" s="891"/>
      <c r="Y72" s="891"/>
      <c r="Z72" s="891"/>
      <c r="AA72" s="891">
        <v>28</v>
      </c>
      <c r="AB72" s="891"/>
      <c r="AC72" s="891"/>
      <c r="AD72" s="891"/>
      <c r="AE72" s="891"/>
      <c r="AF72" s="891">
        <v>28</v>
      </c>
      <c r="AG72" s="891"/>
      <c r="AH72" s="891"/>
      <c r="AI72" s="891"/>
      <c r="AJ72" s="891"/>
      <c r="AK72" s="926" t="s">
        <v>583</v>
      </c>
      <c r="AL72" s="927"/>
      <c r="AM72" s="927"/>
      <c r="AN72" s="927"/>
      <c r="AO72" s="890"/>
      <c r="AP72" s="891">
        <v>72</v>
      </c>
      <c r="AQ72" s="891"/>
      <c r="AR72" s="891"/>
      <c r="AS72" s="891"/>
      <c r="AT72" s="891"/>
      <c r="AU72" s="891">
        <v>68</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5" t="s">
        <v>572</v>
      </c>
      <c r="C73" s="936"/>
      <c r="D73" s="936"/>
      <c r="E73" s="936"/>
      <c r="F73" s="936"/>
      <c r="G73" s="936"/>
      <c r="H73" s="936"/>
      <c r="I73" s="936"/>
      <c r="J73" s="936"/>
      <c r="K73" s="936"/>
      <c r="L73" s="936"/>
      <c r="M73" s="936"/>
      <c r="N73" s="936"/>
      <c r="O73" s="936"/>
      <c r="P73" s="937"/>
      <c r="Q73" s="938">
        <v>176</v>
      </c>
      <c r="R73" s="891"/>
      <c r="S73" s="891"/>
      <c r="T73" s="891"/>
      <c r="U73" s="891"/>
      <c r="V73" s="891">
        <v>173</v>
      </c>
      <c r="W73" s="891"/>
      <c r="X73" s="891"/>
      <c r="Y73" s="891"/>
      <c r="Z73" s="891"/>
      <c r="AA73" s="891">
        <v>3</v>
      </c>
      <c r="AB73" s="891"/>
      <c r="AC73" s="891"/>
      <c r="AD73" s="891"/>
      <c r="AE73" s="891"/>
      <c r="AF73" s="891">
        <v>3</v>
      </c>
      <c r="AG73" s="891"/>
      <c r="AH73" s="891"/>
      <c r="AI73" s="891"/>
      <c r="AJ73" s="891"/>
      <c r="AK73" s="926">
        <v>7</v>
      </c>
      <c r="AL73" s="927"/>
      <c r="AM73" s="927"/>
      <c r="AN73" s="927"/>
      <c r="AO73" s="890"/>
      <c r="AP73" s="926" t="s">
        <v>583</v>
      </c>
      <c r="AQ73" s="927"/>
      <c r="AR73" s="927"/>
      <c r="AS73" s="927"/>
      <c r="AT73" s="890"/>
      <c r="AU73" s="926" t="s">
        <v>583</v>
      </c>
      <c r="AV73" s="927"/>
      <c r="AW73" s="927"/>
      <c r="AX73" s="927"/>
      <c r="AY73" s="890"/>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5" t="s">
        <v>573</v>
      </c>
      <c r="C74" s="936"/>
      <c r="D74" s="936"/>
      <c r="E74" s="936"/>
      <c r="F74" s="936"/>
      <c r="G74" s="936"/>
      <c r="H74" s="936"/>
      <c r="I74" s="936"/>
      <c r="J74" s="936"/>
      <c r="K74" s="936"/>
      <c r="L74" s="936"/>
      <c r="M74" s="936"/>
      <c r="N74" s="936"/>
      <c r="O74" s="936"/>
      <c r="P74" s="937"/>
      <c r="Q74" s="938">
        <v>2294</v>
      </c>
      <c r="R74" s="891"/>
      <c r="S74" s="891"/>
      <c r="T74" s="891"/>
      <c r="U74" s="891"/>
      <c r="V74" s="891">
        <v>1625</v>
      </c>
      <c r="W74" s="891"/>
      <c r="X74" s="891"/>
      <c r="Y74" s="891"/>
      <c r="Z74" s="891"/>
      <c r="AA74" s="891">
        <v>668</v>
      </c>
      <c r="AB74" s="891"/>
      <c r="AC74" s="891"/>
      <c r="AD74" s="891"/>
      <c r="AE74" s="891"/>
      <c r="AF74" s="891">
        <v>3255</v>
      </c>
      <c r="AG74" s="891"/>
      <c r="AH74" s="891"/>
      <c r="AI74" s="891"/>
      <c r="AJ74" s="891"/>
      <c r="AK74" s="926" t="s">
        <v>583</v>
      </c>
      <c r="AL74" s="927"/>
      <c r="AM74" s="927"/>
      <c r="AN74" s="927"/>
      <c r="AO74" s="890"/>
      <c r="AP74" s="891">
        <v>3792</v>
      </c>
      <c r="AQ74" s="891"/>
      <c r="AR74" s="891"/>
      <c r="AS74" s="891"/>
      <c r="AT74" s="891"/>
      <c r="AU74" s="926" t="s">
        <v>583</v>
      </c>
      <c r="AV74" s="927"/>
      <c r="AW74" s="927"/>
      <c r="AX74" s="927"/>
      <c r="AY74" s="890"/>
      <c r="AZ74" s="939" t="s">
        <v>584</v>
      </c>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5" t="s">
        <v>574</v>
      </c>
      <c r="C75" s="936"/>
      <c r="D75" s="936"/>
      <c r="E75" s="936"/>
      <c r="F75" s="936"/>
      <c r="G75" s="936"/>
      <c r="H75" s="936"/>
      <c r="I75" s="936"/>
      <c r="J75" s="936"/>
      <c r="K75" s="936"/>
      <c r="L75" s="936"/>
      <c r="M75" s="936"/>
      <c r="N75" s="936"/>
      <c r="O75" s="936"/>
      <c r="P75" s="937"/>
      <c r="Q75" s="941">
        <v>120</v>
      </c>
      <c r="R75" s="927"/>
      <c r="S75" s="927"/>
      <c r="T75" s="927"/>
      <c r="U75" s="890"/>
      <c r="V75" s="926">
        <v>111</v>
      </c>
      <c r="W75" s="927"/>
      <c r="X75" s="927"/>
      <c r="Y75" s="927"/>
      <c r="Z75" s="890"/>
      <c r="AA75" s="926">
        <v>9</v>
      </c>
      <c r="AB75" s="927"/>
      <c r="AC75" s="927"/>
      <c r="AD75" s="927"/>
      <c r="AE75" s="890"/>
      <c r="AF75" s="926">
        <v>9</v>
      </c>
      <c r="AG75" s="927"/>
      <c r="AH75" s="927"/>
      <c r="AI75" s="927"/>
      <c r="AJ75" s="890"/>
      <c r="AK75" s="926"/>
      <c r="AL75" s="927"/>
      <c r="AM75" s="927"/>
      <c r="AN75" s="927"/>
      <c r="AO75" s="890"/>
      <c r="AP75" s="926" t="s">
        <v>583</v>
      </c>
      <c r="AQ75" s="927"/>
      <c r="AR75" s="927"/>
      <c r="AS75" s="927"/>
      <c r="AT75" s="890"/>
      <c r="AU75" s="926" t="s">
        <v>583</v>
      </c>
      <c r="AV75" s="927"/>
      <c r="AW75" s="927"/>
      <c r="AX75" s="927"/>
      <c r="AY75" s="890"/>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5" t="s">
        <v>575</v>
      </c>
      <c r="C76" s="936"/>
      <c r="D76" s="936"/>
      <c r="E76" s="936"/>
      <c r="F76" s="936"/>
      <c r="G76" s="936"/>
      <c r="H76" s="936"/>
      <c r="I76" s="936"/>
      <c r="J76" s="936"/>
      <c r="K76" s="936"/>
      <c r="L76" s="936"/>
      <c r="M76" s="936"/>
      <c r="N76" s="936"/>
      <c r="O76" s="936"/>
      <c r="P76" s="937"/>
      <c r="Q76" s="941">
        <v>14299</v>
      </c>
      <c r="R76" s="927"/>
      <c r="S76" s="927"/>
      <c r="T76" s="927"/>
      <c r="U76" s="890"/>
      <c r="V76" s="926">
        <v>14936</v>
      </c>
      <c r="W76" s="927"/>
      <c r="X76" s="927"/>
      <c r="Y76" s="927"/>
      <c r="Z76" s="890"/>
      <c r="AA76" s="926">
        <v>-637</v>
      </c>
      <c r="AB76" s="927"/>
      <c r="AC76" s="927"/>
      <c r="AD76" s="927"/>
      <c r="AE76" s="890"/>
      <c r="AF76" s="926">
        <v>1985</v>
      </c>
      <c r="AG76" s="927"/>
      <c r="AH76" s="927"/>
      <c r="AI76" s="927"/>
      <c r="AJ76" s="890"/>
      <c r="AK76" s="926">
        <v>2051</v>
      </c>
      <c r="AL76" s="927"/>
      <c r="AM76" s="927"/>
      <c r="AN76" s="927"/>
      <c r="AO76" s="890"/>
      <c r="AP76" s="926">
        <v>5407</v>
      </c>
      <c r="AQ76" s="927"/>
      <c r="AR76" s="927"/>
      <c r="AS76" s="927"/>
      <c r="AT76" s="890"/>
      <c r="AU76" s="926">
        <v>311</v>
      </c>
      <c r="AV76" s="927"/>
      <c r="AW76" s="927"/>
      <c r="AX76" s="927"/>
      <c r="AY76" s="890"/>
      <c r="AZ76" s="939" t="s">
        <v>584</v>
      </c>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5" t="s">
        <v>576</v>
      </c>
      <c r="C77" s="936"/>
      <c r="D77" s="936"/>
      <c r="E77" s="936"/>
      <c r="F77" s="936"/>
      <c r="G77" s="936"/>
      <c r="H77" s="936"/>
      <c r="I77" s="936"/>
      <c r="J77" s="936"/>
      <c r="K77" s="936"/>
      <c r="L77" s="936"/>
      <c r="M77" s="936"/>
      <c r="N77" s="936"/>
      <c r="O77" s="936"/>
      <c r="P77" s="937"/>
      <c r="Q77" s="941">
        <v>506</v>
      </c>
      <c r="R77" s="927"/>
      <c r="S77" s="927"/>
      <c r="T77" s="927"/>
      <c r="U77" s="890"/>
      <c r="V77" s="926">
        <v>480</v>
      </c>
      <c r="W77" s="927"/>
      <c r="X77" s="927"/>
      <c r="Y77" s="927"/>
      <c r="Z77" s="890"/>
      <c r="AA77" s="926">
        <v>26</v>
      </c>
      <c r="AB77" s="927"/>
      <c r="AC77" s="927"/>
      <c r="AD77" s="927"/>
      <c r="AE77" s="890"/>
      <c r="AF77" s="926">
        <v>26</v>
      </c>
      <c r="AG77" s="927"/>
      <c r="AH77" s="927"/>
      <c r="AI77" s="927"/>
      <c r="AJ77" s="890"/>
      <c r="AK77" s="926">
        <v>20</v>
      </c>
      <c r="AL77" s="927"/>
      <c r="AM77" s="927"/>
      <c r="AN77" s="927"/>
      <c r="AO77" s="890"/>
      <c r="AP77" s="926" t="s">
        <v>583</v>
      </c>
      <c r="AQ77" s="927"/>
      <c r="AR77" s="927"/>
      <c r="AS77" s="927"/>
      <c r="AT77" s="890"/>
      <c r="AU77" s="926" t="s">
        <v>583</v>
      </c>
      <c r="AV77" s="927"/>
      <c r="AW77" s="927"/>
      <c r="AX77" s="927"/>
      <c r="AY77" s="890"/>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5" t="s">
        <v>577</v>
      </c>
      <c r="C78" s="936"/>
      <c r="D78" s="936"/>
      <c r="E78" s="936"/>
      <c r="F78" s="936"/>
      <c r="G78" s="936"/>
      <c r="H78" s="936"/>
      <c r="I78" s="936"/>
      <c r="J78" s="936"/>
      <c r="K78" s="936"/>
      <c r="L78" s="936"/>
      <c r="M78" s="936"/>
      <c r="N78" s="936"/>
      <c r="O78" s="936"/>
      <c r="P78" s="937"/>
      <c r="Q78" s="938">
        <v>166934</v>
      </c>
      <c r="R78" s="891"/>
      <c r="S78" s="891"/>
      <c r="T78" s="891"/>
      <c r="U78" s="891"/>
      <c r="V78" s="891">
        <v>162366</v>
      </c>
      <c r="W78" s="891"/>
      <c r="X78" s="891"/>
      <c r="Y78" s="891"/>
      <c r="Z78" s="891"/>
      <c r="AA78" s="891">
        <v>4567</v>
      </c>
      <c r="AB78" s="891"/>
      <c r="AC78" s="891"/>
      <c r="AD78" s="891"/>
      <c r="AE78" s="891"/>
      <c r="AF78" s="891">
        <v>4564</v>
      </c>
      <c r="AG78" s="891"/>
      <c r="AH78" s="891"/>
      <c r="AI78" s="891"/>
      <c r="AJ78" s="891"/>
      <c r="AK78" s="891">
        <v>2257</v>
      </c>
      <c r="AL78" s="891"/>
      <c r="AM78" s="891"/>
      <c r="AN78" s="891"/>
      <c r="AO78" s="891"/>
      <c r="AP78" s="891" t="s">
        <v>583</v>
      </c>
      <c r="AQ78" s="891"/>
      <c r="AR78" s="891"/>
      <c r="AS78" s="891"/>
      <c r="AT78" s="891"/>
      <c r="AU78" s="891" t="s">
        <v>583</v>
      </c>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5"/>
      <c r="C79" s="936"/>
      <c r="D79" s="936"/>
      <c r="E79" s="936"/>
      <c r="F79" s="936"/>
      <c r="G79" s="936"/>
      <c r="H79" s="936"/>
      <c r="I79" s="936"/>
      <c r="J79" s="936"/>
      <c r="K79" s="936"/>
      <c r="L79" s="936"/>
      <c r="M79" s="936"/>
      <c r="N79" s="936"/>
      <c r="O79" s="936"/>
      <c r="P79" s="937"/>
      <c r="Q79" s="93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5"/>
      <c r="C80" s="936"/>
      <c r="D80" s="936"/>
      <c r="E80" s="936"/>
      <c r="F80" s="936"/>
      <c r="G80" s="936"/>
      <c r="H80" s="936"/>
      <c r="I80" s="936"/>
      <c r="J80" s="936"/>
      <c r="K80" s="936"/>
      <c r="L80" s="936"/>
      <c r="M80" s="936"/>
      <c r="N80" s="936"/>
      <c r="O80" s="936"/>
      <c r="P80" s="937"/>
      <c r="Q80" s="93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5"/>
      <c r="C81" s="936"/>
      <c r="D81" s="936"/>
      <c r="E81" s="936"/>
      <c r="F81" s="936"/>
      <c r="G81" s="936"/>
      <c r="H81" s="936"/>
      <c r="I81" s="936"/>
      <c r="J81" s="936"/>
      <c r="K81" s="936"/>
      <c r="L81" s="936"/>
      <c r="M81" s="936"/>
      <c r="N81" s="936"/>
      <c r="O81" s="936"/>
      <c r="P81" s="937"/>
      <c r="Q81" s="93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5"/>
      <c r="C82" s="936"/>
      <c r="D82" s="936"/>
      <c r="E82" s="936"/>
      <c r="F82" s="936"/>
      <c r="G82" s="936"/>
      <c r="H82" s="936"/>
      <c r="I82" s="936"/>
      <c r="J82" s="936"/>
      <c r="K82" s="936"/>
      <c r="L82" s="936"/>
      <c r="M82" s="936"/>
      <c r="N82" s="936"/>
      <c r="O82" s="936"/>
      <c r="P82" s="937"/>
      <c r="Q82" s="93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5"/>
      <c r="C83" s="936"/>
      <c r="D83" s="936"/>
      <c r="E83" s="936"/>
      <c r="F83" s="936"/>
      <c r="G83" s="936"/>
      <c r="H83" s="936"/>
      <c r="I83" s="936"/>
      <c r="J83" s="936"/>
      <c r="K83" s="936"/>
      <c r="L83" s="936"/>
      <c r="M83" s="936"/>
      <c r="N83" s="936"/>
      <c r="O83" s="936"/>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12914</v>
      </c>
      <c r="AG88" s="902"/>
      <c r="AH88" s="902"/>
      <c r="AI88" s="902"/>
      <c r="AJ88" s="902"/>
      <c r="AK88" s="899"/>
      <c r="AL88" s="899"/>
      <c r="AM88" s="899"/>
      <c r="AN88" s="899"/>
      <c r="AO88" s="899"/>
      <c r="AP88" s="902">
        <v>9494</v>
      </c>
      <c r="AQ88" s="902"/>
      <c r="AR88" s="902"/>
      <c r="AS88" s="902"/>
      <c r="AT88" s="902"/>
      <c r="AU88" s="902">
        <v>553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18</v>
      </c>
      <c r="CS102" s="910"/>
      <c r="CT102" s="910"/>
      <c r="CU102" s="910"/>
      <c r="CV102" s="953"/>
      <c r="CW102" s="952" t="s">
        <v>588</v>
      </c>
      <c r="CX102" s="910"/>
      <c r="CY102" s="910"/>
      <c r="CZ102" s="910"/>
      <c r="DA102" s="953"/>
      <c r="DB102" s="952" t="s">
        <v>587</v>
      </c>
      <c r="DC102" s="910"/>
      <c r="DD102" s="910"/>
      <c r="DE102" s="910"/>
      <c r="DF102" s="953"/>
      <c r="DG102" s="952" t="s">
        <v>585</v>
      </c>
      <c r="DH102" s="910"/>
      <c r="DI102" s="910"/>
      <c r="DJ102" s="910"/>
      <c r="DK102" s="953"/>
      <c r="DL102" s="952" t="s">
        <v>585</v>
      </c>
      <c r="DM102" s="910"/>
      <c r="DN102" s="910"/>
      <c r="DO102" s="910"/>
      <c r="DP102" s="953"/>
      <c r="DQ102" s="952" t="s">
        <v>585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304</v>
      </c>
      <c r="AG109" s="955"/>
      <c r="AH109" s="955"/>
      <c r="AI109" s="955"/>
      <c r="AJ109" s="956"/>
      <c r="AK109" s="954" t="s">
        <v>303</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304</v>
      </c>
      <c r="BW109" s="955"/>
      <c r="BX109" s="955"/>
      <c r="BY109" s="955"/>
      <c r="BZ109" s="956"/>
      <c r="CA109" s="954" t="s">
        <v>303</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304</v>
      </c>
      <c r="DM109" s="955"/>
      <c r="DN109" s="955"/>
      <c r="DO109" s="955"/>
      <c r="DP109" s="956"/>
      <c r="DQ109" s="954" t="s">
        <v>303</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551190</v>
      </c>
      <c r="AB110" s="962"/>
      <c r="AC110" s="962"/>
      <c r="AD110" s="962"/>
      <c r="AE110" s="963"/>
      <c r="AF110" s="964">
        <v>518809</v>
      </c>
      <c r="AG110" s="962"/>
      <c r="AH110" s="962"/>
      <c r="AI110" s="962"/>
      <c r="AJ110" s="963"/>
      <c r="AK110" s="964">
        <v>524072</v>
      </c>
      <c r="AL110" s="962"/>
      <c r="AM110" s="962"/>
      <c r="AN110" s="962"/>
      <c r="AO110" s="963"/>
      <c r="AP110" s="965">
        <v>15.6</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4918757</v>
      </c>
      <c r="BR110" s="997"/>
      <c r="BS110" s="997"/>
      <c r="BT110" s="997"/>
      <c r="BU110" s="997"/>
      <c r="BV110" s="997">
        <v>4717358</v>
      </c>
      <c r="BW110" s="997"/>
      <c r="BX110" s="997"/>
      <c r="BY110" s="997"/>
      <c r="BZ110" s="997"/>
      <c r="CA110" s="997">
        <v>4718541</v>
      </c>
      <c r="CB110" s="997"/>
      <c r="CC110" s="997"/>
      <c r="CD110" s="997"/>
      <c r="CE110" s="997"/>
      <c r="CF110" s="1011">
        <v>140.19999999999999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168</v>
      </c>
      <c r="DH110" s="997"/>
      <c r="DI110" s="997"/>
      <c r="DJ110" s="997"/>
      <c r="DK110" s="997"/>
      <c r="DL110" s="997" t="s">
        <v>168</v>
      </c>
      <c r="DM110" s="997"/>
      <c r="DN110" s="997"/>
      <c r="DO110" s="997"/>
      <c r="DP110" s="997"/>
      <c r="DQ110" s="997" t="s">
        <v>427</v>
      </c>
      <c r="DR110" s="997"/>
      <c r="DS110" s="997"/>
      <c r="DT110" s="997"/>
      <c r="DU110" s="997"/>
      <c r="DV110" s="998" t="s">
        <v>168</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168</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8650</v>
      </c>
      <c r="BR111" s="990"/>
      <c r="BS111" s="990"/>
      <c r="BT111" s="990"/>
      <c r="BU111" s="990"/>
      <c r="BV111" s="990">
        <v>6485</v>
      </c>
      <c r="BW111" s="990"/>
      <c r="BX111" s="990"/>
      <c r="BY111" s="990"/>
      <c r="BZ111" s="990"/>
      <c r="CA111" s="990">
        <v>4632</v>
      </c>
      <c r="CB111" s="990"/>
      <c r="CC111" s="990"/>
      <c r="CD111" s="990"/>
      <c r="CE111" s="990"/>
      <c r="CF111" s="984">
        <v>0.1</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168</v>
      </c>
      <c r="DH111" s="990"/>
      <c r="DI111" s="990"/>
      <c r="DJ111" s="990"/>
      <c r="DK111" s="990"/>
      <c r="DL111" s="990" t="s">
        <v>429</v>
      </c>
      <c r="DM111" s="990"/>
      <c r="DN111" s="990"/>
      <c r="DO111" s="990"/>
      <c r="DP111" s="990"/>
      <c r="DQ111" s="990" t="s">
        <v>429</v>
      </c>
      <c r="DR111" s="990"/>
      <c r="DS111" s="990"/>
      <c r="DT111" s="990"/>
      <c r="DU111" s="990"/>
      <c r="DV111" s="991" t="s">
        <v>427</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5930502</v>
      </c>
      <c r="BR112" s="990"/>
      <c r="BS112" s="990"/>
      <c r="BT112" s="990"/>
      <c r="BU112" s="990"/>
      <c r="BV112" s="990">
        <v>5684635</v>
      </c>
      <c r="BW112" s="990"/>
      <c r="BX112" s="990"/>
      <c r="BY112" s="990"/>
      <c r="BZ112" s="990"/>
      <c r="CA112" s="990">
        <v>5502221</v>
      </c>
      <c r="CB112" s="990"/>
      <c r="CC112" s="990"/>
      <c r="CD112" s="990"/>
      <c r="CE112" s="990"/>
      <c r="CF112" s="984">
        <v>163.5</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8650</v>
      </c>
      <c r="DH112" s="990"/>
      <c r="DI112" s="990"/>
      <c r="DJ112" s="990"/>
      <c r="DK112" s="990"/>
      <c r="DL112" s="990">
        <v>6485</v>
      </c>
      <c r="DM112" s="990"/>
      <c r="DN112" s="990"/>
      <c r="DO112" s="990"/>
      <c r="DP112" s="990"/>
      <c r="DQ112" s="990">
        <v>4632</v>
      </c>
      <c r="DR112" s="990"/>
      <c r="DS112" s="990"/>
      <c r="DT112" s="990"/>
      <c r="DU112" s="990"/>
      <c r="DV112" s="991">
        <v>0.1</v>
      </c>
      <c r="DW112" s="991"/>
      <c r="DX112" s="991"/>
      <c r="DY112" s="991"/>
      <c r="DZ112" s="992"/>
    </row>
    <row r="113" spans="1:130" s="226" customFormat="1" ht="26.25" customHeight="1" x14ac:dyDescent="0.15">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442351</v>
      </c>
      <c r="AB113" s="1004"/>
      <c r="AC113" s="1004"/>
      <c r="AD113" s="1004"/>
      <c r="AE113" s="1005"/>
      <c r="AF113" s="1006">
        <v>446950</v>
      </c>
      <c r="AG113" s="1004"/>
      <c r="AH113" s="1004"/>
      <c r="AI113" s="1004"/>
      <c r="AJ113" s="1005"/>
      <c r="AK113" s="1006">
        <v>434351</v>
      </c>
      <c r="AL113" s="1004"/>
      <c r="AM113" s="1004"/>
      <c r="AN113" s="1004"/>
      <c r="AO113" s="1005"/>
      <c r="AP113" s="1007">
        <v>12.9</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687060</v>
      </c>
      <c r="BR113" s="990"/>
      <c r="BS113" s="990"/>
      <c r="BT113" s="990"/>
      <c r="BU113" s="990"/>
      <c r="BV113" s="990">
        <v>623242</v>
      </c>
      <c r="BW113" s="990"/>
      <c r="BX113" s="990"/>
      <c r="BY113" s="990"/>
      <c r="BZ113" s="990"/>
      <c r="CA113" s="990">
        <v>557511</v>
      </c>
      <c r="CB113" s="990"/>
      <c r="CC113" s="990"/>
      <c r="CD113" s="990"/>
      <c r="CE113" s="990"/>
      <c r="CF113" s="984">
        <v>16.600000000000001</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168</v>
      </c>
      <c r="DH113" s="1029"/>
      <c r="DI113" s="1029"/>
      <c r="DJ113" s="1029"/>
      <c r="DK113" s="1030"/>
      <c r="DL113" s="1031" t="s">
        <v>429</v>
      </c>
      <c r="DM113" s="1029"/>
      <c r="DN113" s="1029"/>
      <c r="DO113" s="1029"/>
      <c r="DP113" s="1030"/>
      <c r="DQ113" s="1031" t="s">
        <v>429</v>
      </c>
      <c r="DR113" s="1029"/>
      <c r="DS113" s="1029"/>
      <c r="DT113" s="1029"/>
      <c r="DU113" s="1030"/>
      <c r="DV113" s="1032" t="s">
        <v>427</v>
      </c>
      <c r="DW113" s="1033"/>
      <c r="DX113" s="1033"/>
      <c r="DY113" s="1033"/>
      <c r="DZ113" s="1034"/>
    </row>
    <row r="114" spans="1:130" s="226" customFormat="1" ht="26.25" customHeight="1" x14ac:dyDescent="0.15">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53242</v>
      </c>
      <c r="AB114" s="1029"/>
      <c r="AC114" s="1029"/>
      <c r="AD114" s="1029"/>
      <c r="AE114" s="1030"/>
      <c r="AF114" s="1031">
        <v>54933</v>
      </c>
      <c r="AG114" s="1029"/>
      <c r="AH114" s="1029"/>
      <c r="AI114" s="1029"/>
      <c r="AJ114" s="1030"/>
      <c r="AK114" s="1031">
        <v>55099</v>
      </c>
      <c r="AL114" s="1029"/>
      <c r="AM114" s="1029"/>
      <c r="AN114" s="1029"/>
      <c r="AO114" s="1030"/>
      <c r="AP114" s="1032">
        <v>1.6</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1062898</v>
      </c>
      <c r="BR114" s="990"/>
      <c r="BS114" s="990"/>
      <c r="BT114" s="990"/>
      <c r="BU114" s="990"/>
      <c r="BV114" s="990">
        <v>1005325</v>
      </c>
      <c r="BW114" s="990"/>
      <c r="BX114" s="990"/>
      <c r="BY114" s="990"/>
      <c r="BZ114" s="990"/>
      <c r="CA114" s="990">
        <v>968799</v>
      </c>
      <c r="CB114" s="990"/>
      <c r="CC114" s="990"/>
      <c r="CD114" s="990"/>
      <c r="CE114" s="990"/>
      <c r="CF114" s="984">
        <v>28.8</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168</v>
      </c>
      <c r="DM114" s="1029"/>
      <c r="DN114" s="1029"/>
      <c r="DO114" s="1029"/>
      <c r="DP114" s="1030"/>
      <c r="DQ114" s="1031" t="s">
        <v>429</v>
      </c>
      <c r="DR114" s="1029"/>
      <c r="DS114" s="1029"/>
      <c r="DT114" s="1029"/>
      <c r="DU114" s="1030"/>
      <c r="DV114" s="1032" t="s">
        <v>427</v>
      </c>
      <c r="DW114" s="1033"/>
      <c r="DX114" s="1033"/>
      <c r="DY114" s="1033"/>
      <c r="DZ114" s="1034"/>
    </row>
    <row r="115" spans="1:130" s="226" customFormat="1" ht="26.25" customHeight="1" x14ac:dyDescent="0.15">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3292</v>
      </c>
      <c r="AB115" s="1004"/>
      <c r="AC115" s="1004"/>
      <c r="AD115" s="1004"/>
      <c r="AE115" s="1005"/>
      <c r="AF115" s="1006">
        <v>2236</v>
      </c>
      <c r="AG115" s="1004"/>
      <c r="AH115" s="1004"/>
      <c r="AI115" s="1004"/>
      <c r="AJ115" s="1005"/>
      <c r="AK115" s="1006">
        <v>1961</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429</v>
      </c>
      <c r="CB115" s="990"/>
      <c r="CC115" s="990"/>
      <c r="CD115" s="990"/>
      <c r="CE115" s="990"/>
      <c r="CF115" s="984" t="s">
        <v>429</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429</v>
      </c>
      <c r="DM115" s="1029"/>
      <c r="DN115" s="1029"/>
      <c r="DO115" s="1029"/>
      <c r="DP115" s="1030"/>
      <c r="DQ115" s="1031" t="s">
        <v>429</v>
      </c>
      <c r="DR115" s="1029"/>
      <c r="DS115" s="1029"/>
      <c r="DT115" s="1029"/>
      <c r="DU115" s="1030"/>
      <c r="DV115" s="1032" t="s">
        <v>427</v>
      </c>
      <c r="DW115" s="1033"/>
      <c r="DX115" s="1033"/>
      <c r="DY115" s="1033"/>
      <c r="DZ115" s="1034"/>
    </row>
    <row r="116" spans="1:130" s="226" customFormat="1" ht="26.25" customHeight="1" x14ac:dyDescent="0.15">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429</v>
      </c>
      <c r="AG116" s="1029"/>
      <c r="AH116" s="1029"/>
      <c r="AI116" s="1029"/>
      <c r="AJ116" s="1030"/>
      <c r="AK116" s="1031" t="s">
        <v>429</v>
      </c>
      <c r="AL116" s="1029"/>
      <c r="AM116" s="1029"/>
      <c r="AN116" s="1029"/>
      <c r="AO116" s="1030"/>
      <c r="AP116" s="1032" t="s">
        <v>168</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429</v>
      </c>
      <c r="BW116" s="990"/>
      <c r="BX116" s="990"/>
      <c r="BY116" s="990"/>
      <c r="BZ116" s="990"/>
      <c r="CA116" s="990" t="s">
        <v>429</v>
      </c>
      <c r="CB116" s="990"/>
      <c r="CC116" s="990"/>
      <c r="CD116" s="990"/>
      <c r="CE116" s="990"/>
      <c r="CF116" s="984" t="s">
        <v>429</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429</v>
      </c>
      <c r="DM116" s="1029"/>
      <c r="DN116" s="1029"/>
      <c r="DO116" s="1029"/>
      <c r="DP116" s="1030"/>
      <c r="DQ116" s="1031" t="s">
        <v>429</v>
      </c>
      <c r="DR116" s="1029"/>
      <c r="DS116" s="1029"/>
      <c r="DT116" s="1029"/>
      <c r="DU116" s="1030"/>
      <c r="DV116" s="1032" t="s">
        <v>427</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1050075</v>
      </c>
      <c r="AB117" s="1047"/>
      <c r="AC117" s="1047"/>
      <c r="AD117" s="1047"/>
      <c r="AE117" s="1048"/>
      <c r="AF117" s="1049">
        <v>1022928</v>
      </c>
      <c r="AG117" s="1047"/>
      <c r="AH117" s="1047"/>
      <c r="AI117" s="1047"/>
      <c r="AJ117" s="1048"/>
      <c r="AK117" s="1049">
        <v>1015483</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168</v>
      </c>
      <c r="BR117" s="990"/>
      <c r="BS117" s="990"/>
      <c r="BT117" s="990"/>
      <c r="BU117" s="990"/>
      <c r="BV117" s="990" t="s">
        <v>168</v>
      </c>
      <c r="BW117" s="990"/>
      <c r="BX117" s="990"/>
      <c r="BY117" s="990"/>
      <c r="BZ117" s="990"/>
      <c r="CA117" s="990" t="s">
        <v>168</v>
      </c>
      <c r="CB117" s="990"/>
      <c r="CC117" s="990"/>
      <c r="CD117" s="990"/>
      <c r="CE117" s="990"/>
      <c r="CF117" s="984" t="s">
        <v>450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168</v>
      </c>
      <c r="DH117" s="1029"/>
      <c r="DI117" s="1029"/>
      <c r="DJ117" s="1029"/>
      <c r="DK117" s="1030"/>
      <c r="DL117" s="1031" t="s">
        <v>168</v>
      </c>
      <c r="DM117" s="1029"/>
      <c r="DN117" s="1029"/>
      <c r="DO117" s="1029"/>
      <c r="DP117" s="1030"/>
      <c r="DQ117" s="1031" t="s">
        <v>168</v>
      </c>
      <c r="DR117" s="1029"/>
      <c r="DS117" s="1029"/>
      <c r="DT117" s="1029"/>
      <c r="DU117" s="1030"/>
      <c r="DV117" s="1032" t="s">
        <v>168</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304</v>
      </c>
      <c r="AG118" s="955"/>
      <c r="AH118" s="955"/>
      <c r="AI118" s="955"/>
      <c r="AJ118" s="956"/>
      <c r="AK118" s="954" t="s">
        <v>303</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168</v>
      </c>
      <c r="BR118" s="1068"/>
      <c r="BS118" s="1068"/>
      <c r="BT118" s="1068"/>
      <c r="BU118" s="1068"/>
      <c r="BV118" s="1068" t="s">
        <v>168</v>
      </c>
      <c r="BW118" s="1068"/>
      <c r="BX118" s="1068"/>
      <c r="BY118" s="1068"/>
      <c r="BZ118" s="1068"/>
      <c r="CA118" s="1068" t="s">
        <v>168</v>
      </c>
      <c r="CB118" s="1068"/>
      <c r="CC118" s="1068"/>
      <c r="CD118" s="1068"/>
      <c r="CE118" s="1068"/>
      <c r="CF118" s="984" t="s">
        <v>168</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168</v>
      </c>
      <c r="DH118" s="1029"/>
      <c r="DI118" s="1029"/>
      <c r="DJ118" s="1029"/>
      <c r="DK118" s="1030"/>
      <c r="DL118" s="1031" t="s">
        <v>168</v>
      </c>
      <c r="DM118" s="1029"/>
      <c r="DN118" s="1029"/>
      <c r="DO118" s="1029"/>
      <c r="DP118" s="1030"/>
      <c r="DQ118" s="1031" t="s">
        <v>168</v>
      </c>
      <c r="DR118" s="1029"/>
      <c r="DS118" s="1029"/>
      <c r="DT118" s="1029"/>
      <c r="DU118" s="1030"/>
      <c r="DV118" s="1032" t="s">
        <v>168</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168</v>
      </c>
      <c r="AB119" s="962"/>
      <c r="AC119" s="962"/>
      <c r="AD119" s="962"/>
      <c r="AE119" s="963"/>
      <c r="AF119" s="964" t="s">
        <v>168</v>
      </c>
      <c r="AG119" s="962"/>
      <c r="AH119" s="962"/>
      <c r="AI119" s="962"/>
      <c r="AJ119" s="963"/>
      <c r="AK119" s="964" t="s">
        <v>168</v>
      </c>
      <c r="AL119" s="962"/>
      <c r="AM119" s="962"/>
      <c r="AN119" s="962"/>
      <c r="AO119" s="963"/>
      <c r="AP119" s="965" t="s">
        <v>168</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454</v>
      </c>
      <c r="BP119" s="1076"/>
      <c r="BQ119" s="1067">
        <v>12607867</v>
      </c>
      <c r="BR119" s="1068"/>
      <c r="BS119" s="1068"/>
      <c r="BT119" s="1068"/>
      <c r="BU119" s="1068"/>
      <c r="BV119" s="1068">
        <v>12037045</v>
      </c>
      <c r="BW119" s="1068"/>
      <c r="BX119" s="1068"/>
      <c r="BY119" s="1068"/>
      <c r="BZ119" s="1068"/>
      <c r="CA119" s="1068">
        <v>11751704</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450</v>
      </c>
      <c r="DH119" s="1054"/>
      <c r="DI119" s="1054"/>
      <c r="DJ119" s="1054"/>
      <c r="DK119" s="1055"/>
      <c r="DL119" s="1053" t="s">
        <v>168</v>
      </c>
      <c r="DM119" s="1054"/>
      <c r="DN119" s="1054"/>
      <c r="DO119" s="1054"/>
      <c r="DP119" s="1055"/>
      <c r="DQ119" s="1053" t="s">
        <v>168</v>
      </c>
      <c r="DR119" s="1054"/>
      <c r="DS119" s="1054"/>
      <c r="DT119" s="1054"/>
      <c r="DU119" s="1055"/>
      <c r="DV119" s="1056" t="s">
        <v>168</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168</v>
      </c>
      <c r="AB120" s="1029"/>
      <c r="AC120" s="1029"/>
      <c r="AD120" s="1029"/>
      <c r="AE120" s="1030"/>
      <c r="AF120" s="1031" t="s">
        <v>168</v>
      </c>
      <c r="AG120" s="1029"/>
      <c r="AH120" s="1029"/>
      <c r="AI120" s="1029"/>
      <c r="AJ120" s="1030"/>
      <c r="AK120" s="1031" t="s">
        <v>168</v>
      </c>
      <c r="AL120" s="1029"/>
      <c r="AM120" s="1029"/>
      <c r="AN120" s="1029"/>
      <c r="AO120" s="1030"/>
      <c r="AP120" s="1032" t="s">
        <v>168</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947755</v>
      </c>
      <c r="BR120" s="997"/>
      <c r="BS120" s="997"/>
      <c r="BT120" s="997"/>
      <c r="BU120" s="997"/>
      <c r="BV120" s="997">
        <v>1152009</v>
      </c>
      <c r="BW120" s="997"/>
      <c r="BX120" s="997"/>
      <c r="BY120" s="997"/>
      <c r="BZ120" s="997"/>
      <c r="CA120" s="997">
        <v>1235121</v>
      </c>
      <c r="CB120" s="997"/>
      <c r="CC120" s="997"/>
      <c r="CD120" s="997"/>
      <c r="CE120" s="997"/>
      <c r="CF120" s="1011">
        <v>36.700000000000003</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5811367</v>
      </c>
      <c r="DH120" s="997"/>
      <c r="DI120" s="997"/>
      <c r="DJ120" s="997"/>
      <c r="DK120" s="997"/>
      <c r="DL120" s="997">
        <v>5595832</v>
      </c>
      <c r="DM120" s="997"/>
      <c r="DN120" s="997"/>
      <c r="DO120" s="997"/>
      <c r="DP120" s="997"/>
      <c r="DQ120" s="997">
        <v>5426464</v>
      </c>
      <c r="DR120" s="997"/>
      <c r="DS120" s="997"/>
      <c r="DT120" s="997"/>
      <c r="DU120" s="997"/>
      <c r="DV120" s="998">
        <v>161.19999999999999</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3149</v>
      </c>
      <c r="AB121" s="1029"/>
      <c r="AC121" s="1029"/>
      <c r="AD121" s="1029"/>
      <c r="AE121" s="1030"/>
      <c r="AF121" s="1031">
        <v>2165</v>
      </c>
      <c r="AG121" s="1029"/>
      <c r="AH121" s="1029"/>
      <c r="AI121" s="1029"/>
      <c r="AJ121" s="1030"/>
      <c r="AK121" s="1031">
        <v>1853</v>
      </c>
      <c r="AL121" s="1029"/>
      <c r="AM121" s="1029"/>
      <c r="AN121" s="1029"/>
      <c r="AO121" s="1030"/>
      <c r="AP121" s="1032">
        <v>0.1</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t="s">
        <v>450</v>
      </c>
      <c r="BR121" s="990"/>
      <c r="BS121" s="990"/>
      <c r="BT121" s="990"/>
      <c r="BU121" s="990"/>
      <c r="BV121" s="990" t="s">
        <v>168</v>
      </c>
      <c r="BW121" s="990"/>
      <c r="BX121" s="990"/>
      <c r="BY121" s="990"/>
      <c r="BZ121" s="990"/>
      <c r="CA121" s="990" t="s">
        <v>450</v>
      </c>
      <c r="CB121" s="990"/>
      <c r="CC121" s="990"/>
      <c r="CD121" s="990"/>
      <c r="CE121" s="990"/>
      <c r="CF121" s="984" t="s">
        <v>168</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101849</v>
      </c>
      <c r="DH121" s="990"/>
      <c r="DI121" s="990"/>
      <c r="DJ121" s="990"/>
      <c r="DK121" s="990"/>
      <c r="DL121" s="990">
        <v>88803</v>
      </c>
      <c r="DM121" s="990"/>
      <c r="DN121" s="990"/>
      <c r="DO121" s="990"/>
      <c r="DP121" s="990"/>
      <c r="DQ121" s="990">
        <v>75757</v>
      </c>
      <c r="DR121" s="990"/>
      <c r="DS121" s="990"/>
      <c r="DT121" s="990"/>
      <c r="DU121" s="990"/>
      <c r="DV121" s="991">
        <v>2.2999999999999998</v>
      </c>
      <c r="DW121" s="991"/>
      <c r="DX121" s="991"/>
      <c r="DY121" s="991"/>
      <c r="DZ121" s="992"/>
    </row>
    <row r="122" spans="1:130" s="226" customFormat="1" ht="26.25" customHeight="1" x14ac:dyDescent="0.15">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168</v>
      </c>
      <c r="AB122" s="1029"/>
      <c r="AC122" s="1029"/>
      <c r="AD122" s="1029"/>
      <c r="AE122" s="1030"/>
      <c r="AF122" s="1031" t="s">
        <v>168</v>
      </c>
      <c r="AG122" s="1029"/>
      <c r="AH122" s="1029"/>
      <c r="AI122" s="1029"/>
      <c r="AJ122" s="1030"/>
      <c r="AK122" s="1031" t="s">
        <v>168</v>
      </c>
      <c r="AL122" s="1029"/>
      <c r="AM122" s="1029"/>
      <c r="AN122" s="1029"/>
      <c r="AO122" s="1030"/>
      <c r="AP122" s="1032" t="s">
        <v>168</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6810621</v>
      </c>
      <c r="BR122" s="1068"/>
      <c r="BS122" s="1068"/>
      <c r="BT122" s="1068"/>
      <c r="BU122" s="1068"/>
      <c r="BV122" s="1068">
        <v>6564148</v>
      </c>
      <c r="BW122" s="1068"/>
      <c r="BX122" s="1068"/>
      <c r="BY122" s="1068"/>
      <c r="BZ122" s="1068"/>
      <c r="CA122" s="1068">
        <v>6546175</v>
      </c>
      <c r="CB122" s="1068"/>
      <c r="CC122" s="1068"/>
      <c r="CD122" s="1068"/>
      <c r="CE122" s="1068"/>
      <c r="CF122" s="1088">
        <v>194.5</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168</v>
      </c>
      <c r="DH122" s="990"/>
      <c r="DI122" s="990"/>
      <c r="DJ122" s="990"/>
      <c r="DK122" s="990"/>
      <c r="DL122" s="990" t="s">
        <v>168</v>
      </c>
      <c r="DM122" s="990"/>
      <c r="DN122" s="990"/>
      <c r="DO122" s="990"/>
      <c r="DP122" s="990"/>
      <c r="DQ122" s="990" t="s">
        <v>168</v>
      </c>
      <c r="DR122" s="990"/>
      <c r="DS122" s="990"/>
      <c r="DT122" s="990"/>
      <c r="DU122" s="990"/>
      <c r="DV122" s="991" t="s">
        <v>168</v>
      </c>
      <c r="DW122" s="991"/>
      <c r="DX122" s="991"/>
      <c r="DY122" s="991"/>
      <c r="DZ122" s="992"/>
    </row>
    <row r="123" spans="1:130" s="226" customFormat="1" ht="26.25" customHeight="1" x14ac:dyDescent="0.15">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168</v>
      </c>
      <c r="AB123" s="1029"/>
      <c r="AC123" s="1029"/>
      <c r="AD123" s="1029"/>
      <c r="AE123" s="1030"/>
      <c r="AF123" s="1031" t="s">
        <v>168</v>
      </c>
      <c r="AG123" s="1029"/>
      <c r="AH123" s="1029"/>
      <c r="AI123" s="1029"/>
      <c r="AJ123" s="1030"/>
      <c r="AK123" s="1031" t="s">
        <v>168</v>
      </c>
      <c r="AL123" s="1029"/>
      <c r="AM123" s="1029"/>
      <c r="AN123" s="1029"/>
      <c r="AO123" s="1030"/>
      <c r="AP123" s="1032" t="s">
        <v>168</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465</v>
      </c>
      <c r="BP123" s="1076"/>
      <c r="BQ123" s="1135">
        <v>7758376</v>
      </c>
      <c r="BR123" s="1136"/>
      <c r="BS123" s="1136"/>
      <c r="BT123" s="1136"/>
      <c r="BU123" s="1136"/>
      <c r="BV123" s="1136">
        <v>7716157</v>
      </c>
      <c r="BW123" s="1136"/>
      <c r="BX123" s="1136"/>
      <c r="BY123" s="1136"/>
      <c r="BZ123" s="1136"/>
      <c r="CA123" s="1136">
        <v>7781296</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168</v>
      </c>
      <c r="DH123" s="1029"/>
      <c r="DI123" s="1029"/>
      <c r="DJ123" s="1029"/>
      <c r="DK123" s="1030"/>
      <c r="DL123" s="1031" t="s">
        <v>450</v>
      </c>
      <c r="DM123" s="1029"/>
      <c r="DN123" s="1029"/>
      <c r="DO123" s="1029"/>
      <c r="DP123" s="1030"/>
      <c r="DQ123" s="1031" t="s">
        <v>168</v>
      </c>
      <c r="DR123" s="1029"/>
      <c r="DS123" s="1029"/>
      <c r="DT123" s="1029"/>
      <c r="DU123" s="1030"/>
      <c r="DV123" s="1032" t="s">
        <v>168</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168</v>
      </c>
      <c r="AB124" s="1029"/>
      <c r="AC124" s="1029"/>
      <c r="AD124" s="1029"/>
      <c r="AE124" s="1030"/>
      <c r="AF124" s="1031" t="s">
        <v>168</v>
      </c>
      <c r="AG124" s="1029"/>
      <c r="AH124" s="1029"/>
      <c r="AI124" s="1029"/>
      <c r="AJ124" s="1030"/>
      <c r="AK124" s="1031" t="s">
        <v>168</v>
      </c>
      <c r="AL124" s="1029"/>
      <c r="AM124" s="1029"/>
      <c r="AN124" s="1029"/>
      <c r="AO124" s="1030"/>
      <c r="AP124" s="1032" t="s">
        <v>168</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140.6</v>
      </c>
      <c r="BR124" s="1098"/>
      <c r="BS124" s="1098"/>
      <c r="BT124" s="1098"/>
      <c r="BU124" s="1098"/>
      <c r="BV124" s="1098">
        <v>127.7</v>
      </c>
      <c r="BW124" s="1098"/>
      <c r="BX124" s="1098"/>
      <c r="BY124" s="1098"/>
      <c r="BZ124" s="1098"/>
      <c r="CA124" s="1098">
        <v>117.9</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v>17286</v>
      </c>
      <c r="DH124" s="1054"/>
      <c r="DI124" s="1054"/>
      <c r="DJ124" s="1054"/>
      <c r="DK124" s="1055"/>
      <c r="DL124" s="1053" t="s">
        <v>168</v>
      </c>
      <c r="DM124" s="1054"/>
      <c r="DN124" s="1054"/>
      <c r="DO124" s="1054"/>
      <c r="DP124" s="1055"/>
      <c r="DQ124" s="1053" t="s">
        <v>168</v>
      </c>
      <c r="DR124" s="1054"/>
      <c r="DS124" s="1054"/>
      <c r="DT124" s="1054"/>
      <c r="DU124" s="1055"/>
      <c r="DV124" s="1056" t="s">
        <v>168</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450</v>
      </c>
      <c r="AB125" s="1029"/>
      <c r="AC125" s="1029"/>
      <c r="AD125" s="1029"/>
      <c r="AE125" s="1030"/>
      <c r="AF125" s="1031" t="s">
        <v>168</v>
      </c>
      <c r="AG125" s="1029"/>
      <c r="AH125" s="1029"/>
      <c r="AI125" s="1029"/>
      <c r="AJ125" s="1030"/>
      <c r="AK125" s="1031" t="s">
        <v>168</v>
      </c>
      <c r="AL125" s="1029"/>
      <c r="AM125" s="1029"/>
      <c r="AN125" s="1029"/>
      <c r="AO125" s="1030"/>
      <c r="AP125" s="1032" t="s">
        <v>168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168</v>
      </c>
      <c r="DH125" s="997"/>
      <c r="DI125" s="997"/>
      <c r="DJ125" s="997"/>
      <c r="DK125" s="997"/>
      <c r="DL125" s="997" t="s">
        <v>168</v>
      </c>
      <c r="DM125" s="997"/>
      <c r="DN125" s="997"/>
      <c r="DO125" s="997"/>
      <c r="DP125" s="997"/>
      <c r="DQ125" s="997" t="s">
        <v>168</v>
      </c>
      <c r="DR125" s="997"/>
      <c r="DS125" s="997"/>
      <c r="DT125" s="997"/>
      <c r="DU125" s="997"/>
      <c r="DV125" s="998" t="s">
        <v>168</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168</v>
      </c>
      <c r="AB126" s="1029"/>
      <c r="AC126" s="1029"/>
      <c r="AD126" s="1029"/>
      <c r="AE126" s="1030"/>
      <c r="AF126" s="1031" t="s">
        <v>168</v>
      </c>
      <c r="AG126" s="1029"/>
      <c r="AH126" s="1029"/>
      <c r="AI126" s="1029"/>
      <c r="AJ126" s="1030"/>
      <c r="AK126" s="1031" t="s">
        <v>168</v>
      </c>
      <c r="AL126" s="1029"/>
      <c r="AM126" s="1029"/>
      <c r="AN126" s="1029"/>
      <c r="AO126" s="1030"/>
      <c r="AP126" s="1032" t="s">
        <v>168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168</v>
      </c>
      <c r="DM126" s="990"/>
      <c r="DN126" s="990"/>
      <c r="DO126" s="990"/>
      <c r="DP126" s="990"/>
      <c r="DQ126" s="990" t="s">
        <v>168</v>
      </c>
      <c r="DR126" s="990"/>
      <c r="DS126" s="990"/>
      <c r="DT126" s="990"/>
      <c r="DU126" s="990"/>
      <c r="DV126" s="991" t="s">
        <v>168</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143</v>
      </c>
      <c r="AB127" s="1029"/>
      <c r="AC127" s="1029"/>
      <c r="AD127" s="1029"/>
      <c r="AE127" s="1030"/>
      <c r="AF127" s="1031">
        <v>71</v>
      </c>
      <c r="AG127" s="1029"/>
      <c r="AH127" s="1029"/>
      <c r="AI127" s="1029"/>
      <c r="AJ127" s="1030"/>
      <c r="AK127" s="1031">
        <v>108</v>
      </c>
      <c r="AL127" s="1029"/>
      <c r="AM127" s="1029"/>
      <c r="AN127" s="1029"/>
      <c r="AO127" s="1030"/>
      <c r="AP127" s="1032">
        <v>0</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168</v>
      </c>
      <c r="DH127" s="990"/>
      <c r="DI127" s="990"/>
      <c r="DJ127" s="990"/>
      <c r="DK127" s="990"/>
      <c r="DL127" s="990" t="s">
        <v>168</v>
      </c>
      <c r="DM127" s="990"/>
      <c r="DN127" s="990"/>
      <c r="DO127" s="990"/>
      <c r="DP127" s="990"/>
      <c r="DQ127" s="990" t="s">
        <v>168</v>
      </c>
      <c r="DR127" s="990"/>
      <c r="DS127" s="990"/>
      <c r="DT127" s="990"/>
      <c r="DU127" s="990"/>
      <c r="DV127" s="991" t="s">
        <v>168</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t="s">
        <v>168</v>
      </c>
      <c r="AB128" s="1118"/>
      <c r="AC128" s="1118"/>
      <c r="AD128" s="1118"/>
      <c r="AE128" s="1119"/>
      <c r="AF128" s="1120" t="s">
        <v>168</v>
      </c>
      <c r="AG128" s="1118"/>
      <c r="AH128" s="1118"/>
      <c r="AI128" s="1118"/>
      <c r="AJ128" s="1119"/>
      <c r="AK128" s="1120" t="s">
        <v>168</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168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168</v>
      </c>
      <c r="DH128" s="1110"/>
      <c r="DI128" s="1110"/>
      <c r="DJ128" s="1110"/>
      <c r="DK128" s="1110"/>
      <c r="DL128" s="1110" t="s">
        <v>168</v>
      </c>
      <c r="DM128" s="1110"/>
      <c r="DN128" s="1110"/>
      <c r="DO128" s="1110"/>
      <c r="DP128" s="1110"/>
      <c r="DQ128" s="1110" t="s">
        <v>168</v>
      </c>
      <c r="DR128" s="1110"/>
      <c r="DS128" s="1110"/>
      <c r="DT128" s="1110"/>
      <c r="DU128" s="1110"/>
      <c r="DV128" s="1111" t="s">
        <v>168</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4032161</v>
      </c>
      <c r="AB129" s="1029"/>
      <c r="AC129" s="1029"/>
      <c r="AD129" s="1029"/>
      <c r="AE129" s="1030"/>
      <c r="AF129" s="1031">
        <v>3968038</v>
      </c>
      <c r="AG129" s="1029"/>
      <c r="AH129" s="1029"/>
      <c r="AI129" s="1029"/>
      <c r="AJ129" s="1030"/>
      <c r="AK129" s="1031">
        <v>3948718</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168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585784</v>
      </c>
      <c r="AB130" s="1029"/>
      <c r="AC130" s="1029"/>
      <c r="AD130" s="1029"/>
      <c r="AE130" s="1030"/>
      <c r="AF130" s="1031">
        <v>586156</v>
      </c>
      <c r="AG130" s="1029"/>
      <c r="AH130" s="1029"/>
      <c r="AI130" s="1029"/>
      <c r="AJ130" s="1030"/>
      <c r="AK130" s="1031">
        <v>582670</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3446377</v>
      </c>
      <c r="AB131" s="1054"/>
      <c r="AC131" s="1054"/>
      <c r="AD131" s="1054"/>
      <c r="AE131" s="1055"/>
      <c r="AF131" s="1053">
        <v>3381882</v>
      </c>
      <c r="AG131" s="1054"/>
      <c r="AH131" s="1054"/>
      <c r="AI131" s="1054"/>
      <c r="AJ131" s="1055"/>
      <c r="AK131" s="1053">
        <v>3366048</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117.9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13.471857549999999</v>
      </c>
      <c r="AB132" s="1170"/>
      <c r="AC132" s="1170"/>
      <c r="AD132" s="1170"/>
      <c r="AE132" s="1171"/>
      <c r="AF132" s="1172">
        <v>12.91505736</v>
      </c>
      <c r="AG132" s="1170"/>
      <c r="AH132" s="1170"/>
      <c r="AI132" s="1170"/>
      <c r="AJ132" s="1171"/>
      <c r="AK132" s="1172">
        <v>12.85819454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13</v>
      </c>
      <c r="AB133" s="1153"/>
      <c r="AC133" s="1153"/>
      <c r="AD133" s="1153"/>
      <c r="AE133" s="1154"/>
      <c r="AF133" s="1152">
        <v>13</v>
      </c>
      <c r="AG133" s="1153"/>
      <c r="AH133" s="1153"/>
      <c r="AI133" s="1153"/>
      <c r="AJ133" s="1154"/>
      <c r="AK133" s="1152">
        <v>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82XUwk4sZnF14/RH20ujrKUfdcWVYgP9WoxKzg8OE/NwELXM30iZTtzWOuflfl9fc0se0cyxWYWaHmDwoMMrA==" saltValue="4M6vP8/+Q/cgG6KCv59Q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ABO6d23ny5Km6BQkN5lCio2N6tdIaHB3o3ddkct+R96meiuKt868q3DBmUBKnhYPd/vYVGRq+2Kzm8rwinTVw==" saltValue="GiHJOAuUHN0SL9XL9t4C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2a5ETSwpOYvH6rGfMlsSVy8fAnsl0B+bQXk9CXnzaT6Ehi9MqRZr8uc63u7CmmOSY2755FpoB6Y0VTOLj+ecA==" saltValue="7LtWxrtEyt9UTEjzCQTR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867071</v>
      </c>
      <c r="AP9" s="292">
        <v>65548</v>
      </c>
      <c r="AQ9" s="293">
        <v>94624</v>
      </c>
      <c r="AR9" s="294">
        <v>-30.7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62847</v>
      </c>
      <c r="AP10" s="295">
        <v>4751</v>
      </c>
      <c r="AQ10" s="296">
        <v>10828</v>
      </c>
      <c r="AR10" s="297">
        <v>-56.1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329920</v>
      </c>
      <c r="AP11" s="295">
        <v>24941</v>
      </c>
      <c r="AQ11" s="296">
        <v>19094</v>
      </c>
      <c r="AR11" s="297">
        <v>30.6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v>8633</v>
      </c>
      <c r="AP12" s="295">
        <v>653</v>
      </c>
      <c r="AQ12" s="296">
        <v>2189</v>
      </c>
      <c r="AR12" s="297">
        <v>-70.2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77141</v>
      </c>
      <c r="AP14" s="295">
        <v>5832</v>
      </c>
      <c r="AQ14" s="296">
        <v>4559</v>
      </c>
      <c r="AR14" s="297">
        <v>27.9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11244</v>
      </c>
      <c r="AP15" s="295">
        <v>850</v>
      </c>
      <c r="AQ15" s="296">
        <v>2298</v>
      </c>
      <c r="AR15" s="297">
        <v>-63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-130080</v>
      </c>
      <c r="AP16" s="295">
        <v>-9834</v>
      </c>
      <c r="AQ16" s="296">
        <v>-9895</v>
      </c>
      <c r="AR16" s="297">
        <v>-0.6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1226776</v>
      </c>
      <c r="AP17" s="295">
        <v>92741</v>
      </c>
      <c r="AQ17" s="296">
        <v>123697</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7.03</v>
      </c>
      <c r="AP21" s="308">
        <v>11.1</v>
      </c>
      <c r="AQ21" s="309">
        <v>-4.07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97.4</v>
      </c>
      <c r="AP22" s="313">
        <v>95.8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524072</v>
      </c>
      <c r="AP32" s="322">
        <v>39618</v>
      </c>
      <c r="AQ32" s="323">
        <v>80576</v>
      </c>
      <c r="AR32" s="324">
        <v>-50.8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434351</v>
      </c>
      <c r="AP35" s="322">
        <v>32836</v>
      </c>
      <c r="AQ35" s="323">
        <v>26282</v>
      </c>
      <c r="AR35" s="324">
        <v>24.9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55099</v>
      </c>
      <c r="AP36" s="322">
        <v>4165</v>
      </c>
      <c r="AQ36" s="323">
        <v>3165</v>
      </c>
      <c r="AR36" s="324">
        <v>31.6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1961</v>
      </c>
      <c r="AP37" s="322">
        <v>148</v>
      </c>
      <c r="AQ37" s="323">
        <v>1250</v>
      </c>
      <c r="AR37" s="324">
        <v>-88.2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504</v>
      </c>
      <c r="AP38" s="325" t="s">
        <v>504</v>
      </c>
      <c r="AQ38" s="326">
        <v>22</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t="s">
        <v>504</v>
      </c>
      <c r="AP39" s="322" t="s">
        <v>504</v>
      </c>
      <c r="AQ39" s="323">
        <v>-3638</v>
      </c>
      <c r="AR39" s="324" t="s">
        <v>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-582670</v>
      </c>
      <c r="AP40" s="322">
        <v>-44048</v>
      </c>
      <c r="AQ40" s="323">
        <v>-75354</v>
      </c>
      <c r="AR40" s="324">
        <v>-41.5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432813</v>
      </c>
      <c r="AP41" s="322">
        <v>32719</v>
      </c>
      <c r="AQ41" s="323">
        <v>32302</v>
      </c>
      <c r="AR41" s="324">
        <v>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299180</v>
      </c>
      <c r="AN51" s="344">
        <v>21385</v>
      </c>
      <c r="AO51" s="345">
        <v>25.8</v>
      </c>
      <c r="AP51" s="346">
        <v>136577</v>
      </c>
      <c r="AQ51" s="347">
        <v>19.7</v>
      </c>
      <c r="AR51" s="348">
        <v>6.1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230824</v>
      </c>
      <c r="AN52" s="352">
        <v>16499</v>
      </c>
      <c r="AO52" s="353">
        <v>25.7</v>
      </c>
      <c r="AP52" s="354">
        <v>59645</v>
      </c>
      <c r="AQ52" s="355">
        <v>-3.2</v>
      </c>
      <c r="AR52" s="356">
        <v>28.9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819227</v>
      </c>
      <c r="AN53" s="344">
        <v>59270</v>
      </c>
      <c r="AO53" s="345">
        <v>177.2</v>
      </c>
      <c r="AP53" s="346">
        <v>132212</v>
      </c>
      <c r="AQ53" s="347">
        <v>-3.2</v>
      </c>
      <c r="AR53" s="348">
        <v>180.4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634439</v>
      </c>
      <c r="AN54" s="352">
        <v>45901</v>
      </c>
      <c r="AO54" s="353">
        <v>178.2</v>
      </c>
      <c r="AP54" s="354">
        <v>67114</v>
      </c>
      <c r="AQ54" s="355">
        <v>12.5</v>
      </c>
      <c r="AR54" s="356">
        <v>165.7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274817</v>
      </c>
      <c r="AN55" s="344">
        <v>20170</v>
      </c>
      <c r="AO55" s="345">
        <v>-66</v>
      </c>
      <c r="AP55" s="346">
        <v>93741</v>
      </c>
      <c r="AQ55" s="347">
        <v>-29.1</v>
      </c>
      <c r="AR55" s="348">
        <v>-36.9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131609</v>
      </c>
      <c r="AN56" s="352">
        <v>9659</v>
      </c>
      <c r="AO56" s="353">
        <v>-79</v>
      </c>
      <c r="AP56" s="354">
        <v>46285</v>
      </c>
      <c r="AQ56" s="355">
        <v>-31</v>
      </c>
      <c r="AR56" s="356">
        <v>-48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216543</v>
      </c>
      <c r="AN57" s="344">
        <v>16126</v>
      </c>
      <c r="AO57" s="345">
        <v>-20</v>
      </c>
      <c r="AP57" s="346">
        <v>107537</v>
      </c>
      <c r="AQ57" s="347">
        <v>14.7</v>
      </c>
      <c r="AR57" s="348">
        <v>-34.700000000000003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183661</v>
      </c>
      <c r="AN58" s="352">
        <v>13677</v>
      </c>
      <c r="AO58" s="353">
        <v>41.6</v>
      </c>
      <c r="AP58" s="354">
        <v>57923</v>
      </c>
      <c r="AQ58" s="355">
        <v>25.1</v>
      </c>
      <c r="AR58" s="356">
        <v>16.5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618210</v>
      </c>
      <c r="AN59" s="344">
        <v>46735</v>
      </c>
      <c r="AO59" s="345">
        <v>189.8</v>
      </c>
      <c r="AP59" s="346">
        <v>113913</v>
      </c>
      <c r="AQ59" s="347">
        <v>5.9</v>
      </c>
      <c r="AR59" s="348">
        <v>183.9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189156</v>
      </c>
      <c r="AN60" s="352">
        <v>14300</v>
      </c>
      <c r="AO60" s="353">
        <v>4.5999999999999996</v>
      </c>
      <c r="AP60" s="354">
        <v>53160</v>
      </c>
      <c r="AQ60" s="355">
        <v>-8.1999999999999993</v>
      </c>
      <c r="AR60" s="356">
        <v>12.8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445595</v>
      </c>
      <c r="AN61" s="359">
        <v>32737</v>
      </c>
      <c r="AO61" s="360">
        <v>61.4</v>
      </c>
      <c r="AP61" s="361">
        <v>116796</v>
      </c>
      <c r="AQ61" s="362">
        <v>1.6</v>
      </c>
      <c r="AR61" s="348">
        <v>59.8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273938</v>
      </c>
      <c r="AN62" s="352">
        <v>20007</v>
      </c>
      <c r="AO62" s="353">
        <v>34.200000000000003</v>
      </c>
      <c r="AP62" s="354">
        <v>56825</v>
      </c>
      <c r="AQ62" s="355">
        <v>-1</v>
      </c>
      <c r="AR62" s="356">
        <v>35.200000000000003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Yk2dSZ+0ocyCUsZRI0jInuJC6mbNcWJk4km5qylqrloqFNhnbvGjcBnV10kGxMczFs4pmyDe6nSv9nBeIIZjQ==" saltValue="c1PgtgrHnE1UIIw2lqJi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lYIa5v0dUBy1DzdN2oP0OyZn0WfoHnY7pyelHHFAvStNw/6YOnNo1icWNQjxt4oaQH0ja3GbEVWvB4w2/YBw==" saltValue="3j1gxEgpOs45orS+rBqp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Fg07JEpnayhh200UFAFJo8OelR6hRC+VZd3IFHqf8NKgOZNm+pHktpn/tlz7BXxH0jA6PHZQyDAxZ1xlmK1w==" saltValue="hnTMvsAWleO60dS402Rg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7.11</v>
      </c>
      <c r="G47" s="12">
        <v>7.61</v>
      </c>
      <c r="H47" s="12">
        <v>12.42</v>
      </c>
      <c r="I47" s="12">
        <v>17.09</v>
      </c>
      <c r="J47" s="13">
        <v>16.66</v>
      </c>
    </row>
    <row r="48" spans="2:10" ht="57.75" customHeight="1" x14ac:dyDescent="0.15">
      <c r="B48" s="14"/>
      <c r="C48" s="1214" t="s">
        <v>4</v>
      </c>
      <c r="D48" s="1214"/>
      <c r="E48" s="1215"/>
      <c r="F48" s="15">
        <v>6.4</v>
      </c>
      <c r="G48" s="16">
        <v>5.97</v>
      </c>
      <c r="H48" s="16">
        <v>7.07</v>
      </c>
      <c r="I48" s="16">
        <v>4.74</v>
      </c>
      <c r="J48" s="17">
        <v>4.91</v>
      </c>
    </row>
    <row r="49" spans="2:10" ht="57.75" customHeight="1" thickBot="1" x14ac:dyDescent="0.2">
      <c r="B49" s="18"/>
      <c r="C49" s="1216" t="s">
        <v>5</v>
      </c>
      <c r="D49" s="1216"/>
      <c r="E49" s="1217"/>
      <c r="F49" s="19" t="s">
        <v>550</v>
      </c>
      <c r="G49" s="20" t="s">
        <v>551</v>
      </c>
      <c r="H49" s="20">
        <v>1.23</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bfR+DWlZMAomKe9NuMh9aig/kHZ+B+1fcvQUWSz2Z7rfXs1CIPHd87kwDMIsFCgaDnCDFbKwbUmzujqinGhQQ==" saltValue="ujAI/bZLcVvTcb+Ho0WW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2019-03-12T06:12:26Z</cp:lastPrinted>
  <dcterms:created xsi:type="dcterms:W3CDTF">2019-02-14T01:18:24Z</dcterms:created>
  <dcterms:modified xsi:type="dcterms:W3CDTF">2019-10-30T02:03:47Z</dcterms:modified>
</cp:coreProperties>
</file>