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4240" windowHeight="13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<sst xmlns="http://schemas.openxmlformats.org/spreadsheetml/2006/main" count="1143" uniqueCount="605">
  <si>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</si>
  <si>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</si>
  <si>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</si>
  <si>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</si>
  <si>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</si>
  <si>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</si>
  <si>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</si>
  <si>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</si>
  <si>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</si>
  <si>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</si>
  <si>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</si>
  <si>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</si>
  <si>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</si>
  <si>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</si>
  <si>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</si>
  <si>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</si>
  <si>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</si>
  <si>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</si>
  <si>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</si>
  <si>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</si>
  <si>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</si>
  <si>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</si>
  <si>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</si>
  <si>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</si>
  <si>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</si>
  <si>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</si>
  <si>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</si>
  <si>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</si>
  <si>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</si>
  <si>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</si>
  <si>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</si>
  <si>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</si>
  <si>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</si>
  <si>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</si>
  <si>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</si>
  <si>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</si>
  <si>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</si>
  <si>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</si>
  <si>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</si>
  <si>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</si>
  <si>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</si>
  <si>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</si>
  <si>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</si>
  <si>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</si>
  <si>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</si>
  <si>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</si>
  <si>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</si>
  <si>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</si>
  <si>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</si>
  <si>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</si>
  <si>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</si>
  <si>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</si>
  <si>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</si>
  <si>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</si>
  <si>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</si>
  <si>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</si>
  <si>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</si>
  <si>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</si>
  <si>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</si>
  <si>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</si>
  <si>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</si>
  <si>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</si>
  <si>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</si>
  <si>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</si>
  <si>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</si>
  <si>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</si>
  <si>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</si>
  <si>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</si>
  <si>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</si>
  <si>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</si>
  <si>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</si>
  <si>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</si>
  <si>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</si>
  <si>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</si>
  <si>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</si>
  <si>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</si>
  <si>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</si>
  <si>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</si>
  <si>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</si>
  <si>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</si>
  <si>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</si>
  <si>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</si>
  <si>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</si>
  <si>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</si>
  <si>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</si>
  <si>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</si>
  <si>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</si>
  <si>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</si>
  <si>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</si>
  <si>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</si>
  <si>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</si>
  <si>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</si>
  <si>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</si>
  <si>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</si>
  <si>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</si>
  <si>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</si>
  <si>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</si>
  <si>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</si>
  <si>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</si>
  <si>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</si>
  <si>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</si>
  <si>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</si>
  <si>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</si>
  <si>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</si>
  <si>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</si>
  <si>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</si>
  <si>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</si>
  <si>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</si>
  <si>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</si>
  <si>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</si>
  <si>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</si>
  <si>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</si>
  <si>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</si>
  <si>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</si>
  <si>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</si>
  <si>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</si>
  <si>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</si>
  <si>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</si>
  <si>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</si>
  <si>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</si>
  <si>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</si>
  <si>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</si>
  <si>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</si>
  <si>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</si>
  <si>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</si>
  <si>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</si>
  <si>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</si>
  <si>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</si>
  <si>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</si>
  <si>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</si>
  <si>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</si>
  <si>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</si>
  <si>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</si>
  <si>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</si>
  <si>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</si>
  <si>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</si>
  <si>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</si>
  <si>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</si>
  <si>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</si>
  <si>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</si>
  <si>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</si>
  <si>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</si>
  <si>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</si>
  <si>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</si>
  <si>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</si>
  <si>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</si>
  <si>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</si>
  <si>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</si>
  <si>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</si>
  <si>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</si>
  <si>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</si>
  <si>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</si>
  <si>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</si>
  <si>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</si>
  <si>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</si>
  <si>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</si>
  <si>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</si>
  <si>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</si>
  <si>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</si>
  <si>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</si>
  <si>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</si>
  <si>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</si>
  <si>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</si>
  <si>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</si>
  <si>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</si>
  <si>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</si>
  <si>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</si>
  <si>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</si>
  <si>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</si>
  <si>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</si>
  <si>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</si>
  <si>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</si>
  <si>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</si>
  <si>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</si>
  <si>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</si>
  <si>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</si>
  <si>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</si>
  <si>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</si>
  <si>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</si>
  <si>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</si>
  <si>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</si>
  <si>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</si>
  <si>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</si>
  <si>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</si>
  <si>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</si>
  <si>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</si>
  <si>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</si>
  <si>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</si>
  <si>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</si>
  <si>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</si>
  <si>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</si>
  <si>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</si>
  <si>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</si>
  <si>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</si>
  <si>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</si>
  <si>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</si>
  <si>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</si>
  <si>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</si>
  <si>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</si>
  <si>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</si>
  <si>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</si>
  <si>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</si>
  <si>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</si>
  <si>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</si>
  <si>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</si>
  <si>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</si>
  <si>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</si>
  <si>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</si>
  <si>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</si>
  <si>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</si>
  <si>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</si>
  <si>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</si>
  <si>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</si>
  <si>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</si>
  <si>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</si>
  <si>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</si>
  <si>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</si>
  <si>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</si>
  <si>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</si>
  <si>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</si>
  <si>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</si>
  <si>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</si>
  <si>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</si>
  <si>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</si>
  <si>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</si>
  <si>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</si>
  <si>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</si>
  <si>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</si>
  <si>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</si>
  <si>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</si>
  <si>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</si>
  <si>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</si>
  <si>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</si>
  <si>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</si>
  <si>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</si>
  <si>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</si>
  <si>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</si>
  <si>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</si>
  <si>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</si>
  <si>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</si>
  <si>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</si>
  <si>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</si>
  <si>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</si>
  <si>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</si>
  <si>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</si>
  <si>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</si>
  <si>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</si>
  <si>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</si>
  <si>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</si>
  <si>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</si>
  <si>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</si>
  <si>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</si>
  <si>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</si>
  <si>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</si>
  <si>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</si>
  <si>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</si>
  <si>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</si>
  <si>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</si>
  <si>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</si>
  <si>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</si>
  <si>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</si>
  <si>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</si>
  <si>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</si>
  <si>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</si>
  <si>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</si>
  <si>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</si>
  <si>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</si>
  <si>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</si>
  <si>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</si>
  <si>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</si>
  <si>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</si>
  <si>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</si>
  <si>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</si>
  <si>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</si>
  <si>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</si>
  <si>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</si>
  <si>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</si>
  <si>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</si>
  <si>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</si>
  <si>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</si>
  <si>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</si>
  <si>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</si>
  <si>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</si>
  <si>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</si>
  <si>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</si>
  <si>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</si>
  <si>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</si>
  <si>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</si>
  <si>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</si>
  <si>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</si>
  <si>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</si>
  <si>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</si>
  <si>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</si>
  <si>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</si>
  <si>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</si>
  <si>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</si>
  <si>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</si>
  <si>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</si>
  <si>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</si>
  <si>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</si>
  <si>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</si>
  <si>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</si>
  <si>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</si>
  <si>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</si>
  <si>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</si>
  <si>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</si>
  <si>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</si>
  <si>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</si>
  <si>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</si>
  <si>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</si>
  <si>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</si>
  <si>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</si>
  <si>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</si>
  <si>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</si>
  <si>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</si>
  <si>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</si>
  <si>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</si>
  <si>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</si>
  <si>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</si>
  <si>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</si>
  <si>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</si>
  <si>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</si>
  <si>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</si>
  <si>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</si>
  <si>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</si>
  <si>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</si>
  <si>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</si>
  <si>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</si>
  <si>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</si>
  <si>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</si>
  <si>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</si>
  <si>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</si>
  <si>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</si>
  <si>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</si>
  <si>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</si>
  <si>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</si>
  <si>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</si>
  <si>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</si>
  <si>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</si>
  <si>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</si>
  <si>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</si>
  <si>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</si>
  <si>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</si>
  <si>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</si>
  <si>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</si>
  <si>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</si>
  <si>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</si>
  <si>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</si>
  <si>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</si>
  <si>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</si>
  <si>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</si>
  <si>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</si>
  <si>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</si>
  <si>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</si>
  <si>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</si>
  <si>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</si>
  <si>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</si>
  <si>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</si>
  <si>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</si>
  <si>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</si>
  <si>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</si>
  <si>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</si>
  <si>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</si>
  <si>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</si>
  <si>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</si>
  <si>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</si>
  <si>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</si>
  <si>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</si>
  <si>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</si>
  <si>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</si>
  <si>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</si>
  <si>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</si>
  <si>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</si>
  <si>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</si>
  <si>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</si>
  <si>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</si>
  <si>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</si>
  <si>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</si>
  <si>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</si>
  <si>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</si>
  <si>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</si>
  <si>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</si>
  <si>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</si>
  <si>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</si>
  <si>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</si>
  <si>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</si>
  <si>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</si>
  <si>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</si>
  <si>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</si>
  <si>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鶴田町学校給食特別会計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</si>
  <si>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</si>
  <si>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</si>
  <si>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</si>
  <si>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</si>
  <si>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</si>
  <si>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</si>
  <si>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</si>
  <si>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</si>
  <si>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</si>
  <si>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</si>
  <si>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</si>
  <si>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</si>
  <si>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</si>
  <si>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</si>
  <si>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鶴田町国民健康保険特別会計</t>
    <phoneticPr fontId="5"/>
  </si>
  <si>
    <t>鶴田町介護保険特別会計</t>
    <phoneticPr fontId="5"/>
  </si>
  <si>
    <t>鶴田町後期高齢者医療特別会計</t>
    <phoneticPr fontId="5"/>
  </si>
  <si>
    <t>鶴田町水道事業会計</t>
    <phoneticPr fontId="5"/>
  </si>
  <si>
    <t>法適用企業</t>
    <phoneticPr fontId="5"/>
  </si>
  <si>
    <t>鶴田町下水道事業会計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</si>
  <si>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</si>
  <si>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</si>
  <si>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</si>
  <si>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</si>
  <si>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</si>
  <si>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</si>
  <si>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</si>
  <si>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</si>
  <si>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</si>
  <si>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</si>
  <si>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</si>
  <si>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</si>
  <si>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</si>
  <si>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</si>
  <si>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</si>
  <si>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</si>
  <si>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</si>
  <si>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</si>
  <si>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</si>
  <si>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</si>
  <si>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</si>
  <si>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</si>
  <si>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</si>
  <si>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</si>
  <si>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</si>
  <si>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</si>
  <si>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</si>
  <si>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</si>
  <si>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</si>
  <si>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</si>
  <si>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</si>
  <si>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</si>
  <si>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</si>
  <si>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</si>
  <si>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</si>
  <si>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</si>
  <si>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</si>
  <si>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</si>
  <si>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</si>
  <si>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</si>
  <si>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</si>
  <si>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</si>
  <si>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</si>
  <si>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</si>
  <si>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</si>
  <si>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</si>
  <si>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</si>
  <si>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</si>
  <si>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</si>
  <si>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</si>
  <si>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</si>
  <si>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</si>
  <si>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</si>
  <si>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</si>
  <si>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</si>
  <si>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</si>
  <si>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</si>
  <si>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</si>
  <si>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鶴田町後期高齢者医療特別会計</t>
    <phoneticPr fontId="5"/>
  </si>
  <si>
    <t>(Ｆ)</t>
    <phoneticPr fontId="5"/>
  </si>
  <si>
    <t>鶴田町国民健康保険特別会計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</si>
  <si>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</si>
  <si>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</si>
  <si>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</si>
  <si>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</si>
  <si>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</si>
  <si>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</si>
  <si>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</si>
  <si>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</si>
  <si>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</si>
  <si>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</si>
  <si>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</si>
  <si>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</si>
  <si>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</si>
  <si>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</si>
  <si>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</si>
  <si>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</si>
  <si>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</si>
  <si>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</si>
  <si>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</si>
  <si>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</si>
  <si>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</si>
  <si>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</si>
  <si>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</si>
  <si>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</si>
  <si>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</si>
  <si>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</si>
  <si>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</si>
  <si>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</si>
  <si>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</si>
  <si>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</si>
  <si>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</si>
  <si>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</si>
  <si>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</si>
  <si>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</si>
  <si>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</si>
  <si>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</si>
  <si>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</si>
  <si>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</si>
  <si>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</si>
  <si>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</si>
  <si>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</si>
  <si>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</si>
  <si>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</si>
  <si>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</si>
  <si>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</si>
  <si>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</si>
  <si>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</si>
  <si>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</si>
  <si>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</si>
  <si>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</si>
  <si>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</si>
  <si>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</si>
  <si>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</si>
  <si>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</si>
  <si>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</si>
  <si>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</si>
  <si>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</si>
  <si>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</si>
  <si>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</si>
  <si>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</si>
  <si>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</si>
  <si>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</si>
  <si>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</si>
  <si>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</si>
  <si>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</si>
  <si>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</si>
  <si>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</si>
  <si>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</si>
  <si>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</si>
  <si>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</si>
  <si>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</si>
  <si>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</si>
  <si>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</si>
  <si>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</si>
  <si>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</si>
  <si>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</si>
  <si>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</si>
  <si>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</si>
  <si>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</si>
  <si>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</si>
  <si>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</si>
  <si>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</si>
  <si>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</si>
  <si>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3.01</t>
  </si>
  <si>
    <t>▲ 3.41</t>
  </si>
  <si>
    <t>▲ 4.38</t>
  </si>
  <si>
    <t>▲ 10.59</t>
  </si>
  <si>
    <t>一般会計</t>
  </si>
  <si>
    <t>鶴田町水道事業会計</t>
  </si>
  <si>
    <t>鶴田町国民健康保険特別会計</t>
  </si>
  <si>
    <t>鶴田町下水道事業会計</t>
  </si>
  <si>
    <t>鶴田町介護保険特別会計</t>
  </si>
  <si>
    <t>鶴田町後期高齢者医療特別会計</t>
  </si>
  <si>
    <t>鶴田町学校給食特別会計</t>
  </si>
  <si>
    <t>▲ 0.00</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</si>
  <si>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</si>
  <si>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</si>
  <si>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</si>
  <si>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</si>
  <si>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</si>
  <si>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</si>
  <si>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</si>
  <si>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</si>
  <si>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</si>
  <si>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</si>
  <si>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</si>
  <si>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</si>
  <si>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</si>
  <si>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</si>
  <si>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</si>
  <si>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</si>
  <si>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</si>
  <si>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</si>
  <si>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</si>
  <si>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</si>
  <si>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鶴の里振興公社</t>
    <rPh sb="0" eb="1">
      <t>ツル</t>
    </rPh>
    <rPh sb="2" eb="3">
      <t>サト</t>
    </rPh>
    <rPh sb="3" eb="5">
      <t>シンコウ</t>
    </rPh>
    <rPh sb="5" eb="7">
      <t>コウシャ</t>
    </rPh>
    <phoneticPr fontId="2"/>
  </si>
  <si>
    <t>公営住宅建設基金</t>
  </si>
  <si>
    <t>鶴の舞橋改修基金</t>
  </si>
  <si>
    <t>公共施設等管理処分基金</t>
  </si>
  <si>
    <t>森林環境基金</t>
    <phoneticPr fontId="2"/>
  </si>
  <si>
    <t>小口資金特別保証制度特別枠基金</t>
    <rPh sb="0" eb="2">
      <t>コグチ</t>
    </rPh>
    <rPh sb="2" eb="4">
      <t>シキン</t>
    </rPh>
    <rPh sb="4" eb="6">
      <t>トクベツ</t>
    </rPh>
    <rPh sb="6" eb="8">
      <t>ホショウ</t>
    </rPh>
    <rPh sb="8" eb="10">
      <t>セイド</t>
    </rPh>
    <rPh sb="10" eb="13">
      <t>トクベツワク</t>
    </rPh>
    <rPh sb="13" eb="15">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</si>
  <si>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</si>
  <si>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</si>
  <si>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</si>
  <si>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</si>
  <si>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</si>
  <si>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</si>
  <si>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</si>
  <si>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</si>
  <si>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</si>
  <si>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</si>
  <si>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第三セクター等改革推進債については、令和３年度で償還を終えるため、今後は、将来負担比率については、行政改革大綱に基づき経費削減を図り財政調整基金の積み増しすることで適正な基金管理を行い、また、実質公債費比率についても必要性や緊急性を考慮しながら新規地方債の発行抑制や、より有利な地方債の活用に努め、これまで以上に公債費の適正化に取り組んでいく必要がある。</t>
    <rPh sb="202" eb="204">
      <t>レイワ</t>
    </rPh>
    <rPh sb="205" eb="207">
      <t>ネンド</t>
    </rPh>
    <rPh sb="208" eb="210">
      <t>ショウカン</t>
    </rPh>
    <rPh sb="211" eb="212">
      <t>オ</t>
    </rPh>
    <rPh sb="266" eb="268">
      <t>テキセイ</t>
    </rPh>
    <rPh sb="269" eb="271">
      <t>キキン</t>
    </rPh>
    <rPh sb="271" eb="273">
      <t>カンリ</t>
    </rPh>
    <rPh sb="274" eb="275">
      <t>オコナ</t>
    </rPh>
    <rPh sb="320" eb="322">
      <t>ユウリ</t>
    </rPh>
    <rPh sb="323" eb="325">
      <t>チホウ</t>
    </rPh>
    <rPh sb="325" eb="326">
      <t>サイ</t>
    </rPh>
    <rPh sb="327" eb="329">
      <t>カツヨウ</t>
    </rPh>
    <phoneticPr fontId="5"/>
  </si>
  <si>
    <t>実質公債費比率</t>
    <phoneticPr fontId="5"/>
  </si>
  <si>
    <r>
      <t>　縦軸の将来負担比率が高い要因として、昭和６３年度から始まった下水道事業の公営企業債等繰入額が高水準で推移しているためと考えられる。現在の整備率は９１．４％と概ね全域の整備を終え、償還ピークも過ぎていることから、今後は低下していくものと考えられる。また、横軸の有形固定資産減価償却率については、類似団体平均と比べやや</t>
    </r>
    <r>
      <rPr>
        <sz val="11"/>
        <color theme="1"/>
        <rFont val="ＭＳ Ｐゴシック"/>
        <family val="3"/>
        <charset val="128"/>
      </rPr>
      <t>下回っており、</t>
    </r>
    <r>
      <rPr>
        <sz val="11"/>
        <color indexed="8"/>
        <rFont val="ＭＳ Ｐゴシック"/>
        <family val="3"/>
        <charset val="128"/>
      </rPr>
      <t>令和２年度に新たに供用開始した統合小学校の完成が大きな要因であると考えられる。平成２９年３月に策定された「鶴田町公共施設等総合管理計画」に基づき、これまでと同様にに計画的な施設の維持・更新を行うことで長寿命化を図りコスト平準化に努める。</t>
    </r>
    <rPh sb="165" eb="167">
      <t>レイワ</t>
    </rPh>
    <rPh sb="168" eb="170">
      <t>ネンド</t>
    </rPh>
    <rPh sb="171" eb="172">
      <t>アラ</t>
    </rPh>
    <rPh sb="174" eb="176">
      <t>キョウヨウ</t>
    </rPh>
    <rPh sb="176" eb="178">
      <t>カイシ</t>
    </rPh>
    <rPh sb="180" eb="182">
      <t>トウゴウ</t>
    </rPh>
    <rPh sb="182" eb="185">
      <t>ショウガッコウ</t>
    </rPh>
    <rPh sb="186" eb="188">
      <t>カンセイ</t>
    </rPh>
    <rPh sb="189" eb="190">
      <t>オオ</t>
    </rPh>
    <rPh sb="192" eb="194">
      <t>ヨウイン</t>
    </rPh>
    <rPh sb="198" eb="199">
      <t>カンガ</t>
    </rPh>
    <rPh sb="243" eb="245">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</si>
</sst>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8F8D-4AAC-9F8E-C3F11D296D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16126</c:v>
                </c:pt>
                <c:pt idx="1">
                  <c:v>46735</c:v>
                </c:pt>
                <c:pt idx="2">
                  <c:v>168293</c:v>
                </c:pt>
                <c:pt idx="3">
                  <c:v>274518</c:v>
                </c:pt>
                <c:pt idx="4">
                  <c:v>77114</c:v>
                </c:pt>
              </c:numCache>
            </c:numRef>
          </c:val>
          <c:smooth val="0"/>
          <c:extLst>
            <c:ext xmlns:c16="http://schemas.microsoft.com/office/drawing/2014/chart" uri="{C3380CC4-5D6E-409C-BE32-E72D297353CC}">
              <c16:uniqueId val="{00000001-8F8D-4AAC-9F8E-C3F11D296D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4.74</c:v>
                </c:pt>
                <c:pt idx="1">
                  <c:v>4.91</c:v>
                </c:pt>
                <c:pt idx="2">
                  <c:v>6.66</c:v>
                </c:pt>
                <c:pt idx="3">
                  <c:v>6.14</c:v>
                </c:pt>
                <c:pt idx="4">
                  <c:v>9.8699999999999992</c:v>
                </c:pt>
              </c:numCache>
            </c:numRef>
          </c:val>
          <c:extLst>
            <c:ext xmlns:c16="http://schemas.microsoft.com/office/drawing/2014/chart" uri="{C3380CC4-5D6E-409C-BE32-E72D297353CC}">
              <c16:uniqueId val="{00000000-1EAC-48AB-BB7B-91DE83043C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17.09</c:v>
                </c:pt>
                <c:pt idx="1">
                  <c:v>16.66</c:v>
                </c:pt>
                <c:pt idx="2">
                  <c:v>13.45</c:v>
                </c:pt>
                <c:pt idx="3">
                  <c:v>8.32</c:v>
                </c:pt>
                <c:pt idx="4">
                  <c:v>9.69</c:v>
                </c:pt>
              </c:numCache>
            </c:numRef>
          </c:val>
          <c:extLst>
            <c:ext xmlns:c16="http://schemas.microsoft.com/office/drawing/2014/chart" uri="{C3380CC4-5D6E-409C-BE32-E72D297353CC}">
              <c16:uniqueId val="{00000001-1EAC-48AB-BB7B-91DE83043C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-3.01</c:v>
                </c:pt>
                <c:pt idx="1">
                  <c:v>-3.41</c:v>
                </c:pt>
                <c:pt idx="2">
                  <c:v>-4.38</c:v>
                </c:pt>
                <c:pt idx="3">
                  <c:v>-10.59</c:v>
                </c:pt>
                <c:pt idx="4">
                  <c:v>2.41</c:v>
                </c:pt>
              </c:numCache>
            </c:numRef>
          </c:val>
          <c:smooth val="0"/>
          <c:extLst>
            <c:ext xmlns:c16="http://schemas.microsoft.com/office/drawing/2014/chart" uri="{C3380CC4-5D6E-409C-BE32-E72D297353CC}">
              <c16:uniqueId val="{00000002-1EAC-48AB-BB7B-91DE83043C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08-4D21-98B9-CC819A8F94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08-4D21-98B9-CC819A8F94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08-4D21-98B9-CC819A8F9405}"/>
            </c:ext>
          </c:extLst>
        </c:ser>
        <c:ser>
          <c:idx val="3"/>
          <c:order val="3"/>
          <c:tx>
            <c:strRef>
              <c:f>データシート!$A$30</c:f>
              <c:strCache>
                <c:ptCount val="1"/>
                <c:pt idx="0">
                  <c:v>鶴田町学校給食特別会計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A08-4D21-98B9-CC819A8F9405}"/>
            </c:ext>
          </c:extLst>
        </c:ser>
        <c:ser>
          <c:idx val="4"/>
          <c:order val="4"/>
          <c:tx>
            <c:strRef>
              <c:f>データシート!$A$31</c:f>
              <c:strCache>
                <c:ptCount val="1"/>
                <c:pt idx="0">
                  <c:v>鶴田町後期高齢者医療特別会計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0.02</c:v>
                </c:pt>
                <c:pt idx="6">
                  <c:v>#N/A</c:v>
                </c:pt>
                <c:pt idx="7">
                  <c:v>0.12</c:v>
                </c:pt>
                <c:pt idx="8">
                  <c:v>#N/A</c:v>
                </c:pt>
                <c:pt idx="9">
                  <c:v>0.01</c:v>
                </c:pt>
              </c:numCache>
            </c:numRef>
          </c:val>
          <c:extLst>
            <c:ext xmlns:c16="http://schemas.microsoft.com/office/drawing/2014/chart" uri="{C3380CC4-5D6E-409C-BE32-E72D297353CC}">
              <c16:uniqueId val="{00000004-8A08-4D21-98B9-CC819A8F9405}"/>
            </c:ext>
          </c:extLst>
        </c:ser>
        <c:ser>
          <c:idx val="5"/>
          <c:order val="5"/>
          <c:tx>
            <c:strRef>
              <c:f>データシート!$A$32</c:f>
              <c:strCache>
                <c:ptCount val="1"/>
                <c:pt idx="0">
                  <c:v>鶴田町介護保険特別会計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1.76</c:v>
                </c:pt>
                <c:pt idx="2">
                  <c:v>#N/A</c:v>
                </c:pt>
                <c:pt idx="3">
                  <c:v>1.51</c:v>
                </c:pt>
                <c:pt idx="4">
                  <c:v>#N/A</c:v>
                </c:pt>
                <c:pt idx="5">
                  <c:v>1.81</c:v>
                </c:pt>
                <c:pt idx="6">
                  <c:v>#N/A</c:v>
                </c:pt>
                <c:pt idx="7">
                  <c:v>2.0299999999999998</c:v>
                </c:pt>
                <c:pt idx="8">
                  <c:v>#N/A</c:v>
                </c:pt>
                <c:pt idx="9">
                  <c:v>1.01</c:v>
                </c:pt>
              </c:numCache>
            </c:numRef>
          </c:val>
          <c:extLst>
            <c:ext xmlns:c16="http://schemas.microsoft.com/office/drawing/2014/chart" uri="{C3380CC4-5D6E-409C-BE32-E72D297353CC}">
              <c16:uniqueId val="{00000005-8A08-4D21-98B9-CC819A8F9405}"/>
            </c:ext>
          </c:extLst>
        </c:ser>
        <c:ser>
          <c:idx val="6"/>
          <c:order val="6"/>
          <c:tx>
            <c:strRef>
              <c:f>データシート!$A$33</c:f>
              <c:strCache>
                <c:ptCount val="1"/>
                <c:pt idx="0">
                  <c:v>鶴田町下水道事業会計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c:v>
                </c:pt>
                <c:pt idx="2">
                  <c:v>#N/A</c:v>
                </c:pt>
                <c:pt idx="3">
                  <c:v>3.88</c:v>
                </c:pt>
                <c:pt idx="4">
                  <c:v>#N/A</c:v>
                </c:pt>
                <c:pt idx="5">
                  <c:v>3.74</c:v>
                </c:pt>
                <c:pt idx="6">
                  <c:v>#N/A</c:v>
                </c:pt>
                <c:pt idx="7">
                  <c:v>3.47</c:v>
                </c:pt>
                <c:pt idx="8">
                  <c:v>#N/A</c:v>
                </c:pt>
                <c:pt idx="9">
                  <c:v>2.75</c:v>
                </c:pt>
              </c:numCache>
            </c:numRef>
          </c:val>
          <c:extLst>
            <c:ext xmlns:c16="http://schemas.microsoft.com/office/drawing/2014/chart" uri="{C3380CC4-5D6E-409C-BE32-E72D297353CC}">
              <c16:uniqueId val="{00000006-8A08-4D21-98B9-CC819A8F9405}"/>
            </c:ext>
          </c:extLst>
        </c:ser>
        <c:ser>
          <c:idx val="7"/>
          <c:order val="7"/>
          <c:tx>
            <c:strRef>
              <c:f>データシート!$A$34</c:f>
              <c:strCache>
                <c:ptCount val="1"/>
                <c:pt idx="0">
                  <c:v>鶴田町国民健康保険特別会計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3.11</c:v>
                </c:pt>
                <c:pt idx="2">
                  <c:v>#N/A</c:v>
                </c:pt>
                <c:pt idx="3">
                  <c:v>4.07</c:v>
                </c:pt>
                <c:pt idx="4">
                  <c:v>#N/A</c:v>
                </c:pt>
                <c:pt idx="5">
                  <c:v>4.88</c:v>
                </c:pt>
                <c:pt idx="6">
                  <c:v>#N/A</c:v>
                </c:pt>
                <c:pt idx="7">
                  <c:v>5.73</c:v>
                </c:pt>
                <c:pt idx="8">
                  <c:v>#N/A</c:v>
                </c:pt>
                <c:pt idx="9">
                  <c:v>4.51</c:v>
                </c:pt>
              </c:numCache>
            </c:numRef>
          </c:val>
          <c:extLst>
            <c:ext xmlns:c16="http://schemas.microsoft.com/office/drawing/2014/chart" uri="{C3380CC4-5D6E-409C-BE32-E72D297353CC}">
              <c16:uniqueId val="{00000007-8A08-4D21-98B9-CC819A8F9405}"/>
            </c:ext>
          </c:extLst>
        </c:ser>
        <c:ser>
          <c:idx val="8"/>
          <c:order val="8"/>
          <c:tx>
            <c:strRef>
              <c:f>データシート!$A$35</c:f>
              <c:strCache>
                <c:ptCount val="1"/>
                <c:pt idx="0">
                  <c:v>鶴田町水道事業会計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6.65</c:v>
                </c:pt>
                <c:pt idx="2">
                  <c:v>#N/A</c:v>
                </c:pt>
                <c:pt idx="3">
                  <c:v>7.48</c:v>
                </c:pt>
                <c:pt idx="4">
                  <c:v>#N/A</c:v>
                </c:pt>
                <c:pt idx="5">
                  <c:v>8.08</c:v>
                </c:pt>
                <c:pt idx="6">
                  <c:v>#N/A</c:v>
                </c:pt>
                <c:pt idx="7">
                  <c:v>9.19</c:v>
                </c:pt>
                <c:pt idx="8">
                  <c:v>#N/A</c:v>
                </c:pt>
                <c:pt idx="9">
                  <c:v>9.66</c:v>
                </c:pt>
              </c:numCache>
            </c:numRef>
          </c:val>
          <c:extLst>
            <c:ext xmlns:c16="http://schemas.microsoft.com/office/drawing/2014/chart" uri="{C3380CC4-5D6E-409C-BE32-E72D297353CC}">
              <c16:uniqueId val="{00000008-8A08-4D21-98B9-CC819A8F94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4.74</c:v>
                </c:pt>
                <c:pt idx="2">
                  <c:v>#N/A</c:v>
                </c:pt>
                <c:pt idx="3">
                  <c:v>4.9000000000000004</c:v>
                </c:pt>
                <c:pt idx="4">
                  <c:v>#N/A</c:v>
                </c:pt>
                <c:pt idx="5">
                  <c:v>6.66</c:v>
                </c:pt>
                <c:pt idx="6">
                  <c:v>#N/A</c:v>
                </c:pt>
                <c:pt idx="7">
                  <c:v>6.14</c:v>
                </c:pt>
                <c:pt idx="8">
                  <c:v>#N/A</c:v>
                </c:pt>
                <c:pt idx="9">
                  <c:v>9.8699999999999992</c:v>
                </c:pt>
              </c:numCache>
            </c:numRef>
          </c:val>
          <c:extLst>
            <c:ext xmlns:c16="http://schemas.microsoft.com/office/drawing/2014/chart" uri="{C3380CC4-5D6E-409C-BE32-E72D297353CC}">
              <c16:uniqueId val="{00000009-8A08-4D21-98B9-CC819A8F94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587</c:v>
                </c:pt>
                <c:pt idx="5">
                  <c:v>583</c:v>
                </c:pt>
                <c:pt idx="8">
                  <c:v>574</c:v>
                </c:pt>
                <c:pt idx="11">
                  <c:v>524</c:v>
                </c:pt>
                <c:pt idx="14">
                  <c:v>548</c:v>
                </c:pt>
              </c:numCache>
            </c:numRef>
          </c:val>
          <c:extLst>
            <c:ext xmlns:c16="http://schemas.microsoft.com/office/drawing/2014/chart" uri="{C3380CC4-5D6E-409C-BE32-E72D297353CC}">
              <c16:uniqueId val="{00000000-3EE5-4712-BFAE-3653216E73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E5-4712-BFAE-3653216E73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2-3EE5-4712-BFAE-3653216E73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55</c:v>
                </c:pt>
                <c:pt idx="3">
                  <c:v>55</c:v>
                </c:pt>
                <c:pt idx="6">
                  <c:v>60</c:v>
                </c:pt>
                <c:pt idx="9">
                  <c:v>55</c:v>
                </c:pt>
                <c:pt idx="12">
                  <c:v>56</c:v>
                </c:pt>
              </c:numCache>
            </c:numRef>
          </c:val>
          <c:extLst>
            <c:ext xmlns:c16="http://schemas.microsoft.com/office/drawing/2014/chart" uri="{C3380CC4-5D6E-409C-BE32-E72D297353CC}">
              <c16:uniqueId val="{00000003-3EE5-4712-BFAE-3653216E73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447</c:v>
                </c:pt>
                <c:pt idx="3">
                  <c:v>434</c:v>
                </c:pt>
                <c:pt idx="6">
                  <c:v>411</c:v>
                </c:pt>
                <c:pt idx="9">
                  <c:v>425</c:v>
                </c:pt>
                <c:pt idx="12">
                  <c:v>421</c:v>
                </c:pt>
              </c:numCache>
            </c:numRef>
          </c:val>
          <c:extLst>
            <c:ext xmlns:c16="http://schemas.microsoft.com/office/drawing/2014/chart" uri="{C3380CC4-5D6E-409C-BE32-E72D297353CC}">
              <c16:uniqueId val="{00000004-3EE5-4712-BFAE-3653216E73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E5-4712-BFAE-3653216E73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E5-4712-BFAE-3653216E73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519</c:v>
                </c:pt>
                <c:pt idx="3">
                  <c:v>524</c:v>
                </c:pt>
                <c:pt idx="6">
                  <c:v>508</c:v>
                </c:pt>
                <c:pt idx="9">
                  <c:v>488</c:v>
                </c:pt>
                <c:pt idx="12">
                  <c:v>483</c:v>
                </c:pt>
              </c:numCache>
            </c:numRef>
          </c:val>
          <c:extLst>
            <c:ext xmlns:c16="http://schemas.microsoft.com/office/drawing/2014/chart" uri="{C3380CC4-5D6E-409C-BE32-E72D297353CC}">
              <c16:uniqueId val="{00000007-3EE5-4712-BFAE-3653216E73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436</c:v>
                </c:pt>
                <c:pt idx="2">
                  <c:v>#N/A</c:v>
                </c:pt>
                <c:pt idx="3">
                  <c:v>#N/A</c:v>
                </c:pt>
                <c:pt idx="4">
                  <c:v>432</c:v>
                </c:pt>
                <c:pt idx="5">
                  <c:v>#N/A</c:v>
                </c:pt>
                <c:pt idx="6">
                  <c:v>#N/A</c:v>
                </c:pt>
                <c:pt idx="7">
                  <c:v>407</c:v>
                </c:pt>
                <c:pt idx="8">
                  <c:v>#N/A</c:v>
                </c:pt>
                <c:pt idx="9">
                  <c:v>#N/A</c:v>
                </c:pt>
                <c:pt idx="10">
                  <c:v>446</c:v>
                </c:pt>
                <c:pt idx="11">
                  <c:v>#N/A</c:v>
                </c:pt>
                <c:pt idx="12">
                  <c:v>#N/A</c:v>
                </c:pt>
                <c:pt idx="13">
                  <c:v>413</c:v>
                </c:pt>
                <c:pt idx="14">
                  <c:v>#N/A</c:v>
                </c:pt>
              </c:numCache>
            </c:numRef>
          </c:val>
          <c:smooth val="0"/>
          <c:extLst>
            <c:ext xmlns:c16="http://schemas.microsoft.com/office/drawing/2014/chart" uri="{C3380CC4-5D6E-409C-BE32-E72D297353CC}">
              <c16:uniqueId val="{00000008-3EE5-4712-BFAE-3653216E73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6564</c:v>
                </c:pt>
                <c:pt idx="5">
                  <c:v>6546</c:v>
                </c:pt>
                <c:pt idx="8">
                  <c:v>6700</c:v>
                </c:pt>
                <c:pt idx="11">
                  <c:v>7290</c:v>
                </c:pt>
                <c:pt idx="14">
                  <c:v>7077</c:v>
                </c:pt>
              </c:numCache>
            </c:numRef>
          </c:val>
          <c:extLst>
            <c:ext xmlns:c16="http://schemas.microsoft.com/office/drawing/2014/chart" uri="{C3380CC4-5D6E-409C-BE32-E72D297353CC}">
              <c16:uniqueId val="{00000000-56F1-445E-8654-918AF61FF1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6F1-445E-8654-918AF61FF1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1152</c:v>
                </c:pt>
                <c:pt idx="5">
                  <c:v>1235</c:v>
                </c:pt>
                <c:pt idx="8">
                  <c:v>1131</c:v>
                </c:pt>
                <c:pt idx="11">
                  <c:v>1025</c:v>
                </c:pt>
                <c:pt idx="14">
                  <c:v>1279</c:v>
                </c:pt>
              </c:numCache>
            </c:numRef>
          </c:val>
          <c:extLst>
            <c:ext xmlns:c16="http://schemas.microsoft.com/office/drawing/2014/chart" uri="{C3380CC4-5D6E-409C-BE32-E72D297353CC}">
              <c16:uniqueId val="{00000002-56F1-445E-8654-918AF61FF1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F1-445E-8654-918AF61FF1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F1-445E-8654-918AF61FF1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F1-445E-8654-918AF61FF1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1005</c:v>
                </c:pt>
                <c:pt idx="3">
                  <c:v>969</c:v>
                </c:pt>
                <c:pt idx="6">
                  <c:v>920</c:v>
                </c:pt>
                <c:pt idx="9">
                  <c:v>850</c:v>
                </c:pt>
                <c:pt idx="12">
                  <c:v>820</c:v>
                </c:pt>
              </c:numCache>
            </c:numRef>
          </c:val>
          <c:extLst>
            <c:ext xmlns:c16="http://schemas.microsoft.com/office/drawing/2014/chart" uri="{C3380CC4-5D6E-409C-BE32-E72D297353CC}">
              <c16:uniqueId val="{00000006-56F1-445E-8654-918AF61FF1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623</c:v>
                </c:pt>
                <c:pt idx="3">
                  <c:v>558</c:v>
                </c:pt>
                <c:pt idx="6">
                  <c:v>505</c:v>
                </c:pt>
                <c:pt idx="9">
                  <c:v>484</c:v>
                </c:pt>
                <c:pt idx="12">
                  <c:v>585</c:v>
                </c:pt>
              </c:numCache>
            </c:numRef>
          </c:val>
          <c:extLst>
            <c:ext xmlns:c16="http://schemas.microsoft.com/office/drawing/2014/chart" uri="{C3380CC4-5D6E-409C-BE32-E72D297353CC}">
              <c16:uniqueId val="{00000007-56F1-445E-8654-918AF61FF1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5685</c:v>
                </c:pt>
                <c:pt idx="3">
                  <c:v>5502</c:v>
                </c:pt>
                <c:pt idx="6">
                  <c:v>5044</c:v>
                </c:pt>
                <c:pt idx="9">
                  <c:v>4345</c:v>
                </c:pt>
                <c:pt idx="12">
                  <c:v>3972</c:v>
                </c:pt>
              </c:numCache>
            </c:numRef>
          </c:val>
          <c:extLst>
            <c:ext xmlns:c16="http://schemas.microsoft.com/office/drawing/2014/chart" uri="{C3380CC4-5D6E-409C-BE32-E72D297353CC}">
              <c16:uniqueId val="{00000008-56F1-445E-8654-918AF61FF1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5</c:v>
                </c:pt>
                <c:pt idx="6">
                  <c:v>3</c:v>
                </c:pt>
                <c:pt idx="9">
                  <c:v>1</c:v>
                </c:pt>
                <c:pt idx="12">
                  <c:v>1</c:v>
                </c:pt>
              </c:numCache>
            </c:numRef>
          </c:val>
          <c:extLst>
            <c:ext xmlns:c16="http://schemas.microsoft.com/office/drawing/2014/chart" uri="{C3380CC4-5D6E-409C-BE32-E72D297353CC}">
              <c16:uniqueId val="{00000009-56F1-445E-8654-918AF61FF1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4717</c:v>
                </c:pt>
                <c:pt idx="3">
                  <c:v>4719</c:v>
                </c:pt>
                <c:pt idx="6">
                  <c:v>5843</c:v>
                </c:pt>
                <c:pt idx="9">
                  <c:v>7535</c:v>
                </c:pt>
                <c:pt idx="12">
                  <c:v>7908</c:v>
                </c:pt>
              </c:numCache>
            </c:numRef>
          </c:val>
          <c:extLst>
            <c:ext xmlns:c16="http://schemas.microsoft.com/office/drawing/2014/chart" uri="{C3380CC4-5D6E-409C-BE32-E72D297353CC}">
              <c16:uniqueId val="{0000000A-56F1-445E-8654-918AF61FF1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4321</c:v>
                </c:pt>
                <c:pt idx="2">
                  <c:v>#N/A</c:v>
                </c:pt>
                <c:pt idx="3">
                  <c:v>#N/A</c:v>
                </c:pt>
                <c:pt idx="4">
                  <c:v>3970</c:v>
                </c:pt>
                <c:pt idx="5">
                  <c:v>#N/A</c:v>
                </c:pt>
                <c:pt idx="6">
                  <c:v>#N/A</c:v>
                </c:pt>
                <c:pt idx="7">
                  <c:v>4484</c:v>
                </c:pt>
                <c:pt idx="8">
                  <c:v>#N/A</c:v>
                </c:pt>
                <c:pt idx="9">
                  <c:v>#N/A</c:v>
                </c:pt>
                <c:pt idx="10">
                  <c:v>4899</c:v>
                </c:pt>
                <c:pt idx="11">
                  <c:v>#N/A</c:v>
                </c:pt>
                <c:pt idx="12">
                  <c:v>#N/A</c:v>
                </c:pt>
                <c:pt idx="13">
                  <c:v>4931</c:v>
                </c:pt>
                <c:pt idx="14">
                  <c:v>#N/A</c:v>
                </c:pt>
              </c:numCache>
            </c:numRef>
          </c:val>
          <c:smooth val="0"/>
          <c:extLst>
            <c:ext xmlns:c16="http://schemas.microsoft.com/office/drawing/2014/chart" uri="{C3380CC4-5D6E-409C-BE32-E72D297353CC}">
              <c16:uniqueId val="{0000000B-56F1-445E-8654-918AF61FF1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534</c:v>
                </c:pt>
                <c:pt idx="1">
                  <c:v>315</c:v>
                </c:pt>
                <c:pt idx="2">
                  <c:v>388</c:v>
                </c:pt>
              </c:numCache>
            </c:numRef>
          </c:val>
          <c:extLst>
            <c:ext xmlns:c16="http://schemas.microsoft.com/office/drawing/2014/chart" uri="{C3380CC4-5D6E-409C-BE32-E72D297353CC}">
              <c16:uniqueId val="{00000000-3D56-4172-876F-B87F6040F2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c:v>
                </c:pt>
                <c:pt idx="1">
                  <c:v>0</c:v>
                </c:pt>
                <c:pt idx="2">
                  <c:v>29</c:v>
                </c:pt>
              </c:numCache>
            </c:numRef>
          </c:val>
          <c:extLst>
            <c:ext xmlns:c16="http://schemas.microsoft.com/office/drawing/2014/chart" uri="{C3380CC4-5D6E-409C-BE32-E72D297353CC}">
              <c16:uniqueId val="{00000001-3D56-4172-876F-B87F6040F2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133</c:v>
                </c:pt>
                <c:pt idx="1">
                  <c:v>141</c:v>
                </c:pt>
                <c:pt idx="2">
                  <c:v>165</c:v>
                </c:pt>
              </c:numCache>
            </c:numRef>
          </c:val>
          <c:extLst>
            <c:ext xmlns:c16="http://schemas.microsoft.com/office/drawing/2014/chart" uri="{C3380CC4-5D6E-409C-BE32-E72D297353CC}">
              <c16:uniqueId val="{00000002-3D56-4172-876F-B87F6040F2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{8B2469B5-B39D-4647-8FEE-284868928F37}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322-456F-B05D-A5D843330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{C94FCFEF-6011-4338-BB04-57507BF101D3}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22-456F-B05D-A5D843330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{455267D2-BA92-4975-9B29-42D9851A5183}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22-456F-B05D-A5D843330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{D0D54B80-3150-4DFA-8663-9710C215402F}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22-456F-B05D-A5D843330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{0B382629-CB83-4F80-90E5-C6BD9287BBB1}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22-456F-B05D-A5D84333050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{86695C56-5A99-4521-BFDB-18ED3C130698}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322-456F-B05D-A5D84333050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{166134B8-974E-435B-B17A-ABA8BB3724B3}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322-456F-B05D-A5D84333050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{F142C5C0-9600-494F-A7C1-9C0CAFB90017}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322-456F-B05D-A5D84333050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{38EF3AC0-296B-4C98-A04C-AD4B625BCFF3}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322-456F-B05D-A5D843330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65.099999999999994</c:v>
                </c:pt>
                <c:pt idx="16">
                  <c:v>68.3</c:v>
                </c:pt>
                <c:pt idx="24">
                  <c:v>66.3</c:v>
                </c:pt>
                <c:pt idx="32">
                  <c:v>62.4</c:v>
                </c:pt>
              </c:numCache>
            </c:numRef>
          </c:xVal>
          <c:yVal>
            <c:numRef>
              <c:f>公会計指標分析・財政指標組合せ分析表!$BP$51:$DC$51</c:f>
              <c:numCache>
                <c:formatCode>#,##0.0;"▲ "#,##0.0</c:formatCode>
                <c:ptCount val="40"/>
                <c:pt idx="0">
                  <c:v>127.7</c:v>
                </c:pt>
                <c:pt idx="8">
                  <c:v>117.9</c:v>
                </c:pt>
                <c:pt idx="16">
                  <c:v>132.1</c:v>
                </c:pt>
                <c:pt idx="24">
                  <c:v>150.19999999999999</c:v>
                </c:pt>
                <c:pt idx="32">
                  <c:v>142.4</c:v>
                </c:pt>
              </c:numCache>
            </c:numRef>
          </c:yVal>
          <c:smooth val="0"/>
          <c:extLst>
            <c:ext xmlns:c16="http://schemas.microsoft.com/office/drawing/2014/chart" uri="{C3380CC4-5D6E-409C-BE32-E72D297353CC}">
              <c16:uniqueId val="{00000009-2322-456F-B05D-A5D8433305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{9593E16A-73A1-45FE-A6CC-ABB5A0B2AF6C}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322-456F-B05D-A5D8433305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{4201C5B1-2B26-4CCD-9ED4-092E93EE8EF2}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22-456F-B05D-A5D843330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{3692362C-96B4-4FFC-A37C-1DA72ACABBDE}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22-456F-B05D-A5D843330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{B5EEC1DD-063C-4050-B054-3665C0273F8D}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22-456F-B05D-A5D843330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{28DEC6EF-9984-4521-B297-EA0E38EFC3BA}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22-456F-B05D-A5D843330507}"/>
                </c:ext>
              </c:extLst>
            </c:dLbl>
            <c:dLbl>
              <c:idx val="8"/>
              <c:layout>
                <c:manualLayout>
                  <c:x val="-2.239176087575059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{A2ABAAA5-E4E3-4291-96BB-77DA20E4F6F2}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322-456F-B05D-A5D843330507}"/>
                </c:ext>
              </c:extLst>
            </c:dLbl>
            <c:dLbl>
              <c:idx val="16"/>
              <c:layout>
                <c:manualLayout>
                  <c:x val="-4.189864006339400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{7A1A7066-A3EE-48CC-8021-DAB73093D2BB}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322-456F-B05D-A5D84333050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{19A9BFEA-6B18-4C0B-8702-2E9326B1170E}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322-456F-B05D-A5D84333050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{2B6751B7-1A18-4C87-948D-9A85E094DB7C}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322-456F-B05D-A5D843330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2322-456F-B05D-A5D843330507}"/>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{F904A738-CD98-426C-A1E9-3E4077DC13B8}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32-4BD5-A27D-6945E659B5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{7135FC19-D198-4C20-B95C-61FF19E0947B}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32-4BD5-A27D-6945E659B5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{3D183583-01D7-4812-8598-CBCC97A6D007}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32-4BD5-A27D-6945E659B5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{EB63AE47-8138-41D6-969D-1D0117ACC896}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32-4BD5-A27D-6945E659B5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{186A2C92-D153-4302-AF40-8D550533CA1A}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32-4BD5-A27D-6945E659B52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{6FB0B346-5EF0-4B81-B93C-312049FC6192}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32-4BD5-A27D-6945E659B52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{4939C9CF-AE18-4084-9E78-6BFE475517BA}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32-4BD5-A27D-6945E659B52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{58EF3B9D-7978-4A2B-9F77-18525142903C}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32-4BD5-A27D-6945E659B52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{4BB8677F-264F-45BA-B89A-947895A8B118}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32-4BD5-A27D-6945E659B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c:v>
                </c:pt>
                <c:pt idx="16">
                  <c:v>12.5</c:v>
                </c:pt>
                <c:pt idx="24">
                  <c:v>12.8</c:v>
                </c:pt>
                <c:pt idx="32">
                  <c:v>12.5</c:v>
                </c:pt>
              </c:numCache>
            </c:numRef>
          </c:xVal>
          <c:yVal>
            <c:numRef>
              <c:f>公会計指標分析・財政指標組合せ分析表!$BP$73:$DC$73</c:f>
              <c:numCache>
                <c:formatCode>#,##0.0;"▲ "#,##0.0</c:formatCode>
                <c:ptCount val="40"/>
                <c:pt idx="0">
                  <c:v>127.7</c:v>
                </c:pt>
                <c:pt idx="8">
                  <c:v>117.9</c:v>
                </c:pt>
                <c:pt idx="16">
                  <c:v>132.1</c:v>
                </c:pt>
                <c:pt idx="24">
                  <c:v>150.19999999999999</c:v>
                </c:pt>
                <c:pt idx="32">
                  <c:v>142.4</c:v>
                </c:pt>
              </c:numCache>
            </c:numRef>
          </c:yVal>
          <c:smooth val="0"/>
          <c:extLst>
            <c:ext xmlns:c16="http://schemas.microsoft.com/office/drawing/2014/chart" uri="{C3380CC4-5D6E-409C-BE32-E72D297353CC}">
              <c16:uniqueId val="{00000009-B332-4BD5-A27D-6945E659B5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{55D305E3-AC24-4605-B6BA-643A7C9E5267}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32-4BD5-A27D-6945E659B5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{B947A87F-C09A-498E-BA62-25310925D3EA}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32-4BD5-A27D-6945E659B5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{B01CB7F0-6252-43DC-A1C2-CC3758626399}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32-4BD5-A27D-6945E659B5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{5A31116D-631A-4D04-9DB6-F2FDDDD9E697}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32-4BD5-A27D-6945E659B5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{A42CD961-2482-4DED-BAC9-3CE849DC1B36}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32-4BD5-A27D-6945E659B526}"/>
                </c:ext>
              </c:extLst>
            </c:dLbl>
            <c:dLbl>
              <c:idx val="8"/>
              <c:layout>
                <c:manualLayout>
                  <c:x val="-4.5160355153971272E-2"/>
                  <c:y val="-5.22040102554477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{7EA1497A-79EF-4F44-87A1-C807F2DBBAFB}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32-4BD5-A27D-6945E659B526}"/>
                </c:ext>
              </c:extLst>
            </c:dLbl>
            <c:dLbl>
              <c:idx val="16"/>
              <c:layout>
                <c:manualLayout>
                  <c:x val="-1.8235628084249993E-2"/>
                  <c:y val="-6.09768293459788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{DE17CD9A-2A41-478C-AEAA-2BAD746F26E9}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32-4BD5-A27D-6945E659B526}"/>
                </c:ext>
              </c:extLst>
            </c:dLbl>
            <c:dLbl>
              <c:idx val="24"/>
              <c:layout>
                <c:manualLayout>
                  <c:x val="-3.1570342725075584E-2"/>
                  <c:y val="-7.40691016619551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{FE0D4B20-F34F-4A3D-B52B-35F0A4643F19}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32-4BD5-A27D-6945E659B52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{B83E37B3-F108-4594-A9A6-A008F13337A2}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32-4BD5-A27D-6945E659B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B332-4BD5-A27D-6945E659B526}"/>
            </c:ext>
          </c:extLst>
        </c:ser>
        <c:dLbls>
          <c:showLegendKey val="0"/>
          <c:showVal val="1"/>
          <c:showCatName val="0"/>
          <c:showSerName val="0"/>
          <c:showPercent val="0"/>
          <c:showBubbleSize val="0"/>
        </c:dLbls>
        <c:axId val="84219776"/>
        <c:axId val="84234240"/>
      </c:scatterChart>
      <c:valAx>
        <c:axId val="84219776"/>
        <c:scaling>
          <c:orientation val="maxMin"/>
          <c:max val="14"/>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一般会計等の元利償還金は新規発行債の抑制により年々減少しているが、公営企業債の元利償還金の財源に充てた繰出金が増加傾向にあり、元利償還金等全体では若干の減となっている。</a:t>
          </a:r>
          <a:endParaRPr lang="ja-JP" altLang="ja-JP" sz="1400">
            <a:effectLst/>
          </a:endParaRPr>
        </a:p>
        <a:p>
          <a:r>
            <a:rPr kumimoji="1" lang="ja-JP" altLang="ja-JP" sz="1100">
              <a:solidFill>
                <a:schemeClr val="dk1"/>
              </a:solidFill>
              <a:effectLst/>
              <a:latin typeface="+mn-lt"/>
              <a:ea typeface="+mn-ea"/>
              <a:cs typeface="+mn-cs"/>
            </a:rPr>
            <a:t>　一方で、算入公債費等はほぼ横ばいで推移している。</a:t>
          </a:r>
          <a:endParaRPr lang="ja-JP" altLang="ja-JP" sz="1400">
            <a:effectLst/>
          </a:endParaRPr>
        </a:p>
        <a:p>
          <a:r>
            <a:rPr kumimoji="1" lang="ja-JP" altLang="ja-JP" sz="1100">
              <a:solidFill>
                <a:schemeClr val="dk1"/>
              </a:solidFill>
              <a:effectLst/>
              <a:latin typeface="+mn-lt"/>
              <a:ea typeface="+mn-ea"/>
              <a:cs typeface="+mn-cs"/>
            </a:rPr>
            <a:t>　今後とも償還計画を十分考慮し、実質公債費比率の抑制に努める。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統合小学校建設事業の実施により将来負担比率の分子については、増加している。</a:t>
          </a:r>
          <a:endParaRPr lang="ja-JP" altLang="ja-JP" sz="1400">
            <a:effectLst/>
          </a:endParaRPr>
        </a:p>
        <a:p>
          <a:r>
            <a:rPr kumimoji="1" lang="ja-JP" altLang="ja-JP" sz="1100">
              <a:solidFill>
                <a:schemeClr val="dk1"/>
              </a:solidFill>
              <a:effectLst/>
              <a:latin typeface="+mn-lt"/>
              <a:ea typeface="+mn-ea"/>
              <a:cs typeface="+mn-cs"/>
            </a:rPr>
            <a:t>　充当可能財源等は充当可能基金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基準財政需要額算入見込が増加しているため、横ばいで推移</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今後も公営企業債等繰入見込額や広域連合への負担金等見込額の増加が考えられることから、公営企業の経営改善や新規発行債の抑制、基金の確保などに努める。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財政調整基金</a:t>
          </a:r>
          <a:r>
            <a:rPr kumimoji="1" lang="ja-JP" altLang="en-US" sz="1300">
              <a:solidFill>
                <a:schemeClr val="dk1"/>
              </a:solidFill>
              <a:effectLst/>
              <a:latin typeface="+mn-ea"/>
              <a:ea typeface="+mn-ea"/>
              <a:cs typeface="+mn-cs"/>
            </a:rPr>
            <a:t>について、</a:t>
          </a:r>
          <a:r>
            <a:rPr kumimoji="1" lang="ja-JP" altLang="ja-JP" sz="1300">
              <a:solidFill>
                <a:schemeClr val="dk1"/>
              </a:solidFill>
              <a:effectLst/>
              <a:latin typeface="+mn-ea"/>
              <a:ea typeface="+mn-ea"/>
              <a:cs typeface="+mn-cs"/>
            </a:rPr>
            <a:t>統合小学校建設事業</a:t>
          </a:r>
          <a:r>
            <a:rPr kumimoji="1" lang="ja-JP" altLang="en-US" sz="1300">
              <a:solidFill>
                <a:schemeClr val="dk1"/>
              </a:solidFill>
              <a:effectLst/>
              <a:latin typeface="+mn-ea"/>
              <a:ea typeface="+mn-ea"/>
              <a:cs typeface="+mn-cs"/>
            </a:rPr>
            <a:t>を行っていますが</a:t>
          </a:r>
          <a:r>
            <a:rPr kumimoji="1" lang="en-US" altLang="ja-JP" sz="1300">
              <a:solidFill>
                <a:schemeClr val="dk1"/>
              </a:solidFill>
              <a:effectLst/>
              <a:latin typeface="+mn-ea"/>
              <a:ea typeface="+mn-ea"/>
              <a:cs typeface="+mn-cs"/>
            </a:rPr>
            <a:t>73</a:t>
          </a:r>
          <a:r>
            <a:rPr kumimoji="1" lang="ja-JP" altLang="en-US" sz="1300">
              <a:solidFill>
                <a:schemeClr val="dk1"/>
              </a:solidFill>
              <a:effectLst/>
              <a:latin typeface="+mn-ea"/>
              <a:ea typeface="+mn-ea"/>
              <a:cs typeface="+mn-cs"/>
            </a:rPr>
            <a:t>百万円の積み増しを行うことが出来た。</a:t>
          </a:r>
          <a:r>
            <a:rPr kumimoji="1" lang="ja-JP" altLang="ja-JP" sz="1300">
              <a:solidFill>
                <a:schemeClr val="dk1"/>
              </a:solidFill>
              <a:effectLst/>
              <a:latin typeface="+mn-ea"/>
              <a:ea typeface="+mn-ea"/>
              <a:cs typeface="+mn-cs"/>
            </a:rPr>
            <a:t>減債基金</a:t>
          </a:r>
          <a:r>
            <a:rPr kumimoji="1" lang="ja-JP" altLang="en-US" sz="1300">
              <a:solidFill>
                <a:schemeClr val="dk1"/>
              </a:solidFill>
              <a:effectLst/>
              <a:latin typeface="+mn-ea"/>
              <a:ea typeface="+mn-ea"/>
              <a:cs typeface="+mn-cs"/>
            </a:rPr>
            <a:t>についても</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百万円の積み増しを行うことができた。</a:t>
          </a:r>
          <a:r>
            <a:rPr kumimoji="1" lang="ja-JP" altLang="ja-JP" sz="1300">
              <a:solidFill>
                <a:schemeClr val="dk1"/>
              </a:solidFill>
              <a:effectLst/>
              <a:latin typeface="+mn-ea"/>
              <a:ea typeface="+mn-ea"/>
              <a:cs typeface="+mn-cs"/>
            </a:rPr>
            <a:t>一方、特定目的基金については町営住宅の</a:t>
          </a:r>
          <a:r>
            <a:rPr kumimoji="1" lang="ja-JP" altLang="en-US" sz="1300">
              <a:solidFill>
                <a:schemeClr val="dk1"/>
              </a:solidFill>
              <a:effectLst/>
              <a:latin typeface="+mn-ea"/>
              <a:ea typeface="+mn-ea"/>
              <a:cs typeface="+mn-cs"/>
            </a:rPr>
            <a:t>事業費精算で</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が増加</a:t>
          </a:r>
          <a:r>
            <a:rPr kumimoji="1" lang="ja-JP" altLang="ja-JP" sz="1300">
              <a:solidFill>
                <a:schemeClr val="dk1"/>
              </a:solidFill>
              <a:effectLst/>
              <a:latin typeface="+mn-ea"/>
              <a:ea typeface="+mn-ea"/>
              <a:cs typeface="+mn-cs"/>
            </a:rPr>
            <a:t>したほか</a:t>
          </a:r>
          <a:r>
            <a:rPr kumimoji="1" lang="ja-JP" altLang="en-US" sz="1300">
              <a:solidFill>
                <a:schemeClr val="dk1"/>
              </a:solidFill>
              <a:effectLst/>
              <a:latin typeface="+mn-ea"/>
              <a:ea typeface="+mn-ea"/>
              <a:cs typeface="+mn-cs"/>
            </a:rPr>
            <a:t>、鶴の舞橋改修事業が県営事業として採択となったことでの</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百万円が減少した。また</a:t>
          </a:r>
          <a:r>
            <a:rPr kumimoji="1" lang="ja-JP" altLang="ja-JP" sz="1300">
              <a:solidFill>
                <a:schemeClr val="dk1"/>
              </a:solidFill>
              <a:effectLst/>
              <a:latin typeface="+mn-ea"/>
              <a:ea typeface="+mn-ea"/>
              <a:cs typeface="+mn-cs"/>
            </a:rPr>
            <a:t>公共施設の修繕等で公共施設等管理処分基金が</a:t>
          </a:r>
          <a:r>
            <a:rPr kumimoji="1" lang="en-US" altLang="ja-JP" sz="1300">
              <a:solidFill>
                <a:schemeClr val="dk1"/>
              </a:solidFill>
              <a:effectLst/>
              <a:latin typeface="+mn-ea"/>
              <a:ea typeface="+mn-ea"/>
              <a:cs typeface="+mn-cs"/>
            </a:rPr>
            <a:t>7</a:t>
          </a:r>
          <a:r>
            <a:rPr kumimoji="1" lang="ja-JP" altLang="ja-JP" sz="1300">
              <a:solidFill>
                <a:schemeClr val="dk1"/>
              </a:solidFill>
              <a:effectLst/>
              <a:latin typeface="+mn-ea"/>
              <a:ea typeface="+mn-ea"/>
              <a:cs typeface="+mn-cs"/>
            </a:rPr>
            <a:t>百万円の</a:t>
          </a:r>
          <a:r>
            <a:rPr kumimoji="1" lang="ja-JP" altLang="en-US" sz="1300">
              <a:solidFill>
                <a:schemeClr val="dk1"/>
              </a:solidFill>
              <a:effectLst/>
              <a:latin typeface="+mn-ea"/>
              <a:ea typeface="+mn-ea"/>
              <a:cs typeface="+mn-cs"/>
            </a:rPr>
            <a:t>増加。新型コロナウイルス対策臨時交付金の小口資金特別保証制度特別枠基金が新設となりました。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軽費節減に努め財政調整基金の積み増しを行うほか、基金の使途の明確化を図るために、財政調整基金を取り崩して個々の特定目的基金に積み立てていくことを予定している。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・公営住宅建設基金：公営住宅は現在</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施設ありその</a:t>
          </a:r>
          <a:r>
            <a:rPr kumimoji="1" lang="en-US" altLang="ja-JP" sz="1300">
              <a:solidFill>
                <a:schemeClr val="dk1"/>
              </a:solidFill>
              <a:effectLst/>
              <a:latin typeface="+mn-ea"/>
              <a:ea typeface="+mn-ea"/>
              <a:cs typeface="+mn-cs"/>
            </a:rPr>
            <a:t>85.1%</a:t>
          </a:r>
          <a:r>
            <a:rPr kumimoji="1" lang="ja-JP" altLang="ja-JP" sz="1300">
              <a:solidFill>
                <a:schemeClr val="dk1"/>
              </a:solidFill>
              <a:effectLst/>
              <a:latin typeface="+mn-ea"/>
              <a:ea typeface="+mn-ea"/>
              <a:cs typeface="+mn-cs"/>
            </a:rPr>
            <a:t>が築</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年以上を経過している。更新や修繕等の経費の財源に充てるための基金。</a:t>
          </a:r>
          <a:endParaRPr lang="ja-JP" altLang="ja-JP" sz="1300">
            <a:effectLst/>
            <a:latin typeface="+mn-ea"/>
            <a:ea typeface="+mn-ea"/>
          </a:endParaRPr>
        </a:p>
        <a:p>
          <a:r>
            <a:rPr kumimoji="1" lang="ja-JP" altLang="ja-JP" sz="1300">
              <a:solidFill>
                <a:schemeClr val="dk1"/>
              </a:solidFill>
              <a:effectLst/>
              <a:latin typeface="+mn-ea"/>
              <a:ea typeface="+mn-ea"/>
              <a:cs typeface="+mn-cs"/>
            </a:rPr>
            <a:t>・公共施設等管理処分基金：</a:t>
          </a:r>
          <a:r>
            <a:rPr lang="ja-JP" altLang="ja-JP" sz="1300">
              <a:solidFill>
                <a:schemeClr val="dk1"/>
              </a:solidFill>
              <a:effectLst/>
              <a:latin typeface="+mn-ea"/>
              <a:ea typeface="+mn-ea"/>
              <a:cs typeface="+mn-cs"/>
            </a:rPr>
            <a:t>公用施設及び公共用施設の修繕並びに用途廃止された施設の解体撤去に要する経費の財源に充てるための基金。</a:t>
          </a:r>
          <a:endParaRPr lang="ja-JP" altLang="ja-JP" sz="1300">
            <a:effectLst/>
            <a:latin typeface="+mn-ea"/>
            <a:ea typeface="+mn-ea"/>
          </a:endParaRPr>
        </a:p>
        <a:p>
          <a:r>
            <a:rPr kumimoji="1" lang="ja-JP" altLang="ja-JP" sz="1300">
              <a:solidFill>
                <a:schemeClr val="dk1"/>
              </a:solidFill>
              <a:effectLst/>
              <a:latin typeface="+mn-ea"/>
              <a:ea typeface="+mn-ea"/>
              <a:cs typeface="+mn-cs"/>
            </a:rPr>
            <a:t>・鶴の舞橋改修基金：町のシンボルである「</a:t>
          </a:r>
          <a:r>
            <a:rPr lang="ja-JP" altLang="ja-JP" sz="1300">
              <a:solidFill>
                <a:schemeClr val="dk1"/>
              </a:solidFill>
              <a:effectLst/>
              <a:latin typeface="+mn-ea"/>
              <a:ea typeface="+mn-ea"/>
              <a:cs typeface="+mn-cs"/>
            </a:rPr>
            <a:t>鶴の舞橋」の改修及び維持補修の実施に必要な財源に充てるための基金。</a:t>
          </a:r>
          <a:endParaRPr lang="ja-JP" altLang="ja-JP" sz="1300">
            <a:effectLst/>
            <a:latin typeface="+mn-ea"/>
            <a:ea typeface="+mn-ea"/>
          </a:endParaRPr>
        </a:p>
        <a:p>
          <a:r>
            <a:rPr kumimoji="1" lang="ja-JP" altLang="ja-JP" sz="1300">
              <a:solidFill>
                <a:schemeClr val="dk1"/>
              </a:solidFill>
              <a:effectLst/>
              <a:latin typeface="+mn-ea"/>
              <a:ea typeface="+mn-ea"/>
              <a:cs typeface="+mn-cs"/>
            </a:rPr>
            <a:t>・地域福祉基金：</a:t>
          </a:r>
          <a:r>
            <a:rPr lang="ja-JP" altLang="ja-JP" sz="1300">
              <a:solidFill>
                <a:schemeClr val="dk1"/>
              </a:solidFill>
              <a:effectLst/>
              <a:latin typeface="+mn-ea"/>
              <a:ea typeface="+mn-ea"/>
              <a:cs typeface="+mn-cs"/>
            </a:rPr>
            <a:t>地域における高齢者の福祉の増進に関する事業で、民間の団体に対する補助事業及び町が推進する事業の経費の財源に充てるための基金。</a:t>
          </a:r>
          <a:endParaRPr lang="ja-JP" altLang="ja-JP" sz="1300">
            <a:effectLst/>
            <a:latin typeface="+mn-ea"/>
            <a:ea typeface="+mn-ea"/>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eaLnBrk="1" fontAlgn="auto" latinLnBrk="0" hangingPunct="1"/>
          <a:r>
            <a:rPr kumimoji="1" lang="ja-JP" altLang="ja-JP" sz="1300">
              <a:solidFill>
                <a:schemeClr val="dk1"/>
              </a:solidFill>
              <a:effectLst/>
              <a:latin typeface="+mn-ea"/>
              <a:ea typeface="+mn-ea"/>
              <a:cs typeface="+mn-cs"/>
            </a:rPr>
            <a:t>・公営住宅建設基金：</a:t>
          </a:r>
          <a:r>
            <a:rPr kumimoji="1" lang="ja-JP" altLang="en-US" sz="1300">
              <a:solidFill>
                <a:schemeClr val="dk1"/>
              </a:solidFill>
              <a:effectLst/>
              <a:latin typeface="+mn-ea"/>
              <a:ea typeface="+mn-ea"/>
              <a:cs typeface="+mn-cs"/>
            </a:rPr>
            <a:t>公営住宅の事業費精算による積立金の増加</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・鶴の舞橋改修基金：令和元年度からの計画に基づき鶴の舞橋大規模改修</a:t>
          </a:r>
          <a:r>
            <a:rPr kumimoji="1" lang="ja-JP" altLang="en-US" sz="1300">
              <a:solidFill>
                <a:schemeClr val="dk1"/>
              </a:solidFill>
              <a:effectLst/>
              <a:latin typeface="+mn-ea"/>
              <a:ea typeface="+mn-ea"/>
              <a:cs typeface="+mn-cs"/>
            </a:rPr>
            <a:t>事業</a:t>
          </a:r>
          <a:r>
            <a:rPr kumimoji="1" lang="ja-JP" altLang="ja-JP" sz="1300">
              <a:solidFill>
                <a:schemeClr val="dk1"/>
              </a:solidFill>
              <a:effectLst/>
              <a:latin typeface="+mn-ea"/>
              <a:ea typeface="+mn-ea"/>
              <a:cs typeface="+mn-cs"/>
            </a:rPr>
            <a:t>に対応するため、</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百万円を</a:t>
          </a:r>
          <a:r>
            <a:rPr kumimoji="1" lang="ja-JP" altLang="en-US" sz="1300">
              <a:solidFill>
                <a:schemeClr val="dk1"/>
              </a:solidFill>
              <a:effectLst/>
              <a:latin typeface="+mn-ea"/>
              <a:ea typeface="+mn-ea"/>
              <a:cs typeface="+mn-cs"/>
            </a:rPr>
            <a:t>取り崩し</a:t>
          </a:r>
          <a:r>
            <a:rPr kumimoji="1" lang="ja-JP" altLang="ja-JP" sz="1300">
              <a:solidFill>
                <a:schemeClr val="dk1"/>
              </a:solidFill>
              <a:effectLst/>
              <a:latin typeface="+mn-ea"/>
              <a:ea typeface="+mn-ea"/>
              <a:cs typeface="+mn-cs"/>
            </a:rPr>
            <a:t>たことによる</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・公共施設等管理処分基金：平成</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年度に建設した庁舎や同時期に建設した消防庁舎等の長寿命化を図るため、</a:t>
          </a:r>
          <a:r>
            <a:rPr kumimoji="1" lang="en-US" altLang="ja-JP" sz="1300">
              <a:solidFill>
                <a:schemeClr val="dk1"/>
              </a:solidFill>
              <a:effectLst/>
              <a:latin typeface="+mn-ea"/>
              <a:ea typeface="+mn-ea"/>
              <a:cs typeface="+mn-cs"/>
            </a:rPr>
            <a:t>7</a:t>
          </a:r>
          <a:r>
            <a:rPr kumimoji="1" lang="ja-JP" altLang="ja-JP" sz="1300">
              <a:solidFill>
                <a:schemeClr val="dk1"/>
              </a:solidFill>
              <a:effectLst/>
              <a:latin typeface="+mn-ea"/>
              <a:ea typeface="+mn-ea"/>
              <a:cs typeface="+mn-cs"/>
            </a:rPr>
            <a:t>百万円を</a:t>
          </a:r>
          <a:r>
            <a:rPr kumimoji="1" lang="ja-JP" altLang="en-US" sz="1300">
              <a:solidFill>
                <a:schemeClr val="dk1"/>
              </a:solidFill>
              <a:effectLst/>
              <a:latin typeface="+mn-ea"/>
              <a:ea typeface="+mn-ea"/>
              <a:cs typeface="+mn-cs"/>
            </a:rPr>
            <a:t>積み増しし</a:t>
          </a:r>
          <a:r>
            <a:rPr kumimoji="1" lang="ja-JP" altLang="ja-JP" sz="1300">
              <a:solidFill>
                <a:schemeClr val="dk1"/>
              </a:solidFill>
              <a:effectLst/>
              <a:latin typeface="+mn-ea"/>
              <a:ea typeface="+mn-ea"/>
              <a:cs typeface="+mn-cs"/>
            </a:rPr>
            <a:t>たことによる</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・公営住宅建設基金：令和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年度からの公営住宅整備事業に対応するため、</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億円程度の積立を予定。</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・鶴の舞橋改修基金：令和</a:t>
          </a:r>
          <a:r>
            <a:rPr kumimoji="1" lang="ja-JP" altLang="en-US" sz="1300">
              <a:solidFill>
                <a:schemeClr val="dk1"/>
              </a:solidFill>
              <a:effectLst/>
              <a:latin typeface="+mn-ea"/>
              <a:ea typeface="+mn-ea"/>
              <a:cs typeface="+mn-cs"/>
            </a:rPr>
            <a:t>元</a:t>
          </a:r>
          <a:r>
            <a:rPr kumimoji="1" lang="ja-JP" altLang="ja-JP" sz="1300">
              <a:solidFill>
                <a:schemeClr val="dk1"/>
              </a:solidFill>
              <a:effectLst/>
              <a:latin typeface="+mn-ea"/>
              <a:ea typeface="+mn-ea"/>
              <a:cs typeface="+mn-cs"/>
            </a:rPr>
            <a:t>年度からの改修事業に対応するため、</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億円程度の積立を予定。</a:t>
          </a:r>
          <a:endParaRPr lang="ja-JP" altLang="ja-JP" sz="1300">
            <a:effectLst/>
            <a:latin typeface="+mn-ea"/>
            <a:ea typeface="+mn-ea"/>
          </a:endParaRPr>
        </a:p>
        <a:p>
          <a:r>
            <a:rPr kumimoji="1" lang="ja-JP" altLang="ja-JP" sz="1300">
              <a:solidFill>
                <a:schemeClr val="dk1"/>
              </a:solidFill>
              <a:effectLst/>
              <a:latin typeface="+mn-ea"/>
              <a:ea typeface="+mn-ea"/>
              <a:cs typeface="+mn-cs"/>
            </a:rPr>
            <a:t>・公共施設等管理処分基金：平成</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年度に建設した庁舎や同時期に建設した消防庁舎等の長寿命化を図るため、</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億円程度の積立を予定。</a:t>
          </a:r>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年度から令和</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年度までの</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年間で実施している統合小学校建設事業について、最大の工事である校舎本体及び屋内運動場が完成しました。事業の一般財源分を財政調整基金で賄っていたため、財政調整基金の残高が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億円台まで減少しました。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eaLnBrk="1" fontAlgn="auto" latinLnBrk="0" hangingPunct="1"/>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財政運営計画では、令和</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年度末から徐々に基金に積み増しを行い、令和</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年度末の残高はで</a:t>
          </a:r>
          <a:r>
            <a:rPr kumimoji="1" lang="en-US" altLang="ja-JP" sz="1300">
              <a:solidFill>
                <a:schemeClr val="dk1"/>
              </a:solidFill>
              <a:effectLst/>
              <a:latin typeface="+mn-ea"/>
              <a:ea typeface="+mn-ea"/>
              <a:cs typeface="+mn-cs"/>
            </a:rPr>
            <a:t>540</a:t>
          </a:r>
          <a:r>
            <a:rPr kumimoji="1" lang="ja-JP" altLang="ja-JP" sz="1300">
              <a:solidFill>
                <a:schemeClr val="dk1"/>
              </a:solidFill>
              <a:effectLst/>
              <a:latin typeface="+mn-ea"/>
              <a:ea typeface="+mn-ea"/>
              <a:cs typeface="+mn-cs"/>
            </a:rPr>
            <a:t>百万円となる見込みであるが決して多くはない。今後も経費節減に努める。</a:t>
          </a:r>
          <a:endParaRPr lang="ja-JP" altLang="ja-JP" sz="1300">
            <a:effectLst/>
            <a:latin typeface="+mn-ea"/>
            <a:ea typeface="+mn-ea"/>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令和２年度の地方債借入予定額の</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分の</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を積立した。</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今後も同様に積立を行う。</a:t>
          </a:r>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8515EB5-2944-496D-AFA2-64DF10AE0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224E71A-4240-4E60-808E-1C3231769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AF3998E-0440-43A1-AEC6-A8DFBAB93E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87EC6C8-C06B-4586-9E31-5B4739916A8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D4ECE37-5A89-4898-BC2C-23EE1873D2F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AE258CE-5C46-4ED8-803E-470AB051751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DE0D7A7-7885-432A-8526-AD8C362E1AF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392CF69-1AC4-45F5-ABE9-02C5EEA38F9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6FECA0F-B3FA-4CB2-B016-77C687413A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5B3EFDE-8236-4807-8323-259C0E9D309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D7CC274-08EA-4D99-83EF-8F31F08D2DB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579724-A933-4E86-8CD6-AFACA0DA60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
12,484
46.43
8,759,887
8,332,259
395,644
4,007,405
7,908,117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88002CF-881D-44D0-9489-4E1717F0A0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71B94AA-9B4C-45F6-B90C-47236FCE03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5C1779F-2A9E-403E-9586-7254485B922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AE20E93-1B94-41B4-8152-B81F58882FF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BB49C3D-BE63-42A6-9149-EBB31064B64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9D0B207-0F12-4FBF-B539-F29E57C2F09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08E4642-42A8-449A-BA02-F8039813AE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160F483-5D45-45D8-88E9-812ECC8157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716E35E-097D-4F85-9BCD-DFD19E49A9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8B50DBA-FC4A-4973-8EB9-F4DF23F8CFF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7DC57D4-7F59-445D-8CAA-5EEBFB84BF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E4FBE23-715E-4691-889F-D2DB5F64B39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E0AFDA5-7E28-4108-A123-44BE4DC2D03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3B5ADCB-F09B-455C-9A94-51072CB1325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CF44DBA-1576-4D82-938B-75960FD87F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D199864-E3D8-4CC5-AF2E-11DBCCF787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C29B3C9-8A80-45BF-AADF-BBFC70E66CC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45FD232-41E7-485D-8162-BDBECAF186E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78BE617-D744-430E-8338-721587C4620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1732236-6C2C-4E9C-8958-A3C2E12B54E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B76FB07-6BE2-4208-86E0-26399705F3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4AD99DC-09B6-4D31-848C-1BCFA8CA13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91AD189-8035-4F57-95E0-5D222CA2FF7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E983995-C41C-4403-9098-AF9380DA91F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1053E41-7348-49CE-825C-9876BF13117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0C6CDDD-FF62-4AC0-8739-029390E7B1B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40B4FD8-9F20-4F8C-A5D2-9CAF542C18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3563CDB-6EC8-41EA-B4B3-FC592EE30C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8622A41-FD82-4A8A-A197-416811DAA9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12958B7-6375-4F96-B70E-1FD31F9836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887D8A8-032F-4566-8CBF-E17F015ECF9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C420567-EF5F-4475-A1C8-E7A9A898D9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68C2B3C-6AA2-4F1A-B9D0-B58DE69034F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B8615B0-CA7B-4C1D-8B69-1CF7BFC3E1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6AA7DCE-1FBC-4CB6-B35E-FA9BD7F04F3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当町の有形固定資産減価償却率は</a:t>
          </a:r>
          <a:r>
            <a:rPr kumimoji="1" lang="ja-JP" altLang="en-US" sz="1100">
              <a:solidFill>
                <a:schemeClr val="tx1"/>
              </a:solidFill>
              <a:effectLst/>
              <a:latin typeface="+mn-lt"/>
              <a:ea typeface="+mn-ea"/>
              <a:cs typeface="+mn-cs"/>
            </a:rPr>
            <a:t>、統合小学校本体の完成により前年度から３．９ポイント減少し、青森県平均、</a:t>
          </a:r>
          <a:r>
            <a:rPr kumimoji="1" lang="ja-JP" altLang="ja-JP" sz="1100">
              <a:solidFill>
                <a:schemeClr val="tx1"/>
              </a:solidFill>
              <a:effectLst/>
              <a:latin typeface="+mn-lt"/>
              <a:ea typeface="+mn-ea"/>
              <a:cs typeface="+mn-cs"/>
            </a:rPr>
            <a:t>全国平均と比較し同水準となっている。しかし公営住宅については昭和４６年度から昭和６２年度までに建設され、全部の施設が建設から３０年以上経過しており、減価償却率が</a:t>
          </a:r>
          <a:r>
            <a:rPr kumimoji="1" lang="ja-JP" altLang="en-US" sz="1100">
              <a:solidFill>
                <a:schemeClr val="tx1"/>
              </a:solidFill>
              <a:effectLst/>
              <a:latin typeface="+mn-lt"/>
              <a:ea typeface="+mn-ea"/>
              <a:cs typeface="+mn-cs"/>
            </a:rPr>
            <a:t>９６．８</a:t>
          </a:r>
          <a:r>
            <a:rPr kumimoji="1" lang="ja-JP" altLang="ja-JP" sz="1100">
              <a:solidFill>
                <a:schemeClr val="tx1"/>
              </a:solidFill>
              <a:effectLst/>
              <a:latin typeface="+mn-lt"/>
              <a:ea typeface="+mn-ea"/>
              <a:cs typeface="+mn-cs"/>
            </a:rPr>
            <a:t>％と高い状態にある。そのことから</a:t>
          </a:r>
          <a:r>
            <a:rPr lang="ja-JP" altLang="ja-JP" sz="1100" b="0" i="0" baseline="0">
              <a:solidFill>
                <a:schemeClr val="tx1"/>
              </a:solidFill>
              <a:effectLst/>
              <a:latin typeface="+mn-lt"/>
              <a:ea typeface="+mn-ea"/>
              <a:cs typeface="+mn-cs"/>
            </a:rPr>
            <a:t>平成２９年３月に策定した「鶴田町公営住宅</a:t>
          </a:r>
          <a:r>
            <a:rPr lang="ja-JP" altLang="ja-JP" sz="1100" b="0" i="0" baseline="0">
              <a:solidFill>
                <a:schemeClr val="dk1"/>
              </a:solidFill>
              <a:effectLst/>
              <a:latin typeface="+mn-lt"/>
              <a:ea typeface="+mn-ea"/>
              <a:cs typeface="+mn-cs"/>
            </a:rPr>
            <a:t>変更基本計画」に基づき建替えを行うこととしている。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1DA1852-E60D-4A17-B71D-09D3B02F2E2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BFF9061-3A51-492F-B671-3F18AF82D5C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90C5AE1-A3D8-44CB-A0AC-F4517DE3670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9AD0859-D800-4F74-B845-EA5CE588D77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5466E49-6CD5-4466-9E43-5C4984B0B63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0213CF2-D339-4ED0-8D65-B781D7AE9B4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3C4FCE2-4719-46CF-AE89-081F7EB6CA0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4D7FD2B-09CF-49C0-B70F-4A8AEE8FDE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DE8BFAF-F90D-44D5-B6AE-1D2963F3773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8E3BD9D-0FDF-4A9F-8E83-0B45C51F173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E43B42D-B7D0-4E81-9352-B89DC816423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838C71A-C20C-4E85-94AC-E42EAC88780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0188C1C-D912-445A-8A6D-4240C039633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B4DB9E6-8A65-4B78-B939-2EC75715D56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6B8E3F4-CB65-4801-97C2-8A7A5E500F8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B5DC7B4-A87E-4607-8FD2-65B84A652E1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BF948FE7-08C4-4DCA-8B16-70D2B03C91DC}"/>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F1ED01C6-77B7-4A12-A7A8-CB56E4E9CC07}"/>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8FDE351F-9062-4F3D-B960-B7AF031A53F3}"/>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09255A9B-FA81-4ABF-975A-D9C4F4AAD0B6}"/>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AC67F14C-D58C-409E-AC62-67EEB960CB6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B5E04C53-4972-4954-81B7-0CC9096C60E2}"/>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3CC3FDE5-A616-4BB8-A026-D0894BDF7E3B}"/>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BDAFB4F6-0EDE-497D-BE00-362F029AAD66}"/>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3CFED3F4-586C-4B1A-92CF-B455D1838762}"/>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C177578C-C66C-430C-8003-46A23985817C}"/>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F74A5465-E557-4E25-B971-06A1F9257E48}"/>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17EE71C-732D-4B80-A2A4-3C6C8F23DF8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EFEC96D-9A5F-4ADC-9C3F-85D92AFB4C6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49B9672-1944-4BB8-BEAF-E40195F0BB2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03C9FF2-45AD-4938-B5BB-A19C02A0BB6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B5C0EC-79A2-45AB-BE7F-A2870EC3AED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a:extLst>
            <a:ext uri="{FF2B5EF4-FFF2-40B4-BE49-F238E27FC236}">
              <a16:creationId xmlns:a16="http://schemas.microsoft.com/office/drawing/2014/main" id="{D471F3FF-79C2-46E9-AC01-D19B08396F31}"/>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82" name="有形固定資産減価償却率該当値テキスト">
          <a:extLst>
            <a:ext uri="{FF2B5EF4-FFF2-40B4-BE49-F238E27FC236}">
              <a16:creationId xmlns:a16="http://schemas.microsoft.com/office/drawing/2014/main" id="{6D6D1122-C6DD-460B-BDA1-64C6912A1F75}"/>
            </a:ext>
          </a:extLst>
        </xdr:cNvPr>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121920</xdr:rowOff>
    </xdr:from>
    <xdr:to>
      <xdr:col>19</xdr:col>
      <xdr:colOff>187325</xdr:colOff>
      <xdr:row>32</xdr:row>
      <xdr:rowOff>52070</xdr:rowOff>
    </xdr:to>
    <xdr:sp macro="" textlink="">
      <xdr:nvSpPr>
        <xdr:cNvPr id="83" name="楕円 82">
          <a:extLst>
            <a:ext uri="{FF2B5EF4-FFF2-40B4-BE49-F238E27FC236}">
              <a16:creationId xmlns:a16="http://schemas.microsoft.com/office/drawing/2014/main" id="{DF03201B-5163-4050-B2FA-253A1E53110E}"/>
            </a:ext>
          </a:extLst>
        </xdr:cNvPr>
        <xdr:cNvSpPr/>
      </xdr:nvSpPr>
      <xdr:spPr>
        <a:xfrm>
          <a:off x="4000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32</xdr:row>
      <xdr:rowOff>1270</xdr:rowOff>
    </xdr:to>
    <xdr:cxnSp macro="">
      <xdr:nvCxnSpPr>
        <xdr:cNvPr id="84" name="直線コネクタ 83">
          <a:extLst>
            <a:ext uri="{FF2B5EF4-FFF2-40B4-BE49-F238E27FC236}">
              <a16:creationId xmlns:a16="http://schemas.microsoft.com/office/drawing/2014/main" id="{1807F12B-674A-4A01-9B44-F5C38D578D33}"/>
            </a:ext>
          </a:extLst>
        </xdr:cNvPr>
        <xdr:cNvCxnSpPr/>
      </xdr:nvCxnSpPr>
      <xdr:spPr>
        <a:xfrm flipV="1">
          <a:off x="4051300" y="6118860"/>
          <a:ext cx="7112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22437</xdr:rowOff>
    </xdr:from>
    <xdr:to>
      <xdr:col>15</xdr:col>
      <xdr:colOff>187325</xdr:colOff>
      <xdr:row>32</xdr:row>
      <xdr:rowOff>124037</xdr:rowOff>
    </xdr:to>
    <xdr:sp macro="" textlink="">
      <xdr:nvSpPr>
        <xdr:cNvPr id="85" name="楕円 84">
          <a:extLst>
            <a:ext uri="{FF2B5EF4-FFF2-40B4-BE49-F238E27FC236}">
              <a16:creationId xmlns:a16="http://schemas.microsoft.com/office/drawing/2014/main" id="{E5A949F0-FA6F-4EA7-9EC6-CCD0995B8B55}"/>
            </a:ext>
          </a:extLst>
        </xdr:cNvPr>
        <xdr:cNvSpPr/>
      </xdr:nvSpPr>
      <xdr:spPr>
        <a:xfrm>
          <a:off x="3238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73237</xdr:rowOff>
    </xdr:to>
    <xdr:cxnSp macro="">
      <xdr:nvCxnSpPr>
        <xdr:cNvPr id="86" name="直線コネクタ 85">
          <a:extLst>
            <a:ext uri="{FF2B5EF4-FFF2-40B4-BE49-F238E27FC236}">
              <a16:creationId xmlns:a16="http://schemas.microsoft.com/office/drawing/2014/main" id="{D82E985C-A28F-439E-BDDA-882AF8B73DDE}"/>
            </a:ext>
          </a:extLst>
        </xdr:cNvPr>
        <xdr:cNvCxnSpPr/>
      </xdr:nvCxnSpPr>
      <xdr:spPr>
        <a:xfrm flipV="1">
          <a:off x="3289300" y="625919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78740</xdr:rowOff>
    </xdr:from>
    <xdr:to>
      <xdr:col>11</xdr:col>
      <xdr:colOff>187325</xdr:colOff>
      <xdr:row>32</xdr:row>
      <xdr:rowOff>8890</xdr:rowOff>
    </xdr:to>
    <xdr:sp macro="" textlink="">
      <xdr:nvSpPr>
        <xdr:cNvPr id="87" name="楕円 86">
          <a:extLst>
            <a:ext uri="{FF2B5EF4-FFF2-40B4-BE49-F238E27FC236}">
              <a16:creationId xmlns:a16="http://schemas.microsoft.com/office/drawing/2014/main" id="{6D7A99EF-A1EB-43EF-B8E1-103EB7109F72}"/>
            </a:ext>
          </a:extLst>
        </xdr:cNvPr>
        <xdr:cNvSpPr/>
      </xdr:nvSpPr>
      <xdr:spPr>
        <a:xfrm>
          <a:off x="247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129540</xdr:rowOff>
    </xdr:from>
    <xdr:to>
      <xdr:col>15</xdr:col>
      <xdr:colOff>136525</xdr:colOff>
      <xdr:row>32</xdr:row>
      <xdr:rowOff>73237</xdr:rowOff>
    </xdr:to>
    <xdr:cxnSp macro="">
      <xdr:nvCxnSpPr>
        <xdr:cNvPr id="88" name="直線コネクタ 87">
          <a:extLst>
            <a:ext uri="{FF2B5EF4-FFF2-40B4-BE49-F238E27FC236}">
              <a16:creationId xmlns:a16="http://schemas.microsoft.com/office/drawing/2014/main" id="{CD8BFFBB-F831-4FB1-9185-7112BA1E65BE}"/>
            </a:ext>
          </a:extLst>
        </xdr:cNvPr>
        <xdr:cNvCxnSpPr/>
      </xdr:nvCxnSpPr>
      <xdr:spPr>
        <a:xfrm>
          <a:off x="2527300" y="6216015"/>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89" name="楕円 88">
          <a:extLst>
            <a:ext uri="{FF2B5EF4-FFF2-40B4-BE49-F238E27FC236}">
              <a16:creationId xmlns:a16="http://schemas.microsoft.com/office/drawing/2014/main" id="{4DA43E02-7F80-4C12-A0A1-7E95E7D43D29}"/>
            </a:ext>
          </a:extLst>
        </xdr:cNvPr>
        <xdr:cNvSpPr/>
      </xdr:nvSpPr>
      <xdr:spPr>
        <a:xfrm>
          <a:off x="1714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31</xdr:row>
      <xdr:rowOff>129540</xdr:rowOff>
    </xdr:to>
    <xdr:cxnSp macro="">
      <xdr:nvCxnSpPr>
        <xdr:cNvPr id="90" name="直線コネクタ 89">
          <a:extLst>
            <a:ext uri="{FF2B5EF4-FFF2-40B4-BE49-F238E27FC236}">
              <a16:creationId xmlns:a16="http://schemas.microsoft.com/office/drawing/2014/main" id="{84C9AA25-6AC2-42F7-8576-2390B52CA50B}"/>
            </a:ext>
          </a:extLst>
        </xdr:cNvPr>
        <xdr:cNvCxnSpPr/>
      </xdr:nvCxnSpPr>
      <xdr:spPr>
        <a:xfrm>
          <a:off x="1765300" y="618363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1" name="n_1aveValue有形固定資産減価償却率">
          <a:extLst>
            <a:ext uri="{FF2B5EF4-FFF2-40B4-BE49-F238E27FC236}">
              <a16:creationId xmlns:a16="http://schemas.microsoft.com/office/drawing/2014/main" id="{EF6022B7-3F0E-4941-8543-A608FC475385}"/>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2" name="n_2aveValue有形固定資産減価償却率">
          <a:extLst>
            <a:ext uri="{FF2B5EF4-FFF2-40B4-BE49-F238E27FC236}">
              <a16:creationId xmlns:a16="http://schemas.microsoft.com/office/drawing/2014/main" id="{863EEAD5-8C0F-47F0-A746-0DB44A9EA4CD}"/>
            </a:ext>
          </a:extLst>
        </xdr:cNvPr>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3" name="n_3aveValue有形固定資産減価償却率">
          <a:extLst>
            <a:ext uri="{FF2B5EF4-FFF2-40B4-BE49-F238E27FC236}">
              <a16:creationId xmlns:a16="http://schemas.microsoft.com/office/drawing/2014/main" id="{8F494246-EF3D-42DC-90C3-F4FA20CD7B7F}"/>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74E0B3DB-72D0-4E70-93BB-D8CA3419632D}"/>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43197</xdr:rowOff>
    </xdr:from>
    <xdr:ext cx="405111" cy="259045"/>
    <xdr:sp macro="" textlink="">
      <xdr:nvSpPr>
        <xdr:cNvPr id="95" name="n_1mainValue有形固定資産減価償却率">
          <a:extLst>
            <a:ext uri="{FF2B5EF4-FFF2-40B4-BE49-F238E27FC236}">
              <a16:creationId xmlns:a16="http://schemas.microsoft.com/office/drawing/2014/main" id="{53672C9C-B74D-4E4E-95A5-AD7C5BE82342}"/>
            </a:ext>
          </a:extLst>
        </xdr:cNvPr>
        <xdr:cNvSpPr txBox="1"/>
      </xdr:nvSpPr>
      <xdr:spPr>
        <a:xfrm>
          <a:off x="38360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115164</xdr:rowOff>
    </xdr:from>
    <xdr:ext cx="405111" cy="259045"/>
    <xdr:sp macro="" textlink="">
      <xdr:nvSpPr>
        <xdr:cNvPr id="96" name="n_2mainValue有形固定資産減価償却率">
          <a:extLst>
            <a:ext uri="{FF2B5EF4-FFF2-40B4-BE49-F238E27FC236}">
              <a16:creationId xmlns:a16="http://schemas.microsoft.com/office/drawing/2014/main" id="{B4EB2A33-9FC7-471D-A892-F8A296BF4A4B}"/>
            </a:ext>
          </a:extLst>
        </xdr:cNvPr>
        <xdr:cNvSpPr txBox="1"/>
      </xdr:nvSpPr>
      <xdr:spPr>
        <a:xfrm>
          <a:off x="3086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xdr:rowOff>
    </xdr:from>
    <xdr:ext cx="405111" cy="259045"/>
    <xdr:sp macro="" textlink="">
      <xdr:nvSpPr>
        <xdr:cNvPr id="97" name="n_3mainValue有形固定資産減価償却率">
          <a:extLst>
            <a:ext uri="{FF2B5EF4-FFF2-40B4-BE49-F238E27FC236}">
              <a16:creationId xmlns:a16="http://schemas.microsoft.com/office/drawing/2014/main" id="{0C0E4062-9EE0-4635-A6CA-CF238EA111B4}"/>
            </a:ext>
          </a:extLst>
        </xdr:cNvPr>
        <xdr:cNvSpPr txBox="1"/>
      </xdr:nvSpPr>
      <xdr:spPr>
        <a:xfrm>
          <a:off x="2324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98" name="n_4mainValue有形固定資産減価償却率">
          <a:extLst>
            <a:ext uri="{FF2B5EF4-FFF2-40B4-BE49-F238E27FC236}">
              <a16:creationId xmlns:a16="http://schemas.microsoft.com/office/drawing/2014/main" id="{AB2081B3-2B2A-4FDE-B764-B48BE6821FC1}"/>
            </a:ext>
          </a:extLst>
        </xdr:cNvPr>
        <xdr:cNvSpPr txBox="1"/>
      </xdr:nvSpPr>
      <xdr:spPr>
        <a:xfrm>
          <a:off x="1562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481073B-2442-44A6-A7B3-B88EF3E576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8004B9D-CAF5-4BE8-8969-150937312D8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6E4EB23-21BF-44A6-BA09-4D5D50A27F2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09DB107-985B-465F-ACA6-84A285342C0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B9D817E-602E-462D-A356-F639C54E60A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32E6F4D-36AF-4C9F-92E4-2B0945005BF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ABFD546-36CC-4D68-82BE-34B00479144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4A6B418-3F7F-40E2-8DDA-B44CBE78C9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3A44BCA-F150-4EB9-B0B6-CC768AA50A8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58A3497-1989-4DE1-B8A3-2A5CE797D55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A34B993-A9FD-495D-B262-61874DCC0CA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5D6F5AB-27AB-4586-A658-C98B5714B72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71A54CB-9763-48D6-B262-7A1D436030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債務償還可能</a:t>
          </a:r>
          <a:r>
            <a:rPr lang="ja-JP" altLang="en-US" sz="1100" b="0" i="0" baseline="0">
              <a:solidFill>
                <a:schemeClr val="dk1"/>
              </a:solidFill>
              <a:effectLst/>
              <a:latin typeface="+mn-lt"/>
              <a:ea typeface="+mn-ea"/>
              <a:cs typeface="+mn-cs"/>
            </a:rPr>
            <a:t>年数</a:t>
          </a:r>
          <a:r>
            <a:rPr lang="ja-JP" altLang="ja-JP" sz="1100" b="0" i="0" baseline="0">
              <a:solidFill>
                <a:schemeClr val="dk1"/>
              </a:solidFill>
              <a:effectLst/>
              <a:latin typeface="+mn-lt"/>
              <a:ea typeface="+mn-ea"/>
              <a:cs typeface="+mn-cs"/>
            </a:rPr>
            <a:t>は類似団体平均を上回っている。要因としては、下水道事業の公営企業債等繰入額</a:t>
          </a:r>
          <a:r>
            <a:rPr lang="ja-JP" altLang="en-US" sz="1100" b="0" i="0" baseline="0">
              <a:solidFill>
                <a:schemeClr val="dk1"/>
              </a:solidFill>
              <a:effectLst/>
              <a:latin typeface="+mn-lt"/>
              <a:ea typeface="+mn-ea"/>
              <a:cs typeface="+mn-cs"/>
            </a:rPr>
            <a:t>及び統合小学校建設事業に係る地方債の借入</a:t>
          </a:r>
          <a:r>
            <a:rPr lang="ja-JP" altLang="ja-JP" sz="1100" b="0" i="0" baseline="0">
              <a:solidFill>
                <a:schemeClr val="dk1"/>
              </a:solidFill>
              <a:effectLst/>
              <a:latin typeface="+mn-lt"/>
              <a:ea typeface="+mn-ea"/>
              <a:cs typeface="+mn-cs"/>
            </a:rPr>
            <a:t>により将来負担額が増加していることが考えられる。</a:t>
          </a:r>
          <a:r>
            <a:rPr lang="ja-JP" altLang="en-US" sz="1100" b="0" i="0" baseline="0">
              <a:solidFill>
                <a:schemeClr val="dk1"/>
              </a:solidFill>
              <a:effectLst/>
              <a:latin typeface="+mn-lt"/>
              <a:ea typeface="+mn-ea"/>
              <a:cs typeface="+mn-cs"/>
            </a:rPr>
            <a:t>今後は、将来に向けた負担を減らせるよう充当基金残高を増やし、適正な基金管理と健全な財政運営に努める。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5D3F175-D7E9-4786-A065-635440E9CB0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AA76BCB-92E0-43E3-A307-91F417D066D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393DFE7-76EF-439F-9AED-289BCDF3D43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1B1A5C8-57D7-404F-A3F6-A789FA3095E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97EF463A-3395-4C8C-AC1A-AB8EC23C33A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C678E59-9701-4F58-97C6-6C54650A7EB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4795A2F8-4699-4242-91FF-0EEB8E52456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F8065B36-3BD9-409F-A69C-DDB218CDF84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5B1D3E0-DDEC-42CD-9D59-D4D50D561A9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3C9C19AD-6DB2-4B8D-B12C-6A22632C278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3466338-27B5-4400-B21D-C378E1A29CA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CBCA83C9-3292-4A79-AD9F-979BE1129ED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129B35B-E4BF-4B8A-9904-DEE58A2AACE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E5C4A626-2626-441A-900A-0A2259D2740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F40CBB4C-8A3F-4EE7-AE11-377925EC192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367F0D8-EE00-4818-972F-F90B03108A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B4A4052-D0FF-49B7-A6F9-26AE44355D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1897F0CC-46EE-4C8E-A699-1E10A2376B3C}"/>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92D30944-9309-41F5-8E11-7EF9B01443FB}"/>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1EFB4D7B-D47D-42BC-B87A-E3217BBD4679}"/>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98957F8D-EB4E-4007-8BDE-A83EBEA0C494}"/>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799B455E-186F-4BE1-9B57-693850B0BDC8}"/>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DD9AA9E8-17CD-4A85-90AA-4BEDCD9634B0}"/>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34E5BCA1-F1B4-415D-81CC-B1ED6E5166AA}"/>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90920D3F-78FF-4A55-BE0F-EC14E9FC3B64}"/>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FC6B88BA-40F0-49EA-B8A7-D576F7CA7290}"/>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C9CBE6BC-A660-4A0A-B083-843F42386C88}"/>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9EF138C2-5DD5-4F0D-BA77-C25EFA7A3014}"/>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ACDE462-8A68-4ADD-B856-C993ECADF83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CD83A37-67B7-4A78-9BD2-E4B5B097538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E6202BF-B050-40C3-A011-13DEAC93260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F8F739B-552F-44C2-B81C-DF84D10D8A8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2243749-A0C6-45A1-847E-4F150C7B436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25182</xdr:rowOff>
    </xdr:from>
    <xdr:to>
      <xdr:col>76</xdr:col>
      <xdr:colOff>73025</xdr:colOff>
      <xdr:row>34</xdr:row>
      <xdr:rowOff>126782</xdr:rowOff>
    </xdr:to>
    <xdr:sp macro="" textlink="">
      <xdr:nvSpPr>
        <xdr:cNvPr id="145" name="楕円 144">
          <a:extLst>
            <a:ext uri="{FF2B5EF4-FFF2-40B4-BE49-F238E27FC236}">
              <a16:creationId xmlns:a16="http://schemas.microsoft.com/office/drawing/2014/main" id="{6F2AB07B-C2E0-4ACD-9176-5BF61C607CF7}"/>
            </a:ext>
          </a:extLst>
        </xdr:cNvPr>
        <xdr:cNvSpPr/>
      </xdr:nvSpPr>
      <xdr:spPr>
        <a:xfrm>
          <a:off x="14744700" y="66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111559</xdr:rowOff>
    </xdr:from>
    <xdr:ext cx="469744" cy="259045"/>
    <xdr:sp macro="" textlink="">
      <xdr:nvSpPr>
        <xdr:cNvPr id="146" name="債務償還比率該当値テキスト">
          <a:extLst>
            <a:ext uri="{FF2B5EF4-FFF2-40B4-BE49-F238E27FC236}">
              <a16:creationId xmlns:a16="http://schemas.microsoft.com/office/drawing/2014/main" id="{EB12D037-5081-4C0A-AC40-64444C341653}"/>
            </a:ext>
          </a:extLst>
        </xdr:cNvPr>
        <xdr:cNvSpPr txBox="1"/>
      </xdr:nvSpPr>
      <xdr:spPr>
        <a:xfrm>
          <a:off x="14846300" y="654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91649</xdr:rowOff>
    </xdr:from>
    <xdr:to>
      <xdr:col>72</xdr:col>
      <xdr:colOff>123825</xdr:colOff>
      <xdr:row>35</xdr:row>
      <xdr:rowOff>21799</xdr:rowOff>
    </xdr:to>
    <xdr:sp macro="" textlink="">
      <xdr:nvSpPr>
        <xdr:cNvPr id="147" name="楕円 146">
          <a:extLst>
            <a:ext uri="{FF2B5EF4-FFF2-40B4-BE49-F238E27FC236}">
              <a16:creationId xmlns:a16="http://schemas.microsoft.com/office/drawing/2014/main" id="{288D38CD-45D0-40D6-BF30-894674D913B5}"/>
            </a:ext>
          </a:extLst>
        </xdr:cNvPr>
        <xdr:cNvSpPr/>
      </xdr:nvSpPr>
      <xdr:spPr>
        <a:xfrm>
          <a:off x="14033500" y="66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75982</xdr:rowOff>
    </xdr:from>
    <xdr:to>
      <xdr:col>76</xdr:col>
      <xdr:colOff>22225</xdr:colOff>
      <xdr:row>34</xdr:row>
      <xdr:rowOff>142449</xdr:rowOff>
    </xdr:to>
    <xdr:cxnSp macro="">
      <xdr:nvCxnSpPr>
        <xdr:cNvPr id="148" name="直線コネクタ 147">
          <a:extLst>
            <a:ext uri="{FF2B5EF4-FFF2-40B4-BE49-F238E27FC236}">
              <a16:creationId xmlns:a16="http://schemas.microsoft.com/office/drawing/2014/main" id="{DE510AA7-1698-4766-8D54-278F9230FA38}"/>
            </a:ext>
          </a:extLst>
        </xdr:cNvPr>
        <xdr:cNvCxnSpPr/>
      </xdr:nvCxnSpPr>
      <xdr:spPr>
        <a:xfrm flipV="1">
          <a:off x="14084300" y="6676807"/>
          <a:ext cx="711200" cy="6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137723</xdr:rowOff>
    </xdr:from>
    <xdr:to>
      <xdr:col>68</xdr:col>
      <xdr:colOff>123825</xdr:colOff>
      <xdr:row>34</xdr:row>
      <xdr:rowOff>67873</xdr:rowOff>
    </xdr:to>
    <xdr:sp macro="" textlink="">
      <xdr:nvSpPr>
        <xdr:cNvPr id="149" name="楕円 148">
          <a:extLst>
            <a:ext uri="{FF2B5EF4-FFF2-40B4-BE49-F238E27FC236}">
              <a16:creationId xmlns:a16="http://schemas.microsoft.com/office/drawing/2014/main" id="{8B3BF5A9-24A5-45BC-851D-F0C3435B9AA1}"/>
            </a:ext>
          </a:extLst>
        </xdr:cNvPr>
        <xdr:cNvSpPr/>
      </xdr:nvSpPr>
      <xdr:spPr>
        <a:xfrm>
          <a:off x="132715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17073</xdr:rowOff>
    </xdr:from>
    <xdr:to>
      <xdr:col>72</xdr:col>
      <xdr:colOff>73025</xdr:colOff>
      <xdr:row>34</xdr:row>
      <xdr:rowOff>142449</xdr:rowOff>
    </xdr:to>
    <xdr:cxnSp macro="">
      <xdr:nvCxnSpPr>
        <xdr:cNvPr id="150" name="直線コネクタ 149">
          <a:extLst>
            <a:ext uri="{FF2B5EF4-FFF2-40B4-BE49-F238E27FC236}">
              <a16:creationId xmlns:a16="http://schemas.microsoft.com/office/drawing/2014/main" id="{5D0D2584-8E32-44E4-8FD9-ECED6DB57567}"/>
            </a:ext>
          </a:extLst>
        </xdr:cNvPr>
        <xdr:cNvCxnSpPr/>
      </xdr:nvCxnSpPr>
      <xdr:spPr>
        <a:xfrm>
          <a:off x="13322300" y="6617898"/>
          <a:ext cx="762000" cy="1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100865</xdr:rowOff>
    </xdr:from>
    <xdr:to>
      <xdr:col>64</xdr:col>
      <xdr:colOff>123825</xdr:colOff>
      <xdr:row>34</xdr:row>
      <xdr:rowOff>31015</xdr:rowOff>
    </xdr:to>
    <xdr:sp macro="" textlink="">
      <xdr:nvSpPr>
        <xdr:cNvPr id="151" name="楕円 150">
          <a:extLst>
            <a:ext uri="{FF2B5EF4-FFF2-40B4-BE49-F238E27FC236}">
              <a16:creationId xmlns:a16="http://schemas.microsoft.com/office/drawing/2014/main" id="{CADB1360-54D9-41FF-A3DF-75E960CC36B0}"/>
            </a:ext>
          </a:extLst>
        </xdr:cNvPr>
        <xdr:cNvSpPr/>
      </xdr:nvSpPr>
      <xdr:spPr>
        <a:xfrm>
          <a:off x="12509500" y="65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151665</xdr:rowOff>
    </xdr:from>
    <xdr:to>
      <xdr:col>68</xdr:col>
      <xdr:colOff>73025</xdr:colOff>
      <xdr:row>34</xdr:row>
      <xdr:rowOff>17073</xdr:rowOff>
    </xdr:to>
    <xdr:cxnSp macro="">
      <xdr:nvCxnSpPr>
        <xdr:cNvPr id="152" name="直線コネクタ 151">
          <a:extLst>
            <a:ext uri="{FF2B5EF4-FFF2-40B4-BE49-F238E27FC236}">
              <a16:creationId xmlns:a16="http://schemas.microsoft.com/office/drawing/2014/main" id="{7B88546E-F2BC-41CE-938D-03CEB3513CCC}"/>
            </a:ext>
          </a:extLst>
        </xdr:cNvPr>
        <xdr:cNvCxnSpPr/>
      </xdr:nvCxnSpPr>
      <xdr:spPr>
        <a:xfrm>
          <a:off x="12560300" y="6581040"/>
          <a:ext cx="7620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69596</xdr:rowOff>
    </xdr:from>
    <xdr:to>
      <xdr:col>60</xdr:col>
      <xdr:colOff>123825</xdr:colOff>
      <xdr:row>34</xdr:row>
      <xdr:rowOff>171196</xdr:rowOff>
    </xdr:to>
    <xdr:sp macro="" textlink="">
      <xdr:nvSpPr>
        <xdr:cNvPr id="153" name="楕円 152">
          <a:extLst>
            <a:ext uri="{FF2B5EF4-FFF2-40B4-BE49-F238E27FC236}">
              <a16:creationId xmlns:a16="http://schemas.microsoft.com/office/drawing/2014/main" id="{4F10DD47-11B4-465C-9D63-B23E827C68E0}"/>
            </a:ext>
          </a:extLst>
        </xdr:cNvPr>
        <xdr:cNvSpPr/>
      </xdr:nvSpPr>
      <xdr:spPr>
        <a:xfrm>
          <a:off x="117475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151665</xdr:rowOff>
    </xdr:from>
    <xdr:to>
      <xdr:col>64</xdr:col>
      <xdr:colOff>73025</xdr:colOff>
      <xdr:row>34</xdr:row>
      <xdr:rowOff>120396</xdr:rowOff>
    </xdr:to>
    <xdr:cxnSp macro="">
      <xdr:nvCxnSpPr>
        <xdr:cNvPr id="154" name="直線コネクタ 153">
          <a:extLst>
            <a:ext uri="{FF2B5EF4-FFF2-40B4-BE49-F238E27FC236}">
              <a16:creationId xmlns:a16="http://schemas.microsoft.com/office/drawing/2014/main" id="{F1DE1FB8-A2F3-4825-B5B7-6180258D54E3}"/>
            </a:ext>
          </a:extLst>
        </xdr:cNvPr>
        <xdr:cNvCxnSpPr/>
      </xdr:nvCxnSpPr>
      <xdr:spPr>
        <a:xfrm flipV="1">
          <a:off x="11798300" y="6581040"/>
          <a:ext cx="762000" cy="1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a:extLst>
            <a:ext uri="{FF2B5EF4-FFF2-40B4-BE49-F238E27FC236}">
              <a16:creationId xmlns:a16="http://schemas.microsoft.com/office/drawing/2014/main" id="{AC3C2A6C-59B3-40C7-ADE7-6DF33B901FAD}"/>
            </a:ext>
          </a:extLst>
        </xdr:cNvPr>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a:extLst>
            <a:ext uri="{FF2B5EF4-FFF2-40B4-BE49-F238E27FC236}">
              <a16:creationId xmlns:a16="http://schemas.microsoft.com/office/drawing/2014/main" id="{23FFE5EB-2B72-4481-9538-A721AFAF1E66}"/>
            </a:ext>
          </a:extLst>
        </xdr:cNvPr>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a:extLst>
            <a:ext uri="{FF2B5EF4-FFF2-40B4-BE49-F238E27FC236}">
              <a16:creationId xmlns:a16="http://schemas.microsoft.com/office/drawing/2014/main" id="{EDBF5E4C-400C-45F2-881E-00149FF4F909}"/>
            </a:ext>
          </a:extLst>
        </xdr:cNvPr>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a:extLst>
            <a:ext uri="{FF2B5EF4-FFF2-40B4-BE49-F238E27FC236}">
              <a16:creationId xmlns:a16="http://schemas.microsoft.com/office/drawing/2014/main" id="{3F18BB48-8B55-4E2A-9431-4A39407C7C61}"/>
            </a:ext>
          </a:extLst>
        </xdr:cNvPr>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12926</xdr:rowOff>
    </xdr:from>
    <xdr:ext cx="469744" cy="259045"/>
    <xdr:sp macro="" textlink="">
      <xdr:nvSpPr>
        <xdr:cNvPr id="159" name="n_1mainValue債務償還比率">
          <a:extLst>
            <a:ext uri="{FF2B5EF4-FFF2-40B4-BE49-F238E27FC236}">
              <a16:creationId xmlns:a16="http://schemas.microsoft.com/office/drawing/2014/main" id="{A7CF7863-61D9-484A-8E27-DE74717400F7}"/>
            </a:ext>
          </a:extLst>
        </xdr:cNvPr>
        <xdr:cNvSpPr txBox="1"/>
      </xdr:nvSpPr>
      <xdr:spPr>
        <a:xfrm>
          <a:off x="13836727" y="678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59000</xdr:rowOff>
    </xdr:from>
    <xdr:ext cx="469744" cy="259045"/>
    <xdr:sp macro="" textlink="">
      <xdr:nvSpPr>
        <xdr:cNvPr id="160" name="n_2mainValue債務償還比率">
          <a:extLst>
            <a:ext uri="{FF2B5EF4-FFF2-40B4-BE49-F238E27FC236}">
              <a16:creationId xmlns:a16="http://schemas.microsoft.com/office/drawing/2014/main" id="{70682570-9D82-453E-9B07-54D9B1D6B7ED}"/>
            </a:ext>
          </a:extLst>
        </xdr:cNvPr>
        <xdr:cNvSpPr txBox="1"/>
      </xdr:nvSpPr>
      <xdr:spPr>
        <a:xfrm>
          <a:off x="13087427" y="66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22142</xdr:rowOff>
    </xdr:from>
    <xdr:ext cx="469744" cy="259045"/>
    <xdr:sp macro="" textlink="">
      <xdr:nvSpPr>
        <xdr:cNvPr id="161" name="n_3mainValue債務償還比率">
          <a:extLst>
            <a:ext uri="{FF2B5EF4-FFF2-40B4-BE49-F238E27FC236}">
              <a16:creationId xmlns:a16="http://schemas.microsoft.com/office/drawing/2014/main" id="{D715F11E-B82C-45B9-84BF-C9B892C82B00}"/>
            </a:ext>
          </a:extLst>
        </xdr:cNvPr>
        <xdr:cNvSpPr txBox="1"/>
      </xdr:nvSpPr>
      <xdr:spPr>
        <a:xfrm>
          <a:off x="12325427" y="66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162323</xdr:rowOff>
    </xdr:from>
    <xdr:ext cx="469744" cy="259045"/>
    <xdr:sp macro="" textlink="">
      <xdr:nvSpPr>
        <xdr:cNvPr id="162" name="n_4mainValue債務償還比率">
          <a:extLst>
            <a:ext uri="{FF2B5EF4-FFF2-40B4-BE49-F238E27FC236}">
              <a16:creationId xmlns:a16="http://schemas.microsoft.com/office/drawing/2014/main" id="{E285C15E-62B6-461C-9BF7-45D1EAC80C53}"/>
            </a:ext>
          </a:extLst>
        </xdr:cNvPr>
        <xdr:cNvSpPr txBox="1"/>
      </xdr:nvSpPr>
      <xdr:spPr>
        <a:xfrm>
          <a:off x="11563427" y="67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36F5C68-899F-4E8D-B0DF-91F58CE308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D6F5D4B1-B6D8-4D7A-86D4-9F72345AAB8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B094646-EFD4-4928-A31E-F467A89A26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0A829F4-ED05-498A-8E5F-B8255AA593A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474F253-9F34-4466-AF0C-202F500730C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29338B6-7728-429C-9C7E-67A2F2D3D26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A25A01-E027-4E20-8802-D6F91D3C7D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8712FD-9F5A-4CD4-9B4B-7F9376B4F4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18C762-1D29-4729-BEEF-DF91A844801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9B08A0-BD74-48E7-A337-766B0B6C90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0B3F2C-76F5-4925-93E7-AD7BFF5D3B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A3A063-B1D0-4CB7-A55A-E1A320A348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391FC2-0A81-466E-B372-E1F2CB3343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14334A-04E6-458B-A1CC-C0B7562DF5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486C58-A275-493D-A21D-BD2EDABC28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4E69C9-6FD5-4C30-A70D-1BD5385E36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
12,484
46.43
8,759,887
8,332,259
395,644
4,007,405
7,908,117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D392F5-EA62-46A5-A765-F0B503047B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B35798-E010-46EA-A74B-46101078D5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7266E0-8CBE-41A5-8944-DD557B709A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637B6C-CFE9-46FC-9D7C-111D2ACB52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DEF583-9E80-4990-84AE-5AC29F38A5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5B6037C-E8B6-4100-9FCF-4D0689E74DC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528FE6-13E4-4D8F-8FF6-248581250F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E4B148-E41A-4186-9890-F77A9AF397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791570-9E04-409E-A554-329685FA70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B3ACC5-82C7-4B1A-B843-A007F15C1E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CC6D33-E7B9-4F38-AE32-519D7757B6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2F0708-203C-4768-ABF7-6516049568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AE202F-FE54-4600-9FAE-716239F340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BB961F-303A-4ED5-A7F2-30622514C8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2F8386-BDAB-4734-8DF8-D452048328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ED8A38-3B55-4A5B-9802-1C7678BEBB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FF6DB3-CAA0-4991-B903-7557EAB11B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5DB1D1-1481-4C50-BC7B-D653B99BDA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EBA0FE-9189-4100-BAE8-B7141B4A74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A993F8-2838-46B6-9C9C-62245A2E71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B9B517-C910-4678-BEE8-0006EF989C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490D0C-AFF2-4340-8E69-F09A04A264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F45F5E-C84F-43CC-969D-152ED51288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1DF7B5-91E7-4A15-A61D-1F924484A1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2F5E7F-2C7D-4786-AD77-CCFDAFEBEE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B57AEE-A19A-4115-A85A-2FFD49699C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807EF5E-4638-41BE-BC7E-346F7F22D0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87F633-0AB3-4C10-BB4D-2C6D196D19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751914-13E4-4487-B29F-D7A4A555BE8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A376C6-B294-4791-8A17-0C12D03762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BF0B3EA-B007-457E-89AD-86C1E3F480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582974-75A7-4AA5-B69D-6383101E3A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131494D-3903-4A05-A8FE-7551FF2CD20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0EBC67D-BCB4-44D5-946C-E5C51F64411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2101489-884D-48FB-8725-49E2597E29A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9C84F74-8DA2-42AE-B7A3-C18498A69D1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2C5B760-BCFD-4B14-879B-D7F5FF33742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9D60C51-4085-4D82-8C91-72E40BE0005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315D802-B614-41CF-980A-A3210B2FE39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B436FFD-C9BE-4CB5-BC57-8CE583E8850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305B42E-2215-4946-8793-1AFAD30129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635E44B-AF58-451D-A36A-700AE82D223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EF96C89-1EE6-41AC-BC37-2056662401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8CE1A9C8-F511-49DC-9B0D-4BDAFAFED4F9}"/>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67CA313-3D52-44F2-8E74-2310DF8E957E}"/>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864052E9-48F7-4FD8-B3B6-AFCD74982276}"/>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AB698D03-C393-4C6B-9D43-69988230451D}"/>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517FB05C-738F-4DBD-BF9E-C2C4A5BA0CB4}"/>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002FE935-2A09-4579-A2F0-D11FC1DFC6F6}"/>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1628E0FF-CF52-4E48-A74E-D13CCCFB5C88}"/>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61CE00CF-ADC0-47C1-84FD-F46503CB9EC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376E8A58-57FC-46A0-8960-C77796DA7CFE}"/>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055CCD09-6479-43EF-A675-E57E77AE08AC}"/>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AE03F55B-8A31-4B38-A369-C9579079B285}"/>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129F002-4DBC-42B5-B1E7-36E2036E3A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E53C182-BEC9-4D22-9D27-90EF162DF8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22E48BB-E335-4294-B332-DF0C48B03E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06D4F2-E088-4636-9103-E47AACCAD0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DF7CDB-4EB4-4BEF-817F-2ED669DBE5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148844</xdr:rowOff>
    </xdr:from>
    <xdr:to>
      <xdr:col>24</xdr:col>
      <xdr:colOff>114300</xdr:colOff>
      <xdr:row>37</xdr:row>
      <xdr:rowOff>78994</xdr:rowOff>
    </xdr:to>
    <xdr:sp macro="" textlink="">
      <xdr:nvSpPr>
        <xdr:cNvPr id="71" name="楕円 70">
          <a:extLst>
            <a:ext uri="{FF2B5EF4-FFF2-40B4-BE49-F238E27FC236}">
              <a16:creationId xmlns:a16="http://schemas.microsoft.com/office/drawing/2014/main" id="{6DD38902-DF5B-48D4-B17D-1B070C626757}"/>
            </a:ext>
          </a:extLst>
        </xdr:cNvPr>
        <xdr:cNvSpPr/>
      </xdr:nvSpPr>
      <xdr:spPr>
        <a:xfrm>
          <a:off x="4584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127271</xdr:rowOff>
    </xdr:from>
    <xdr:ext cx="405111" cy="259045"/>
    <xdr:sp macro="" textlink="">
      <xdr:nvSpPr>
        <xdr:cNvPr id="72" name="【道路】&#10;有形固定資産減価償却率該当値テキスト">
          <a:extLst>
            <a:ext uri="{FF2B5EF4-FFF2-40B4-BE49-F238E27FC236}">
              <a16:creationId xmlns:a16="http://schemas.microsoft.com/office/drawing/2014/main" id="{2399356A-2106-4B55-A3EF-2CAD84B91EF8}"/>
            </a:ext>
          </a:extLst>
        </xdr:cNvPr>
        <xdr:cNvSpPr txBox="1"/>
      </xdr:nvSpPr>
      <xdr:spPr>
        <a:xfrm>
          <a:off x="4673600"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3" name="楕円 72">
          <a:extLst>
            <a:ext uri="{FF2B5EF4-FFF2-40B4-BE49-F238E27FC236}">
              <a16:creationId xmlns:a16="http://schemas.microsoft.com/office/drawing/2014/main" id="{A1A2CDA8-1FDD-4A91-A58D-7E07CEC42308}"/>
            </a:ext>
          </a:extLst>
        </xdr:cNvPr>
        <xdr:cNvSpPr/>
      </xdr:nvSpPr>
      <xdr:spPr>
        <a:xfrm>
          <a:off x="3746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28194</xdr:rowOff>
    </xdr:to>
    <xdr:cxnSp macro="">
      <xdr:nvCxnSpPr>
        <xdr:cNvPr id="74" name="直線コネクタ 73">
          <a:extLst>
            <a:ext uri="{FF2B5EF4-FFF2-40B4-BE49-F238E27FC236}">
              <a16:creationId xmlns:a16="http://schemas.microsoft.com/office/drawing/2014/main" id="{88D68C0D-537C-4CDE-AB28-24724FCB671C}"/>
            </a:ext>
          </a:extLst>
        </xdr:cNvPr>
        <xdr:cNvCxnSpPr/>
      </xdr:nvCxnSpPr>
      <xdr:spPr>
        <a:xfrm>
          <a:off x="3797300" y="63375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75692</xdr:rowOff>
    </xdr:from>
    <xdr:to>
      <xdr:col>15</xdr:col>
      <xdr:colOff>101600</xdr:colOff>
      <xdr:row>37</xdr:row>
      <xdr:rowOff>5842</xdr:rowOff>
    </xdr:to>
    <xdr:sp macro="" textlink="">
      <xdr:nvSpPr>
        <xdr:cNvPr id="75" name="楕円 74">
          <a:extLst>
            <a:ext uri="{FF2B5EF4-FFF2-40B4-BE49-F238E27FC236}">
              <a16:creationId xmlns:a16="http://schemas.microsoft.com/office/drawing/2014/main" id="{03E8E5C7-D73E-4F7D-BE77-611B5F5A70F2}"/>
            </a:ext>
          </a:extLst>
        </xdr:cNvPr>
        <xdr:cNvSpPr/>
      </xdr:nvSpPr>
      <xdr:spPr>
        <a:xfrm>
          <a:off x="2857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126492</xdr:rowOff>
    </xdr:from>
    <xdr:to>
      <xdr:col>19</xdr:col>
      <xdr:colOff>177800</xdr:colOff>
      <xdr:row>36</xdr:row>
      <xdr:rowOff>165354</xdr:rowOff>
    </xdr:to>
    <xdr:cxnSp macro="">
      <xdr:nvCxnSpPr>
        <xdr:cNvPr id="76" name="直線コネクタ 75">
          <a:extLst>
            <a:ext uri="{FF2B5EF4-FFF2-40B4-BE49-F238E27FC236}">
              <a16:creationId xmlns:a16="http://schemas.microsoft.com/office/drawing/2014/main" id="{FF504FF4-A4BA-480C-84A7-23275958E062}"/>
            </a:ext>
          </a:extLst>
        </xdr:cNvPr>
        <xdr:cNvCxnSpPr/>
      </xdr:nvCxnSpPr>
      <xdr:spPr>
        <a:xfrm>
          <a:off x="2908300" y="62986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34544</xdr:rowOff>
    </xdr:from>
    <xdr:to>
      <xdr:col>10</xdr:col>
      <xdr:colOff>165100</xdr:colOff>
      <xdr:row>36</xdr:row>
      <xdr:rowOff>136144</xdr:rowOff>
    </xdr:to>
    <xdr:sp macro="" textlink="">
      <xdr:nvSpPr>
        <xdr:cNvPr id="77" name="楕円 76">
          <a:extLst>
            <a:ext uri="{FF2B5EF4-FFF2-40B4-BE49-F238E27FC236}">
              <a16:creationId xmlns:a16="http://schemas.microsoft.com/office/drawing/2014/main" id="{D0E203ED-ED51-4D37-A37C-64F4E5437BFE}"/>
            </a:ext>
          </a:extLst>
        </xdr:cNvPr>
        <xdr:cNvSpPr/>
      </xdr:nvSpPr>
      <xdr:spPr>
        <a:xfrm>
          <a:off x="1968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85344</xdr:rowOff>
    </xdr:from>
    <xdr:to>
      <xdr:col>15</xdr:col>
      <xdr:colOff>50800</xdr:colOff>
      <xdr:row>36</xdr:row>
      <xdr:rowOff>126492</xdr:rowOff>
    </xdr:to>
    <xdr:cxnSp macro="">
      <xdr:nvCxnSpPr>
        <xdr:cNvPr id="78" name="直線コネクタ 77">
          <a:extLst>
            <a:ext uri="{FF2B5EF4-FFF2-40B4-BE49-F238E27FC236}">
              <a16:creationId xmlns:a16="http://schemas.microsoft.com/office/drawing/2014/main" id="{50FA9FE1-095E-4E8A-9C77-553A445A83EB}"/>
            </a:ext>
          </a:extLst>
        </xdr:cNvPr>
        <xdr:cNvCxnSpPr/>
      </xdr:nvCxnSpPr>
      <xdr:spPr>
        <a:xfrm>
          <a:off x="2019300" y="625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162560</xdr:rowOff>
    </xdr:from>
    <xdr:to>
      <xdr:col>6</xdr:col>
      <xdr:colOff>38100</xdr:colOff>
      <xdr:row>36</xdr:row>
      <xdr:rowOff>92710</xdr:rowOff>
    </xdr:to>
    <xdr:sp macro="" textlink="">
      <xdr:nvSpPr>
        <xdr:cNvPr id="79" name="楕円 78">
          <a:extLst>
            <a:ext uri="{FF2B5EF4-FFF2-40B4-BE49-F238E27FC236}">
              <a16:creationId xmlns:a16="http://schemas.microsoft.com/office/drawing/2014/main" id="{1CC82FBA-16B9-45F5-9C83-AD6807039483}"/>
            </a:ext>
          </a:extLst>
        </xdr:cNvPr>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41910</xdr:rowOff>
    </xdr:from>
    <xdr:to>
      <xdr:col>10</xdr:col>
      <xdr:colOff>114300</xdr:colOff>
      <xdr:row>36</xdr:row>
      <xdr:rowOff>85344</xdr:rowOff>
    </xdr:to>
    <xdr:cxnSp macro="">
      <xdr:nvCxnSpPr>
        <xdr:cNvPr id="80" name="直線コネクタ 79">
          <a:extLst>
            <a:ext uri="{FF2B5EF4-FFF2-40B4-BE49-F238E27FC236}">
              <a16:creationId xmlns:a16="http://schemas.microsoft.com/office/drawing/2014/main" id="{75A580BF-0649-460F-B44B-47520DE83F09}"/>
            </a:ext>
          </a:extLst>
        </xdr:cNvPr>
        <xdr:cNvCxnSpPr/>
      </xdr:nvCxnSpPr>
      <xdr:spPr>
        <a:xfrm>
          <a:off x="1130300" y="62141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D15E4552-2D3C-492B-BB7F-CF93A56B0A42}"/>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E8B4D539-4B84-4236-8223-F6655B928A5B}"/>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103D7793-C17E-4B17-A4A4-F4B940908EEC}"/>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298B6422-A88A-437E-9E94-6C8DA19385D2}"/>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35831</xdr:rowOff>
    </xdr:from>
    <xdr:ext cx="405111" cy="259045"/>
    <xdr:sp macro="" textlink="">
      <xdr:nvSpPr>
        <xdr:cNvPr id="85" name="n_1mainValue【道路】&#10;有形固定資産減価償却率">
          <a:extLst>
            <a:ext uri="{FF2B5EF4-FFF2-40B4-BE49-F238E27FC236}">
              <a16:creationId xmlns:a16="http://schemas.microsoft.com/office/drawing/2014/main" id="{3576858E-B783-4AE0-B29B-C105E7042C52}"/>
            </a:ext>
          </a:extLst>
        </xdr:cNvPr>
        <xdr:cNvSpPr txBox="1"/>
      </xdr:nvSpPr>
      <xdr:spPr>
        <a:xfrm>
          <a:off x="35820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6" name="n_2mainValue【道路】&#10;有形固定資産減価償却率">
          <a:extLst>
            <a:ext uri="{FF2B5EF4-FFF2-40B4-BE49-F238E27FC236}">
              <a16:creationId xmlns:a16="http://schemas.microsoft.com/office/drawing/2014/main" id="{4055C196-0CD5-4F18-B679-BE0C19F96804}"/>
            </a:ext>
          </a:extLst>
        </xdr:cNvPr>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7" name="n_3mainValue【道路】&#10;有形固定資産減価償却率">
          <a:extLst>
            <a:ext uri="{FF2B5EF4-FFF2-40B4-BE49-F238E27FC236}">
              <a16:creationId xmlns:a16="http://schemas.microsoft.com/office/drawing/2014/main" id="{DC1B2D52-DEA0-4D29-9D14-EBC62E24782C}"/>
            </a:ext>
          </a:extLst>
        </xdr:cNvPr>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88" name="n_4mainValue【道路】&#10;有形固定資産減価償却率">
          <a:extLst>
            <a:ext uri="{FF2B5EF4-FFF2-40B4-BE49-F238E27FC236}">
              <a16:creationId xmlns:a16="http://schemas.microsoft.com/office/drawing/2014/main" id="{3F5C2E18-703F-41E4-ADCE-FD459BE0722E}"/>
            </a:ext>
          </a:extLst>
        </xdr:cNvPr>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B49A88A-C118-49ED-9E09-BF469E33B0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27E9FB0-1ED6-4CAA-9258-35CD5B5D85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F1095E8-DDD5-4BCA-AD37-8DA058D3E1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FA3D97F-3CBF-4F97-97C5-C1E6AF3E43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00E20AA-966E-4C3A-8454-88799073DD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3FFA962-5FE4-4002-9927-FAFE1F8CE2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BDF91CB-4DE9-4AA4-8B54-335CF55FD9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FB164AD-0560-4777-AFF9-97AD45B580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D729E9B-B5B9-48B3-8748-BB1AFEB7C89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53A532E-8E65-407F-BA02-390A19F63C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D5800018-56CC-4CA7-A726-1B66C0DDD62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81448B42-EB5E-431A-80CB-B9CD972D826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3C4F89C5-8995-4383-8622-DF671E5999A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27CD6AF5-BDCC-41CA-8160-52FA379FF4A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6C5681D8-5EC3-4A52-BB29-6EDF474532E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67921E8C-FAC4-4EF9-96C1-1723F3AEDBE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1397A3C-769C-4DDB-B870-310376F7D40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42BE396-2C90-4461-B891-AA43A57EA088}"/>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9A666C03-6A18-41AD-A8F3-74595CAFAE8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CF66E2E4-A125-4B2B-9B48-A92AC3ACA60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FB35C4FA-44AC-45E3-898D-6EAEBF7CAB2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20632007-8006-4CCB-9C43-E7E0C6334E5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BCD36CC-E3ED-4719-88DB-FBAE3C27A6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EE30DB0-874D-4B14-9BDE-5D424188DF3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CA1EE74-341B-46BD-A763-4835718CFC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2CE78D43-94D2-4712-8964-2B9F8D5A1995}"/>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A5CAB4C8-F7E2-47B3-9D86-A4D9451EAE9E}"/>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1EC42FEA-FAC0-410C-AF47-DA9F2A8C6743}"/>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4081685-A499-43CB-9E12-F3F8354F1E86}"/>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7AA7FC82-2B31-4AB6-B529-DBC3A4AA2741}"/>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DF164451-835A-4CE4-A7DF-9E7F3892CE40}"/>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951A8D1B-7FA9-4CEB-808C-F55E5DB92DBC}"/>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6C67F045-860C-4138-94EB-D4E34FBD41E3}"/>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FB1B8AE7-AC0C-40D8-8AE8-8F0C543ED42E}"/>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1B9A50A-0C81-488C-ABB0-49BB925265AD}"/>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FD32107F-850B-4DA8-B398-6657FFBC4629}"/>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AD7A6E-9E7C-429F-92AF-7ACF0C947E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3E5F39F-1818-41AC-9D82-341CDE2BAD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40C9E3-A5E6-4FEB-BAB7-987F864C4B3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93DA880-01F4-4B9C-8FAD-EAE32B4460D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B49B9C0-C849-4B7B-9DE5-28A41C73BD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139275</xdr:rowOff>
    </xdr:from>
    <xdr:to>
      <xdr:col>55</xdr:col>
      <xdr:colOff>50800</xdr:colOff>
      <xdr:row>41</xdr:row>
      <xdr:rowOff>69425</xdr:rowOff>
    </xdr:to>
    <xdr:sp macro="" textlink="">
      <xdr:nvSpPr>
        <xdr:cNvPr id="130" name="楕円 129">
          <a:extLst>
            <a:ext uri="{FF2B5EF4-FFF2-40B4-BE49-F238E27FC236}">
              <a16:creationId xmlns:a16="http://schemas.microsoft.com/office/drawing/2014/main" id="{73B792C4-5FB5-475D-AE52-C83A7946160E}"/>
            </a:ext>
          </a:extLst>
        </xdr:cNvPr>
        <xdr:cNvSpPr/>
      </xdr:nvSpPr>
      <xdr:spPr>
        <a:xfrm>
          <a:off x="10426700" y="69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54202</xdr:rowOff>
    </xdr:from>
    <xdr:ext cx="534377" cy="259045"/>
    <xdr:sp macro="" textlink="">
      <xdr:nvSpPr>
        <xdr:cNvPr id="131" name="【道路】&#10;一人当たり延長該当値テキスト">
          <a:extLst>
            <a:ext uri="{FF2B5EF4-FFF2-40B4-BE49-F238E27FC236}">
              <a16:creationId xmlns:a16="http://schemas.microsoft.com/office/drawing/2014/main" id="{263542A8-7005-45E0-A626-F574F54EB9AD}"/>
            </a:ext>
          </a:extLst>
        </xdr:cNvPr>
        <xdr:cNvSpPr txBox="1"/>
      </xdr:nvSpPr>
      <xdr:spPr>
        <a:xfrm>
          <a:off x="10515600" y="69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144582</xdr:rowOff>
    </xdr:from>
    <xdr:to>
      <xdr:col>50</xdr:col>
      <xdr:colOff>165100</xdr:colOff>
      <xdr:row>41</xdr:row>
      <xdr:rowOff>74732</xdr:rowOff>
    </xdr:to>
    <xdr:sp macro="" textlink="">
      <xdr:nvSpPr>
        <xdr:cNvPr id="132" name="楕円 131">
          <a:extLst>
            <a:ext uri="{FF2B5EF4-FFF2-40B4-BE49-F238E27FC236}">
              <a16:creationId xmlns:a16="http://schemas.microsoft.com/office/drawing/2014/main" id="{49BACAE7-2A96-40CF-B958-8264B7C5BA8B}"/>
            </a:ext>
          </a:extLst>
        </xdr:cNvPr>
        <xdr:cNvSpPr/>
      </xdr:nvSpPr>
      <xdr:spPr>
        <a:xfrm>
          <a:off x="9588500" y="70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18625</xdr:rowOff>
    </xdr:from>
    <xdr:to>
      <xdr:col>55</xdr:col>
      <xdr:colOff>0</xdr:colOff>
      <xdr:row>41</xdr:row>
      <xdr:rowOff>23932</xdr:rowOff>
    </xdr:to>
    <xdr:cxnSp macro="">
      <xdr:nvCxnSpPr>
        <xdr:cNvPr id="133" name="直線コネクタ 132">
          <a:extLst>
            <a:ext uri="{FF2B5EF4-FFF2-40B4-BE49-F238E27FC236}">
              <a16:creationId xmlns:a16="http://schemas.microsoft.com/office/drawing/2014/main" id="{CC9E99C2-6FE9-4773-9DE2-ABB490774609}"/>
            </a:ext>
          </a:extLst>
        </xdr:cNvPr>
        <xdr:cNvCxnSpPr/>
      </xdr:nvCxnSpPr>
      <xdr:spPr>
        <a:xfrm flipV="1">
          <a:off x="9639300" y="704807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149906</xdr:rowOff>
    </xdr:from>
    <xdr:to>
      <xdr:col>46</xdr:col>
      <xdr:colOff>38100</xdr:colOff>
      <xdr:row>41</xdr:row>
      <xdr:rowOff>80056</xdr:rowOff>
    </xdr:to>
    <xdr:sp macro="" textlink="">
      <xdr:nvSpPr>
        <xdr:cNvPr id="134" name="楕円 133">
          <a:extLst>
            <a:ext uri="{FF2B5EF4-FFF2-40B4-BE49-F238E27FC236}">
              <a16:creationId xmlns:a16="http://schemas.microsoft.com/office/drawing/2014/main" id="{071983CE-63B7-4622-B8D2-88F0FBB5BB46}"/>
            </a:ext>
          </a:extLst>
        </xdr:cNvPr>
        <xdr:cNvSpPr/>
      </xdr:nvSpPr>
      <xdr:spPr>
        <a:xfrm>
          <a:off x="8699500" y="70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23932</xdr:rowOff>
    </xdr:from>
    <xdr:to>
      <xdr:col>50</xdr:col>
      <xdr:colOff>114300</xdr:colOff>
      <xdr:row>41</xdr:row>
      <xdr:rowOff>29256</xdr:rowOff>
    </xdr:to>
    <xdr:cxnSp macro="">
      <xdr:nvCxnSpPr>
        <xdr:cNvPr id="135" name="直線コネクタ 134">
          <a:extLst>
            <a:ext uri="{FF2B5EF4-FFF2-40B4-BE49-F238E27FC236}">
              <a16:creationId xmlns:a16="http://schemas.microsoft.com/office/drawing/2014/main" id="{2963882A-8165-4844-B85A-7154059A5FB6}"/>
            </a:ext>
          </a:extLst>
        </xdr:cNvPr>
        <xdr:cNvCxnSpPr/>
      </xdr:nvCxnSpPr>
      <xdr:spPr>
        <a:xfrm flipV="1">
          <a:off x="8750300" y="7053382"/>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150068</xdr:rowOff>
    </xdr:from>
    <xdr:to>
      <xdr:col>41</xdr:col>
      <xdr:colOff>101600</xdr:colOff>
      <xdr:row>41</xdr:row>
      <xdr:rowOff>80218</xdr:rowOff>
    </xdr:to>
    <xdr:sp macro="" textlink="">
      <xdr:nvSpPr>
        <xdr:cNvPr id="136" name="楕円 135">
          <a:extLst>
            <a:ext uri="{FF2B5EF4-FFF2-40B4-BE49-F238E27FC236}">
              <a16:creationId xmlns:a16="http://schemas.microsoft.com/office/drawing/2014/main" id="{65EDED57-8AD2-41D7-ABFE-86C0023BD819}"/>
            </a:ext>
          </a:extLst>
        </xdr:cNvPr>
        <xdr:cNvSpPr/>
      </xdr:nvSpPr>
      <xdr:spPr>
        <a:xfrm>
          <a:off x="7810500" y="7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29256</xdr:rowOff>
    </xdr:from>
    <xdr:to>
      <xdr:col>45</xdr:col>
      <xdr:colOff>177800</xdr:colOff>
      <xdr:row>41</xdr:row>
      <xdr:rowOff>29418</xdr:rowOff>
    </xdr:to>
    <xdr:cxnSp macro="">
      <xdr:nvCxnSpPr>
        <xdr:cNvPr id="137" name="直線コネクタ 136">
          <a:extLst>
            <a:ext uri="{FF2B5EF4-FFF2-40B4-BE49-F238E27FC236}">
              <a16:creationId xmlns:a16="http://schemas.microsoft.com/office/drawing/2014/main" id="{24A239FD-8CF2-4DF8-8911-69846C313927}"/>
            </a:ext>
          </a:extLst>
        </xdr:cNvPr>
        <xdr:cNvCxnSpPr/>
      </xdr:nvCxnSpPr>
      <xdr:spPr>
        <a:xfrm flipV="1">
          <a:off x="7861300" y="705870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153563</xdr:rowOff>
    </xdr:from>
    <xdr:to>
      <xdr:col>36</xdr:col>
      <xdr:colOff>165100</xdr:colOff>
      <xdr:row>41</xdr:row>
      <xdr:rowOff>83713</xdr:rowOff>
    </xdr:to>
    <xdr:sp macro="" textlink="">
      <xdr:nvSpPr>
        <xdr:cNvPr id="138" name="楕円 137">
          <a:extLst>
            <a:ext uri="{FF2B5EF4-FFF2-40B4-BE49-F238E27FC236}">
              <a16:creationId xmlns:a16="http://schemas.microsoft.com/office/drawing/2014/main" id="{61B4989C-7C80-455E-8E1F-C1971314FC4D}"/>
            </a:ext>
          </a:extLst>
        </xdr:cNvPr>
        <xdr:cNvSpPr/>
      </xdr:nvSpPr>
      <xdr:spPr>
        <a:xfrm>
          <a:off x="6921500" y="701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29418</xdr:rowOff>
    </xdr:from>
    <xdr:to>
      <xdr:col>41</xdr:col>
      <xdr:colOff>50800</xdr:colOff>
      <xdr:row>41</xdr:row>
      <xdr:rowOff>32913</xdr:rowOff>
    </xdr:to>
    <xdr:cxnSp macro="">
      <xdr:nvCxnSpPr>
        <xdr:cNvPr id="139" name="直線コネクタ 138">
          <a:extLst>
            <a:ext uri="{FF2B5EF4-FFF2-40B4-BE49-F238E27FC236}">
              <a16:creationId xmlns:a16="http://schemas.microsoft.com/office/drawing/2014/main" id="{6006F549-FC9E-4E96-B988-E1D455B888F3}"/>
            </a:ext>
          </a:extLst>
        </xdr:cNvPr>
        <xdr:cNvCxnSpPr/>
      </xdr:nvCxnSpPr>
      <xdr:spPr>
        <a:xfrm flipV="1">
          <a:off x="6972300" y="705886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430088AA-239F-4192-B3A1-5BDB9D1D0277}"/>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5C77C019-C746-4705-BF6F-D0C1C0213A9D}"/>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131A2AA6-E654-43AC-AAC2-DEA1EDB78F4B}"/>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1A0E62A0-4E92-4D03-8A2F-8C4F22C3E1EC}"/>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65859</xdr:rowOff>
    </xdr:from>
    <xdr:ext cx="534377" cy="259045"/>
    <xdr:sp macro="" textlink="">
      <xdr:nvSpPr>
        <xdr:cNvPr id="144" name="n_1mainValue【道路】&#10;一人当たり延長">
          <a:extLst>
            <a:ext uri="{FF2B5EF4-FFF2-40B4-BE49-F238E27FC236}">
              <a16:creationId xmlns:a16="http://schemas.microsoft.com/office/drawing/2014/main" id="{70468E2F-DDD9-4929-992A-002C35A93A57}"/>
            </a:ext>
          </a:extLst>
        </xdr:cNvPr>
        <xdr:cNvSpPr txBox="1"/>
      </xdr:nvSpPr>
      <xdr:spPr>
        <a:xfrm>
          <a:off x="9359411" y="7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71183</xdr:rowOff>
    </xdr:from>
    <xdr:ext cx="534377" cy="259045"/>
    <xdr:sp macro="" textlink="">
      <xdr:nvSpPr>
        <xdr:cNvPr id="145" name="n_2mainValue【道路】&#10;一人当たり延長">
          <a:extLst>
            <a:ext uri="{FF2B5EF4-FFF2-40B4-BE49-F238E27FC236}">
              <a16:creationId xmlns:a16="http://schemas.microsoft.com/office/drawing/2014/main" id="{A0DF4F53-E123-4050-9721-5F476D364D03}"/>
            </a:ext>
          </a:extLst>
        </xdr:cNvPr>
        <xdr:cNvSpPr txBox="1"/>
      </xdr:nvSpPr>
      <xdr:spPr>
        <a:xfrm>
          <a:off x="8483111" y="71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71345</xdr:rowOff>
    </xdr:from>
    <xdr:ext cx="534377" cy="259045"/>
    <xdr:sp macro="" textlink="">
      <xdr:nvSpPr>
        <xdr:cNvPr id="146" name="n_3mainValue【道路】&#10;一人当たり延長">
          <a:extLst>
            <a:ext uri="{FF2B5EF4-FFF2-40B4-BE49-F238E27FC236}">
              <a16:creationId xmlns:a16="http://schemas.microsoft.com/office/drawing/2014/main" id="{D2D7A537-6D7F-455C-8ADB-BE469B225B39}"/>
            </a:ext>
          </a:extLst>
        </xdr:cNvPr>
        <xdr:cNvSpPr txBox="1"/>
      </xdr:nvSpPr>
      <xdr:spPr>
        <a:xfrm>
          <a:off x="7594111" y="71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74840</xdr:rowOff>
    </xdr:from>
    <xdr:ext cx="534377" cy="259045"/>
    <xdr:sp macro="" textlink="">
      <xdr:nvSpPr>
        <xdr:cNvPr id="147" name="n_4mainValue【道路】&#10;一人当たり延長">
          <a:extLst>
            <a:ext uri="{FF2B5EF4-FFF2-40B4-BE49-F238E27FC236}">
              <a16:creationId xmlns:a16="http://schemas.microsoft.com/office/drawing/2014/main" id="{D45E127E-2B71-4A8D-8EB9-7AD8C0CEE546}"/>
            </a:ext>
          </a:extLst>
        </xdr:cNvPr>
        <xdr:cNvSpPr txBox="1"/>
      </xdr:nvSpPr>
      <xdr:spPr>
        <a:xfrm>
          <a:off x="6705111" y="71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3B3230D-C787-462A-AF28-9E67580338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9B32F60-43E9-4719-B81F-84B6EA8D0F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5B73038-4199-44E5-8356-F5815B0EF9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EB6B510-51DF-47C9-851A-E1717CAE2C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2A869E5-C276-47A5-8A70-34E9C6FCEA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C363F22-5D2A-4A47-B53C-7DC62A929C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18A88A3-41B9-4CAB-BA7B-49FF2C7EA2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44E46B5-0D2E-440F-B1C9-86921DE9423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D501BD33-BC71-4AF1-932A-DA82E647CFB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43DDB394-A359-4685-8EE8-0C4DBDC89F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6CC8D45B-7D6C-4A78-9D4C-D1E766F8EA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4279050B-6B85-41A4-905E-12E8ACF3EE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B7D0D01D-C718-42A2-BCEC-C58C4C2A85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1EC0A722-AA39-42D2-BF64-FBCE68850B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67B37010-E0AA-44A6-A79B-E0F7AABB1C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5D6E60F8-9F25-4774-BBE8-4BC5BD4F663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8AE4331E-3A08-4137-8F55-42E535507B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D485A583-1A0A-4B67-80C7-1382C1C270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BA154506-D706-4206-A1E7-8E88F1D049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2BECDDA1-54F0-4875-9A45-8379AAED67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1415409-7464-4F2A-A10C-0E1177B9A1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71CFC777-B1D6-4C8A-BBDE-5272420395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ACE45D4B-4A6C-45D4-AEB3-98B4FFCF16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3A347D8B-07D0-4373-BC4A-1028B9ECEE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B8702C46-70B5-42BB-9D14-A426BDF295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14F37C87-A736-4065-B5A4-A64BB43EA9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969BA381-1582-4493-987F-6CACF0EF56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622D7D12-C76C-404C-9777-95CDFE60B3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6C9B0865-F21D-45A6-B898-D3179D9CA7D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416D279A-7890-4497-975A-05A156DD203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8DD2D081-600A-4C15-9D64-DD914FE8DA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B434A16-13BF-43CC-A46E-6FF7798518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3D31457-D1A5-41F4-AEC3-B0E6584852E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C4593473-7431-4A67-88BD-11A0182F47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32705B30-5894-4E98-A7A1-D4AAF3AA38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6001026B-663D-437C-961F-1305357B1E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A78639E6-8FC2-49F9-832C-99E89782D6D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7C32D54-FB0A-4E2C-9E7E-18DEF8FA64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11005D06-8567-45FA-BCA6-0BE7571C53C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38E5897D-D401-419A-8DFD-CB053BC9B2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188" name="直線コネクタ 187">
          <a:extLst>
            <a:ext uri="{FF2B5EF4-FFF2-40B4-BE49-F238E27FC236}">
              <a16:creationId xmlns:a16="http://schemas.microsoft.com/office/drawing/2014/main" id="{2786E2F6-6111-4B2F-A5F4-5E4EA7E92DFB}"/>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189" name="【公営住宅】&#10;有形固定資産減価償却率最小値テキスト">
          <a:extLst>
            <a:ext uri="{FF2B5EF4-FFF2-40B4-BE49-F238E27FC236}">
              <a16:creationId xmlns:a16="http://schemas.microsoft.com/office/drawing/2014/main" id="{356BF3E1-6F7D-4DC3-8C80-BD43D7D8E4F1}"/>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190" name="直線コネクタ 189">
          <a:extLst>
            <a:ext uri="{FF2B5EF4-FFF2-40B4-BE49-F238E27FC236}">
              <a16:creationId xmlns:a16="http://schemas.microsoft.com/office/drawing/2014/main" id="{B44BF9AF-9EF8-4FF6-A710-AA2AB3C17BAF}"/>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191" name="【公営住宅】&#10;有形固定資産減価償却率最大値テキスト">
          <a:extLst>
            <a:ext uri="{FF2B5EF4-FFF2-40B4-BE49-F238E27FC236}">
              <a16:creationId xmlns:a16="http://schemas.microsoft.com/office/drawing/2014/main" id="{52898A6F-65F4-48C5-9FE8-6B76DDD3A938}"/>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192" name="直線コネクタ 191">
          <a:extLst>
            <a:ext uri="{FF2B5EF4-FFF2-40B4-BE49-F238E27FC236}">
              <a16:creationId xmlns:a16="http://schemas.microsoft.com/office/drawing/2014/main" id="{3F5CC6BB-210D-46F2-AC5C-CD7D214E86F8}"/>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5B8681D5-2C57-4E18-B8A2-0180C962CC24}"/>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194" name="フローチャート: 判断 193">
          <a:extLst>
            <a:ext uri="{FF2B5EF4-FFF2-40B4-BE49-F238E27FC236}">
              <a16:creationId xmlns:a16="http://schemas.microsoft.com/office/drawing/2014/main" id="{63BF78AA-F4F1-452E-84C7-128FE8ACAF5B}"/>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195" name="フローチャート: 判断 194">
          <a:extLst>
            <a:ext uri="{FF2B5EF4-FFF2-40B4-BE49-F238E27FC236}">
              <a16:creationId xmlns:a16="http://schemas.microsoft.com/office/drawing/2014/main" id="{CCF91AE9-2C0B-4E4D-A555-B094061F7C79}"/>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196" name="フローチャート: 判断 195">
          <a:extLst>
            <a:ext uri="{FF2B5EF4-FFF2-40B4-BE49-F238E27FC236}">
              <a16:creationId xmlns:a16="http://schemas.microsoft.com/office/drawing/2014/main" id="{4E979229-E453-4A9C-80DE-B95DB1497789}"/>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197" name="フローチャート: 判断 196">
          <a:extLst>
            <a:ext uri="{FF2B5EF4-FFF2-40B4-BE49-F238E27FC236}">
              <a16:creationId xmlns:a16="http://schemas.microsoft.com/office/drawing/2014/main" id="{5EA4224D-4719-4658-8831-D2760F6B4AB3}"/>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198" name="フローチャート: 判断 197">
          <a:extLst>
            <a:ext uri="{FF2B5EF4-FFF2-40B4-BE49-F238E27FC236}">
              <a16:creationId xmlns:a16="http://schemas.microsoft.com/office/drawing/2014/main" id="{1D56BA4E-19AF-42AC-AD86-446CAD8D5B11}"/>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AEE7B3E5-B101-4104-9B5E-B6C18536C4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E900980-20FB-4353-9A48-ED3926E2BE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B0D964E-5F05-405B-B18D-99C1132F79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6467A47-00F3-4D63-84DC-3FC47DBAD7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B68BBBC-CD82-4F7B-916D-DD43E20DC5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2539</xdr:rowOff>
    </xdr:from>
    <xdr:to>
      <xdr:col>24</xdr:col>
      <xdr:colOff>114300</xdr:colOff>
      <xdr:row>86</xdr:row>
      <xdr:rowOff>104139</xdr:rowOff>
    </xdr:to>
    <xdr:sp macro="" textlink="">
      <xdr:nvSpPr>
        <xdr:cNvPr id="204" name="楕円 203">
          <a:extLst>
            <a:ext uri="{FF2B5EF4-FFF2-40B4-BE49-F238E27FC236}">
              <a16:creationId xmlns:a16="http://schemas.microsoft.com/office/drawing/2014/main" id="{48947510-AC70-4C4B-9780-7FB7CAB758FE}"/>
            </a:ext>
          </a:extLst>
        </xdr:cNvPr>
        <xdr:cNvSpPr/>
      </xdr:nvSpPr>
      <xdr:spPr>
        <a:xfrm>
          <a:off x="4584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88916</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D8FB69AA-4B61-4D8D-8DC0-8883EEC688F5}"/>
            </a:ext>
          </a:extLst>
        </xdr:cNvPr>
        <xdr:cNvSpPr txBox="1"/>
      </xdr:nvSpPr>
      <xdr:spPr>
        <a:xfrm>
          <a:off x="4673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162561</xdr:rowOff>
    </xdr:from>
    <xdr:to>
      <xdr:col>20</xdr:col>
      <xdr:colOff>38100</xdr:colOff>
      <xdr:row>86</xdr:row>
      <xdr:rowOff>92711</xdr:rowOff>
    </xdr:to>
    <xdr:sp macro="" textlink="">
      <xdr:nvSpPr>
        <xdr:cNvPr id="206" name="楕円 205">
          <a:extLst>
            <a:ext uri="{FF2B5EF4-FFF2-40B4-BE49-F238E27FC236}">
              <a16:creationId xmlns:a16="http://schemas.microsoft.com/office/drawing/2014/main" id="{24F2A74B-9686-43A2-901B-91623FFE89A4}"/>
            </a:ext>
          </a:extLst>
        </xdr:cNvPr>
        <xdr:cNvSpPr/>
      </xdr:nvSpPr>
      <xdr:spPr>
        <a:xfrm>
          <a:off x="3746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41911</xdr:rowOff>
    </xdr:from>
    <xdr:to>
      <xdr:col>24</xdr:col>
      <xdr:colOff>63500</xdr:colOff>
      <xdr:row>86</xdr:row>
      <xdr:rowOff>53339</xdr:rowOff>
    </xdr:to>
    <xdr:cxnSp macro="">
      <xdr:nvCxnSpPr>
        <xdr:cNvPr id="207" name="直線コネクタ 206">
          <a:extLst>
            <a:ext uri="{FF2B5EF4-FFF2-40B4-BE49-F238E27FC236}">
              <a16:creationId xmlns:a16="http://schemas.microsoft.com/office/drawing/2014/main" id="{377BFBDB-C733-46E3-9DFC-8F590F3FCB9B}"/>
            </a:ext>
          </a:extLst>
        </xdr:cNvPr>
        <xdr:cNvCxnSpPr/>
      </xdr:nvCxnSpPr>
      <xdr:spPr>
        <a:xfrm>
          <a:off x="3797300" y="147866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17780</xdr:rowOff>
    </xdr:from>
    <xdr:to>
      <xdr:col>15</xdr:col>
      <xdr:colOff>101600</xdr:colOff>
      <xdr:row>86</xdr:row>
      <xdr:rowOff>119380</xdr:rowOff>
    </xdr:to>
    <xdr:sp macro="" textlink="">
      <xdr:nvSpPr>
        <xdr:cNvPr id="208" name="楕円 207">
          <a:extLst>
            <a:ext uri="{FF2B5EF4-FFF2-40B4-BE49-F238E27FC236}">
              <a16:creationId xmlns:a16="http://schemas.microsoft.com/office/drawing/2014/main" id="{86EA3D20-03EF-40B6-BECD-AD431B701B13}"/>
            </a:ext>
          </a:extLst>
        </xdr:cNvPr>
        <xdr:cNvSpPr/>
      </xdr:nvSpPr>
      <xdr:spPr>
        <a:xfrm>
          <a:off x="2857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41911</xdr:rowOff>
    </xdr:from>
    <xdr:to>
      <xdr:col>19</xdr:col>
      <xdr:colOff>177800</xdr:colOff>
      <xdr:row>86</xdr:row>
      <xdr:rowOff>68580</xdr:rowOff>
    </xdr:to>
    <xdr:cxnSp macro="">
      <xdr:nvCxnSpPr>
        <xdr:cNvPr id="209" name="直線コネクタ 208">
          <a:extLst>
            <a:ext uri="{FF2B5EF4-FFF2-40B4-BE49-F238E27FC236}">
              <a16:creationId xmlns:a16="http://schemas.microsoft.com/office/drawing/2014/main" id="{898B5E41-7E49-43D0-867C-E788C706C4ED}"/>
            </a:ext>
          </a:extLst>
        </xdr:cNvPr>
        <xdr:cNvCxnSpPr/>
      </xdr:nvCxnSpPr>
      <xdr:spPr>
        <a:xfrm flipV="1">
          <a:off x="2908300" y="14786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53975</xdr:rowOff>
    </xdr:from>
    <xdr:to>
      <xdr:col>10</xdr:col>
      <xdr:colOff>165100</xdr:colOff>
      <xdr:row>86</xdr:row>
      <xdr:rowOff>155575</xdr:rowOff>
    </xdr:to>
    <xdr:sp macro="" textlink="">
      <xdr:nvSpPr>
        <xdr:cNvPr id="210" name="楕円 209">
          <a:extLst>
            <a:ext uri="{FF2B5EF4-FFF2-40B4-BE49-F238E27FC236}">
              <a16:creationId xmlns:a16="http://schemas.microsoft.com/office/drawing/2014/main" id="{F3EF1F39-B283-4D11-BBBE-27A34BF1C758}"/>
            </a:ext>
          </a:extLst>
        </xdr:cNvPr>
        <xdr:cNvSpPr/>
      </xdr:nvSpPr>
      <xdr:spPr>
        <a:xfrm>
          <a:off x="1968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68580</xdr:rowOff>
    </xdr:from>
    <xdr:to>
      <xdr:col>15</xdr:col>
      <xdr:colOff>50800</xdr:colOff>
      <xdr:row>86</xdr:row>
      <xdr:rowOff>104775</xdr:rowOff>
    </xdr:to>
    <xdr:cxnSp macro="">
      <xdr:nvCxnSpPr>
        <xdr:cNvPr id="211" name="直線コネクタ 210">
          <a:extLst>
            <a:ext uri="{FF2B5EF4-FFF2-40B4-BE49-F238E27FC236}">
              <a16:creationId xmlns:a16="http://schemas.microsoft.com/office/drawing/2014/main" id="{25AAF93C-3984-4A40-A486-7D83874C19AD}"/>
            </a:ext>
          </a:extLst>
        </xdr:cNvPr>
        <xdr:cNvCxnSpPr/>
      </xdr:nvCxnSpPr>
      <xdr:spPr>
        <a:xfrm flipV="1">
          <a:off x="2019300" y="14813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61595</xdr:rowOff>
    </xdr:from>
    <xdr:to>
      <xdr:col>6</xdr:col>
      <xdr:colOff>38100</xdr:colOff>
      <xdr:row>86</xdr:row>
      <xdr:rowOff>163195</xdr:rowOff>
    </xdr:to>
    <xdr:sp macro="" textlink="">
      <xdr:nvSpPr>
        <xdr:cNvPr id="212" name="楕円 211">
          <a:extLst>
            <a:ext uri="{FF2B5EF4-FFF2-40B4-BE49-F238E27FC236}">
              <a16:creationId xmlns:a16="http://schemas.microsoft.com/office/drawing/2014/main" id="{668A3CA9-A671-462D-A9F6-2838CDA90A9F}"/>
            </a:ext>
          </a:extLst>
        </xdr:cNvPr>
        <xdr:cNvSpPr/>
      </xdr:nvSpPr>
      <xdr:spPr>
        <a:xfrm>
          <a:off x="1079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104775</xdr:rowOff>
    </xdr:from>
    <xdr:to>
      <xdr:col>10</xdr:col>
      <xdr:colOff>114300</xdr:colOff>
      <xdr:row>86</xdr:row>
      <xdr:rowOff>112395</xdr:rowOff>
    </xdr:to>
    <xdr:cxnSp macro="">
      <xdr:nvCxnSpPr>
        <xdr:cNvPr id="213" name="直線コネクタ 212">
          <a:extLst>
            <a:ext uri="{FF2B5EF4-FFF2-40B4-BE49-F238E27FC236}">
              <a16:creationId xmlns:a16="http://schemas.microsoft.com/office/drawing/2014/main" id="{8435CBDD-5A0B-40C5-9E13-ECF151B7AA5A}"/>
            </a:ext>
          </a:extLst>
        </xdr:cNvPr>
        <xdr:cNvCxnSpPr/>
      </xdr:nvCxnSpPr>
      <xdr:spPr>
        <a:xfrm flipV="1">
          <a:off x="1130300" y="14849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214" name="n_1aveValue【公営住宅】&#10;有形固定資産減価償却率">
          <a:extLst>
            <a:ext uri="{FF2B5EF4-FFF2-40B4-BE49-F238E27FC236}">
              <a16:creationId xmlns:a16="http://schemas.microsoft.com/office/drawing/2014/main" id="{98E2727D-527B-4856-998E-2C823128FCEF}"/>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15" name="n_2aveValue【公営住宅】&#10;有形固定資産減価償却率">
          <a:extLst>
            <a:ext uri="{FF2B5EF4-FFF2-40B4-BE49-F238E27FC236}">
              <a16:creationId xmlns:a16="http://schemas.microsoft.com/office/drawing/2014/main" id="{CE170BB2-A21A-453F-93F6-AB80560FCD6A}"/>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216" name="n_3aveValue【公営住宅】&#10;有形固定資産減価償却率">
          <a:extLst>
            <a:ext uri="{FF2B5EF4-FFF2-40B4-BE49-F238E27FC236}">
              <a16:creationId xmlns:a16="http://schemas.microsoft.com/office/drawing/2014/main" id="{767F84DB-E0AB-4268-8BB9-243F2C177278}"/>
            </a:ext>
          </a:extLst>
        </xdr:cNvPr>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217" name="n_4aveValue【公営住宅】&#10;有形固定資産減価償却率">
          <a:extLst>
            <a:ext uri="{FF2B5EF4-FFF2-40B4-BE49-F238E27FC236}">
              <a16:creationId xmlns:a16="http://schemas.microsoft.com/office/drawing/2014/main" id="{9C3F9875-3E6B-4851-850F-F121C4202EF4}"/>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83838</xdr:rowOff>
    </xdr:from>
    <xdr:ext cx="405111" cy="259045"/>
    <xdr:sp macro="" textlink="">
      <xdr:nvSpPr>
        <xdr:cNvPr id="218" name="n_1mainValue【公営住宅】&#10;有形固定資産減価償却率">
          <a:extLst>
            <a:ext uri="{FF2B5EF4-FFF2-40B4-BE49-F238E27FC236}">
              <a16:creationId xmlns:a16="http://schemas.microsoft.com/office/drawing/2014/main" id="{69268D86-0576-4390-A8DB-5E56B9D7D62A}"/>
            </a:ext>
          </a:extLst>
        </xdr:cNvPr>
        <xdr:cNvSpPr txBox="1"/>
      </xdr:nvSpPr>
      <xdr:spPr>
        <a:xfrm>
          <a:off x="35820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110507</xdr:rowOff>
    </xdr:from>
    <xdr:ext cx="405111" cy="259045"/>
    <xdr:sp macro="" textlink="">
      <xdr:nvSpPr>
        <xdr:cNvPr id="219" name="n_2mainValue【公営住宅】&#10;有形固定資産減価償却率">
          <a:extLst>
            <a:ext uri="{FF2B5EF4-FFF2-40B4-BE49-F238E27FC236}">
              <a16:creationId xmlns:a16="http://schemas.microsoft.com/office/drawing/2014/main" id="{A0181F26-3523-4DF7-9DC0-8D21233CE186}"/>
            </a:ext>
          </a:extLst>
        </xdr:cNvPr>
        <xdr:cNvSpPr txBox="1"/>
      </xdr:nvSpPr>
      <xdr:spPr>
        <a:xfrm>
          <a:off x="27057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146702</xdr:rowOff>
    </xdr:from>
    <xdr:ext cx="405111" cy="259045"/>
    <xdr:sp macro="" textlink="">
      <xdr:nvSpPr>
        <xdr:cNvPr id="220" name="n_3mainValue【公営住宅】&#10;有形固定資産減価償却率">
          <a:extLst>
            <a:ext uri="{FF2B5EF4-FFF2-40B4-BE49-F238E27FC236}">
              <a16:creationId xmlns:a16="http://schemas.microsoft.com/office/drawing/2014/main" id="{24E482E4-A01F-47E9-BB0C-2A0EC0CB9DC3}"/>
            </a:ext>
          </a:extLst>
        </xdr:cNvPr>
        <xdr:cNvSpPr txBox="1"/>
      </xdr:nvSpPr>
      <xdr:spPr>
        <a:xfrm>
          <a:off x="1816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154322</xdr:rowOff>
    </xdr:from>
    <xdr:ext cx="405111" cy="259045"/>
    <xdr:sp macro="" textlink="">
      <xdr:nvSpPr>
        <xdr:cNvPr id="221" name="n_4mainValue【公営住宅】&#10;有形固定資産減価償却率">
          <a:extLst>
            <a:ext uri="{FF2B5EF4-FFF2-40B4-BE49-F238E27FC236}">
              <a16:creationId xmlns:a16="http://schemas.microsoft.com/office/drawing/2014/main" id="{A2788DDC-4854-4605-B340-659D2143EEEA}"/>
            </a:ext>
          </a:extLst>
        </xdr:cNvPr>
        <xdr:cNvSpPr txBox="1"/>
      </xdr:nvSpPr>
      <xdr:spPr>
        <a:xfrm>
          <a:off x="927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0EF6D05-3FD4-43B9-8109-C7D1FADE38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A95B448A-286E-422A-8237-9B17207A6B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548E5711-6309-4B1D-87BC-CD175FFB67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23DB4498-ACC4-43F8-9DFB-2E2C7E1B18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CDA051F-E75F-483F-A007-183BF90DAD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209E6DF4-88C8-4691-8876-AC5D7C16D8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DD9DC311-50E0-4A6E-957A-1D56FDA198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CF17C39-A30B-4424-9E55-2A4DBD7218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D20C8E37-3D90-4D34-B708-EA659818F0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A1426FD1-2ECF-48A3-AF2D-4B3B9FAF37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41B56612-FA36-4CF4-898F-FE1B78D58DE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91D63B6B-AA9D-4FFF-87AF-F8B431CE1B2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44ECCC1C-8103-4560-9EFA-920957ACA4E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0AC5ACD4-0CC2-45BC-9D10-5A0C2D246B8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6C03A43D-5884-4C15-8DE7-60EE084DA3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A60F77D8-46E6-43F8-91E9-FBB0F94413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78B31BBE-A07D-4872-B4B2-B4E3DBB017B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14ADCD68-DD87-492C-8D8E-2CCD9345807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2CFF2146-7E5E-41FE-A64C-F7B9854CDF8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1" name="テキスト ボックス 240">
          <a:extLst>
            <a:ext uri="{FF2B5EF4-FFF2-40B4-BE49-F238E27FC236}">
              <a16:creationId xmlns:a16="http://schemas.microsoft.com/office/drawing/2014/main" id="{E3FD5528-9FDD-47E1-9689-4802AC91370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4483AC55-5AF3-4EBF-B89F-C4682E92C2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3" name="テキスト ボックス 242">
          <a:extLst>
            <a:ext uri="{FF2B5EF4-FFF2-40B4-BE49-F238E27FC236}">
              <a16:creationId xmlns:a16="http://schemas.microsoft.com/office/drawing/2014/main" id="{21EA2D13-F945-4088-B5B1-88C9BDFDBB3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公営住宅】&#10;一人当たり面積グラフ枠">
          <a:extLst>
            <a:ext uri="{FF2B5EF4-FFF2-40B4-BE49-F238E27FC236}">
              <a16:creationId xmlns:a16="http://schemas.microsoft.com/office/drawing/2014/main" id="{4A5E3E36-8765-4FC4-B7F9-39C13F465E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245" name="直線コネクタ 244">
          <a:extLst>
            <a:ext uri="{FF2B5EF4-FFF2-40B4-BE49-F238E27FC236}">
              <a16:creationId xmlns:a16="http://schemas.microsoft.com/office/drawing/2014/main" id="{67CEB329-4B15-4702-9FEC-89603E2F0DF2}"/>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246" name="【公営住宅】&#10;一人当たり面積最小値テキスト">
          <a:extLst>
            <a:ext uri="{FF2B5EF4-FFF2-40B4-BE49-F238E27FC236}">
              <a16:creationId xmlns:a16="http://schemas.microsoft.com/office/drawing/2014/main" id="{14A6E6E0-201A-49E8-BEA3-0A637F71FBB1}"/>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247" name="直線コネクタ 246">
          <a:extLst>
            <a:ext uri="{FF2B5EF4-FFF2-40B4-BE49-F238E27FC236}">
              <a16:creationId xmlns:a16="http://schemas.microsoft.com/office/drawing/2014/main" id="{7FDB3C8C-9511-40E5-A608-75F3936A4472}"/>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248" name="【公営住宅】&#10;一人当たり面積最大値テキスト">
          <a:extLst>
            <a:ext uri="{FF2B5EF4-FFF2-40B4-BE49-F238E27FC236}">
              <a16:creationId xmlns:a16="http://schemas.microsoft.com/office/drawing/2014/main" id="{EE4F1B79-7060-49DD-96B2-67CBA84F0C7E}"/>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249" name="直線コネクタ 248">
          <a:extLst>
            <a:ext uri="{FF2B5EF4-FFF2-40B4-BE49-F238E27FC236}">
              <a16:creationId xmlns:a16="http://schemas.microsoft.com/office/drawing/2014/main" id="{1F3917DE-5921-4B69-84E1-F8107438F002}"/>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250" name="【公営住宅】&#10;一人当たり面積平均値テキスト">
          <a:extLst>
            <a:ext uri="{FF2B5EF4-FFF2-40B4-BE49-F238E27FC236}">
              <a16:creationId xmlns:a16="http://schemas.microsoft.com/office/drawing/2014/main" id="{1E6CA726-C126-4C19-AC0A-A33C1CECE4E8}"/>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251" name="フローチャート: 判断 250">
          <a:extLst>
            <a:ext uri="{FF2B5EF4-FFF2-40B4-BE49-F238E27FC236}">
              <a16:creationId xmlns:a16="http://schemas.microsoft.com/office/drawing/2014/main" id="{F0A00751-0251-4E8E-8305-9115C7FE0131}"/>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252" name="フローチャート: 判断 251">
          <a:extLst>
            <a:ext uri="{FF2B5EF4-FFF2-40B4-BE49-F238E27FC236}">
              <a16:creationId xmlns:a16="http://schemas.microsoft.com/office/drawing/2014/main" id="{819DD85D-731A-4823-A18B-6FAEC698CE81}"/>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253" name="フローチャート: 判断 252">
          <a:extLst>
            <a:ext uri="{FF2B5EF4-FFF2-40B4-BE49-F238E27FC236}">
              <a16:creationId xmlns:a16="http://schemas.microsoft.com/office/drawing/2014/main" id="{D75B652F-6147-463F-9C0F-A413A6AEA36E}"/>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254" name="フローチャート: 判断 253">
          <a:extLst>
            <a:ext uri="{FF2B5EF4-FFF2-40B4-BE49-F238E27FC236}">
              <a16:creationId xmlns:a16="http://schemas.microsoft.com/office/drawing/2014/main" id="{AD20AE8E-ED1D-4D9C-A039-9966F3787682}"/>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255" name="フローチャート: 判断 254">
          <a:extLst>
            <a:ext uri="{FF2B5EF4-FFF2-40B4-BE49-F238E27FC236}">
              <a16:creationId xmlns:a16="http://schemas.microsoft.com/office/drawing/2014/main" id="{3551FB0D-1FD8-40B2-997E-4964497668F0}"/>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AC53513-76C0-4CF9-9F2A-C7A7646EA2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CE8B5A5-2F9C-4D8D-BFAE-3B49A8EC72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AE2F7A5-3B17-4AB2-8AE8-C174F8B700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35612C2-47A7-4F66-84D5-7B50AD587D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1EA9D1A-7FED-4DD4-B999-9C44EF8DBB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95377</xdr:rowOff>
    </xdr:from>
    <xdr:to>
      <xdr:col>55</xdr:col>
      <xdr:colOff>50800</xdr:colOff>
      <xdr:row>86</xdr:row>
      <xdr:rowOff>25527</xdr:rowOff>
    </xdr:to>
    <xdr:sp macro="" textlink="">
      <xdr:nvSpPr>
        <xdr:cNvPr id="261" name="楕円 260">
          <a:extLst>
            <a:ext uri="{FF2B5EF4-FFF2-40B4-BE49-F238E27FC236}">
              <a16:creationId xmlns:a16="http://schemas.microsoft.com/office/drawing/2014/main" id="{A72B49AB-632A-4AFC-9A51-33F363011A20}"/>
            </a:ext>
          </a:extLst>
        </xdr:cNvPr>
        <xdr:cNvSpPr/>
      </xdr:nvSpPr>
      <xdr:spPr>
        <a:xfrm>
          <a:off x="10426700" y="146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73804</xdr:rowOff>
    </xdr:from>
    <xdr:ext cx="469744" cy="259045"/>
    <xdr:sp macro="" textlink="">
      <xdr:nvSpPr>
        <xdr:cNvPr id="262" name="【公営住宅】&#10;一人当たり面積該当値テキスト">
          <a:extLst>
            <a:ext uri="{FF2B5EF4-FFF2-40B4-BE49-F238E27FC236}">
              <a16:creationId xmlns:a16="http://schemas.microsoft.com/office/drawing/2014/main" id="{7B71882E-E0DF-4E06-BE7F-C2B5E4EFDD45}"/>
            </a:ext>
          </a:extLst>
        </xdr:cNvPr>
        <xdr:cNvSpPr txBox="1"/>
      </xdr:nvSpPr>
      <xdr:spPr>
        <a:xfrm>
          <a:off x="10515600" y="1464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97537</xdr:rowOff>
    </xdr:from>
    <xdr:to>
      <xdr:col>50</xdr:col>
      <xdr:colOff>165100</xdr:colOff>
      <xdr:row>86</xdr:row>
      <xdr:rowOff>27687</xdr:rowOff>
    </xdr:to>
    <xdr:sp macro="" textlink="">
      <xdr:nvSpPr>
        <xdr:cNvPr id="263" name="楕円 262">
          <a:extLst>
            <a:ext uri="{FF2B5EF4-FFF2-40B4-BE49-F238E27FC236}">
              <a16:creationId xmlns:a16="http://schemas.microsoft.com/office/drawing/2014/main" id="{B9414937-F5F1-4305-9D72-3C5C47A4B92A}"/>
            </a:ext>
          </a:extLst>
        </xdr:cNvPr>
        <xdr:cNvSpPr/>
      </xdr:nvSpPr>
      <xdr:spPr>
        <a:xfrm>
          <a:off x="9588500" y="146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146177</xdr:rowOff>
    </xdr:from>
    <xdr:to>
      <xdr:col>55</xdr:col>
      <xdr:colOff>0</xdr:colOff>
      <xdr:row>85</xdr:row>
      <xdr:rowOff>148337</xdr:rowOff>
    </xdr:to>
    <xdr:cxnSp macro="">
      <xdr:nvCxnSpPr>
        <xdr:cNvPr id="264" name="直線コネクタ 263">
          <a:extLst>
            <a:ext uri="{FF2B5EF4-FFF2-40B4-BE49-F238E27FC236}">
              <a16:creationId xmlns:a16="http://schemas.microsoft.com/office/drawing/2014/main" id="{AC994622-C392-46E6-8DFD-9629D85FE2E6}"/>
            </a:ext>
          </a:extLst>
        </xdr:cNvPr>
        <xdr:cNvCxnSpPr/>
      </xdr:nvCxnSpPr>
      <xdr:spPr>
        <a:xfrm flipV="1">
          <a:off x="9639300" y="14719427"/>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100585</xdr:rowOff>
    </xdr:from>
    <xdr:to>
      <xdr:col>46</xdr:col>
      <xdr:colOff>38100</xdr:colOff>
      <xdr:row>86</xdr:row>
      <xdr:rowOff>30735</xdr:rowOff>
    </xdr:to>
    <xdr:sp macro="" textlink="">
      <xdr:nvSpPr>
        <xdr:cNvPr id="265" name="楕円 264">
          <a:extLst>
            <a:ext uri="{FF2B5EF4-FFF2-40B4-BE49-F238E27FC236}">
              <a16:creationId xmlns:a16="http://schemas.microsoft.com/office/drawing/2014/main" id="{2AC383A8-7D39-4940-89D4-4E20E7A551A2}"/>
            </a:ext>
          </a:extLst>
        </xdr:cNvPr>
        <xdr:cNvSpPr/>
      </xdr:nvSpPr>
      <xdr:spPr>
        <a:xfrm>
          <a:off x="8699500" y="146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148337</xdr:rowOff>
    </xdr:from>
    <xdr:to>
      <xdr:col>50</xdr:col>
      <xdr:colOff>114300</xdr:colOff>
      <xdr:row>85</xdr:row>
      <xdr:rowOff>151385</xdr:rowOff>
    </xdr:to>
    <xdr:cxnSp macro="">
      <xdr:nvCxnSpPr>
        <xdr:cNvPr id="266" name="直線コネクタ 265">
          <a:extLst>
            <a:ext uri="{FF2B5EF4-FFF2-40B4-BE49-F238E27FC236}">
              <a16:creationId xmlns:a16="http://schemas.microsoft.com/office/drawing/2014/main" id="{AB011E23-BD87-4935-9025-0BC62E83494E}"/>
            </a:ext>
          </a:extLst>
        </xdr:cNvPr>
        <xdr:cNvCxnSpPr/>
      </xdr:nvCxnSpPr>
      <xdr:spPr>
        <a:xfrm flipV="1">
          <a:off x="8750300" y="147215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102997</xdr:rowOff>
    </xdr:from>
    <xdr:to>
      <xdr:col>41</xdr:col>
      <xdr:colOff>101600</xdr:colOff>
      <xdr:row>86</xdr:row>
      <xdr:rowOff>33147</xdr:rowOff>
    </xdr:to>
    <xdr:sp macro="" textlink="">
      <xdr:nvSpPr>
        <xdr:cNvPr id="267" name="楕円 266">
          <a:extLst>
            <a:ext uri="{FF2B5EF4-FFF2-40B4-BE49-F238E27FC236}">
              <a16:creationId xmlns:a16="http://schemas.microsoft.com/office/drawing/2014/main" id="{986B4256-A9AA-407D-97BD-A8985939A181}"/>
            </a:ext>
          </a:extLst>
        </xdr:cNvPr>
        <xdr:cNvSpPr/>
      </xdr:nvSpPr>
      <xdr:spPr>
        <a:xfrm>
          <a:off x="7810500" y="14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151385</xdr:rowOff>
    </xdr:from>
    <xdr:to>
      <xdr:col>45</xdr:col>
      <xdr:colOff>177800</xdr:colOff>
      <xdr:row>85</xdr:row>
      <xdr:rowOff>153797</xdr:rowOff>
    </xdr:to>
    <xdr:cxnSp macro="">
      <xdr:nvCxnSpPr>
        <xdr:cNvPr id="268" name="直線コネクタ 267">
          <a:extLst>
            <a:ext uri="{FF2B5EF4-FFF2-40B4-BE49-F238E27FC236}">
              <a16:creationId xmlns:a16="http://schemas.microsoft.com/office/drawing/2014/main" id="{53DDBCBD-3CE5-4395-A43F-630A1D0247C4}"/>
            </a:ext>
          </a:extLst>
        </xdr:cNvPr>
        <xdr:cNvCxnSpPr/>
      </xdr:nvCxnSpPr>
      <xdr:spPr>
        <a:xfrm flipV="1">
          <a:off x="7861300" y="1472463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105029</xdr:rowOff>
    </xdr:from>
    <xdr:to>
      <xdr:col>36</xdr:col>
      <xdr:colOff>165100</xdr:colOff>
      <xdr:row>86</xdr:row>
      <xdr:rowOff>35179</xdr:rowOff>
    </xdr:to>
    <xdr:sp macro="" textlink="">
      <xdr:nvSpPr>
        <xdr:cNvPr id="269" name="楕円 268">
          <a:extLst>
            <a:ext uri="{FF2B5EF4-FFF2-40B4-BE49-F238E27FC236}">
              <a16:creationId xmlns:a16="http://schemas.microsoft.com/office/drawing/2014/main" id="{091F6979-1F31-4B41-BE54-0AD58971396F}"/>
            </a:ext>
          </a:extLst>
        </xdr:cNvPr>
        <xdr:cNvSpPr/>
      </xdr:nvSpPr>
      <xdr:spPr>
        <a:xfrm>
          <a:off x="69215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153797</xdr:rowOff>
    </xdr:from>
    <xdr:to>
      <xdr:col>41</xdr:col>
      <xdr:colOff>50800</xdr:colOff>
      <xdr:row>85</xdr:row>
      <xdr:rowOff>155829</xdr:rowOff>
    </xdr:to>
    <xdr:cxnSp macro="">
      <xdr:nvCxnSpPr>
        <xdr:cNvPr id="270" name="直線コネクタ 269">
          <a:extLst>
            <a:ext uri="{FF2B5EF4-FFF2-40B4-BE49-F238E27FC236}">
              <a16:creationId xmlns:a16="http://schemas.microsoft.com/office/drawing/2014/main" id="{9D307149-0D52-4235-876F-541D554F3CBA}"/>
            </a:ext>
          </a:extLst>
        </xdr:cNvPr>
        <xdr:cNvCxnSpPr/>
      </xdr:nvCxnSpPr>
      <xdr:spPr>
        <a:xfrm flipV="1">
          <a:off x="6972300" y="1472704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271" name="n_1aveValue【公営住宅】&#10;一人当たり面積">
          <a:extLst>
            <a:ext uri="{FF2B5EF4-FFF2-40B4-BE49-F238E27FC236}">
              <a16:creationId xmlns:a16="http://schemas.microsoft.com/office/drawing/2014/main" id="{4644404E-28FE-4E7A-B3B8-A47AE4045ABF}"/>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272" name="n_2aveValue【公営住宅】&#10;一人当たり面積">
          <a:extLst>
            <a:ext uri="{FF2B5EF4-FFF2-40B4-BE49-F238E27FC236}">
              <a16:creationId xmlns:a16="http://schemas.microsoft.com/office/drawing/2014/main" id="{C501CFA1-4F00-4496-9976-53485B93447E}"/>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273" name="n_3aveValue【公営住宅】&#10;一人当たり面積">
          <a:extLst>
            <a:ext uri="{FF2B5EF4-FFF2-40B4-BE49-F238E27FC236}">
              <a16:creationId xmlns:a16="http://schemas.microsoft.com/office/drawing/2014/main" id="{4B464EE6-E941-4CDF-A628-B6D792CE8A3B}"/>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274" name="n_4aveValue【公営住宅】&#10;一人当たり面積">
          <a:extLst>
            <a:ext uri="{FF2B5EF4-FFF2-40B4-BE49-F238E27FC236}">
              <a16:creationId xmlns:a16="http://schemas.microsoft.com/office/drawing/2014/main" id="{F712BBF7-4918-48F2-AB09-042ECD6EA000}"/>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18814</xdr:rowOff>
    </xdr:from>
    <xdr:ext cx="469744" cy="259045"/>
    <xdr:sp macro="" textlink="">
      <xdr:nvSpPr>
        <xdr:cNvPr id="275" name="n_1mainValue【公営住宅】&#10;一人当たり面積">
          <a:extLst>
            <a:ext uri="{FF2B5EF4-FFF2-40B4-BE49-F238E27FC236}">
              <a16:creationId xmlns:a16="http://schemas.microsoft.com/office/drawing/2014/main" id="{50B66F2B-E79B-463F-8CFF-7C0A21D69CCA}"/>
            </a:ext>
          </a:extLst>
        </xdr:cNvPr>
        <xdr:cNvSpPr txBox="1"/>
      </xdr:nvSpPr>
      <xdr:spPr>
        <a:xfrm>
          <a:off x="9391727" y="1476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21862</xdr:rowOff>
    </xdr:from>
    <xdr:ext cx="469744" cy="259045"/>
    <xdr:sp macro="" textlink="">
      <xdr:nvSpPr>
        <xdr:cNvPr id="276" name="n_2mainValue【公営住宅】&#10;一人当たり面積">
          <a:extLst>
            <a:ext uri="{FF2B5EF4-FFF2-40B4-BE49-F238E27FC236}">
              <a16:creationId xmlns:a16="http://schemas.microsoft.com/office/drawing/2014/main" id="{263AF80D-B08A-4AE5-9B6A-E0C202E23C30}"/>
            </a:ext>
          </a:extLst>
        </xdr:cNvPr>
        <xdr:cNvSpPr txBox="1"/>
      </xdr:nvSpPr>
      <xdr:spPr>
        <a:xfrm>
          <a:off x="8515427" y="1476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24274</xdr:rowOff>
    </xdr:from>
    <xdr:ext cx="469744" cy="259045"/>
    <xdr:sp macro="" textlink="">
      <xdr:nvSpPr>
        <xdr:cNvPr id="277" name="n_3mainValue【公営住宅】&#10;一人当たり面積">
          <a:extLst>
            <a:ext uri="{FF2B5EF4-FFF2-40B4-BE49-F238E27FC236}">
              <a16:creationId xmlns:a16="http://schemas.microsoft.com/office/drawing/2014/main" id="{CC3891C9-9585-4BC3-B8F3-33DD178A9911}"/>
            </a:ext>
          </a:extLst>
        </xdr:cNvPr>
        <xdr:cNvSpPr txBox="1"/>
      </xdr:nvSpPr>
      <xdr:spPr>
        <a:xfrm>
          <a:off x="7626427" y="1476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26306</xdr:rowOff>
    </xdr:from>
    <xdr:ext cx="469744" cy="259045"/>
    <xdr:sp macro="" textlink="">
      <xdr:nvSpPr>
        <xdr:cNvPr id="278" name="n_4mainValue【公営住宅】&#10;一人当たり面積">
          <a:extLst>
            <a:ext uri="{FF2B5EF4-FFF2-40B4-BE49-F238E27FC236}">
              <a16:creationId xmlns:a16="http://schemas.microsoft.com/office/drawing/2014/main" id="{9037C62F-136D-4A32-8EBC-1F3D64DEFE07}"/>
            </a:ext>
          </a:extLst>
        </xdr:cNvPr>
        <xdr:cNvSpPr txBox="1"/>
      </xdr:nvSpPr>
      <xdr:spPr>
        <a:xfrm>
          <a:off x="6737427" y="147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E9404BDF-C07F-408A-8DEF-3734F95B93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E5B0A3EE-8739-4CCF-8B2A-8EDD5C7116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4FF93E56-642A-494A-B4A6-EA8E100B21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53BA8C72-B420-42C0-B950-5F09A95366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E4EFCC55-5B83-4526-B34A-D22047D248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53BA8533-B106-47AD-B67D-EB7E55288F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88640DD2-3BB4-4050-A363-1C46EFC6FF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6631F9F3-E1C4-4184-8139-1F62D337DBB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F312DFA0-C262-40FD-8F34-35035315E3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5AA383E7-CF0A-453F-BA86-7058511E17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E4402277-848A-40EE-9935-578BAA764C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B9BA6D75-8C37-4CEF-9238-A59A9F923F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9EC8ADE0-1FEB-494B-89AF-D8CB235486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1DA056BA-0B1F-4988-B2E0-FF8053F373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F7384DE8-3134-4024-89AF-9AC0C4F5D5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B7545B4C-028F-4C3E-AD2F-A251A49AD96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C8C3BCC7-0458-4744-BD51-BE1FE1DBCE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182C3769-8062-4ABF-9D73-DAEDE82D8C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72EFF0CC-784C-4715-9185-AD9E043AF7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A3920DBE-8977-4D92-9AB8-B2126ED389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C63143B7-9466-4508-98A6-732173A0CE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888C99A6-A99C-47B8-BE79-A4503C5A673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FB8106F9-3793-4E16-A295-976292A50E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E0FEE0AA-E839-446F-8D19-7A899A78C36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96F4DF5D-C71C-4EB3-9070-BC344179AC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CF12BED7-A5E1-480B-A115-D8C7976E14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C09FE439-0801-49C1-B0EC-1A81E8FF9C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F04A38C2-7A95-444B-B327-E8081B6A02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DFC94B96-E579-4B44-A892-40E6573E0E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E427AF8A-E313-4C3E-8B38-21A301BFD2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41B8D9E8-6A26-49F4-ACEF-BF7CC9FE9C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7919C4C0-44D7-4721-8EF8-D400D10C7D0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B99BB12D-61DE-42A0-BA3C-07314A3EDC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2F5EE737-DE5A-4E7C-8F69-628E7F98EF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67CBB7F-84CE-493C-9E29-DDCE07F57F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1070B3DD-8C21-47E9-8E27-97A2D64DE6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3F6E701B-55AE-44CE-A811-5BD201A663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D3FDC9A7-1BCA-47C8-AC6E-596D9DF6F1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240F1C8A-F5EF-4238-B0AF-DC52BFBAB5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BC0CDDB7-E151-431D-8BD0-46FC6326C8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096736C5-1C0A-4821-A5FB-4D11A8AA555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66EEABE1-3FDA-4CE2-A0FF-401218E762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254A8563-4B65-4242-9F54-9242D0F4637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a:extLst>
            <a:ext uri="{FF2B5EF4-FFF2-40B4-BE49-F238E27FC236}">
              <a16:creationId xmlns:a16="http://schemas.microsoft.com/office/drawing/2014/main" id="{844C6587-71F8-4508-98F4-009F8BA7C94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3" name="テキスト ボックス 322">
          <a:extLst>
            <a:ext uri="{FF2B5EF4-FFF2-40B4-BE49-F238E27FC236}">
              <a16:creationId xmlns:a16="http://schemas.microsoft.com/office/drawing/2014/main" id="{7C8B0F8A-F787-4B54-AE91-D6E471650AD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a:extLst>
            <a:ext uri="{FF2B5EF4-FFF2-40B4-BE49-F238E27FC236}">
              <a16:creationId xmlns:a16="http://schemas.microsoft.com/office/drawing/2014/main" id="{D041F976-7459-40BC-BCF6-AD4EF93DB53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a:extLst>
            <a:ext uri="{FF2B5EF4-FFF2-40B4-BE49-F238E27FC236}">
              <a16:creationId xmlns:a16="http://schemas.microsoft.com/office/drawing/2014/main" id="{9DAD2BD1-9AD8-4BB0-8CCF-A997C7B5A68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a:extLst>
            <a:ext uri="{FF2B5EF4-FFF2-40B4-BE49-F238E27FC236}">
              <a16:creationId xmlns:a16="http://schemas.microsoft.com/office/drawing/2014/main" id="{27EFB6D6-8F7D-4D93-9208-E1A02536A27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a:extLst>
            <a:ext uri="{FF2B5EF4-FFF2-40B4-BE49-F238E27FC236}">
              <a16:creationId xmlns:a16="http://schemas.microsoft.com/office/drawing/2014/main" id="{9F106606-E4EF-4190-9484-CBB1424E4D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a:extLst>
            <a:ext uri="{FF2B5EF4-FFF2-40B4-BE49-F238E27FC236}">
              <a16:creationId xmlns:a16="http://schemas.microsoft.com/office/drawing/2014/main" id="{6D286AA9-76C0-439D-A450-993AB26B068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a:extLst>
            <a:ext uri="{FF2B5EF4-FFF2-40B4-BE49-F238E27FC236}">
              <a16:creationId xmlns:a16="http://schemas.microsoft.com/office/drawing/2014/main" id="{CC5BFD53-6DD9-4CCB-B5CD-4D1960D6BF3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a:extLst>
            <a:ext uri="{FF2B5EF4-FFF2-40B4-BE49-F238E27FC236}">
              <a16:creationId xmlns:a16="http://schemas.microsoft.com/office/drawing/2014/main" id="{660C47E5-4BCF-4119-9617-B6EBC78149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a:extLst>
            <a:ext uri="{FF2B5EF4-FFF2-40B4-BE49-F238E27FC236}">
              <a16:creationId xmlns:a16="http://schemas.microsoft.com/office/drawing/2014/main" id="{FB7F9FF0-589C-405C-ADC3-90F976FFD9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a:extLst>
            <a:ext uri="{FF2B5EF4-FFF2-40B4-BE49-F238E27FC236}">
              <a16:creationId xmlns:a16="http://schemas.microsoft.com/office/drawing/2014/main" id="{C62CCD1B-FF8A-4727-AA6E-736DC167A6F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3" name="テキスト ボックス 332">
          <a:extLst>
            <a:ext uri="{FF2B5EF4-FFF2-40B4-BE49-F238E27FC236}">
              <a16:creationId xmlns:a16="http://schemas.microsoft.com/office/drawing/2014/main" id="{5EE379CB-75B0-49B8-903C-38CACF89690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29D6A41D-7010-424F-A8E4-9E61F7CBB7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5" name="テキスト ボックス 334">
          <a:extLst>
            <a:ext uri="{FF2B5EF4-FFF2-40B4-BE49-F238E27FC236}">
              <a16:creationId xmlns:a16="http://schemas.microsoft.com/office/drawing/2014/main" id="{1970B297-F1AE-45F5-BDA7-B2FDE81B73B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a:extLst>
            <a:ext uri="{FF2B5EF4-FFF2-40B4-BE49-F238E27FC236}">
              <a16:creationId xmlns:a16="http://schemas.microsoft.com/office/drawing/2014/main" id="{439FDA8F-0FE5-4333-B1CA-9A97D99924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337" name="直線コネクタ 336">
          <a:extLst>
            <a:ext uri="{FF2B5EF4-FFF2-40B4-BE49-F238E27FC236}">
              <a16:creationId xmlns:a16="http://schemas.microsoft.com/office/drawing/2014/main" id="{7D48B365-200B-4DF3-9BD8-027A6DB1FFFF}"/>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338" name="【学校施設】&#10;有形固定資産減価償却率最小値テキスト">
          <a:extLst>
            <a:ext uri="{FF2B5EF4-FFF2-40B4-BE49-F238E27FC236}">
              <a16:creationId xmlns:a16="http://schemas.microsoft.com/office/drawing/2014/main" id="{8391016E-CEA4-4050-9F13-9C7F8816E6B1}"/>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339" name="直線コネクタ 338">
          <a:extLst>
            <a:ext uri="{FF2B5EF4-FFF2-40B4-BE49-F238E27FC236}">
              <a16:creationId xmlns:a16="http://schemas.microsoft.com/office/drawing/2014/main" id="{F796ECAD-1C41-4935-801D-EA00EC8773A6}"/>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340" name="【学校施設】&#10;有形固定資産減価償却率最大値テキスト">
          <a:extLst>
            <a:ext uri="{FF2B5EF4-FFF2-40B4-BE49-F238E27FC236}">
              <a16:creationId xmlns:a16="http://schemas.microsoft.com/office/drawing/2014/main" id="{A138DA9C-B1A5-4C35-BB4E-738A692AD234}"/>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341" name="直線コネクタ 340">
          <a:extLst>
            <a:ext uri="{FF2B5EF4-FFF2-40B4-BE49-F238E27FC236}">
              <a16:creationId xmlns:a16="http://schemas.microsoft.com/office/drawing/2014/main" id="{7D44A75C-6C38-4D25-951A-BFCB878D0528}"/>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342" name="【学校施設】&#10;有形固定資産減価償却率平均値テキスト">
          <a:extLst>
            <a:ext uri="{FF2B5EF4-FFF2-40B4-BE49-F238E27FC236}">
              <a16:creationId xmlns:a16="http://schemas.microsoft.com/office/drawing/2014/main" id="{2FF32FA7-8AE3-489F-A964-54F6D2B6E7AA}"/>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343" name="フローチャート: 判断 342">
          <a:extLst>
            <a:ext uri="{FF2B5EF4-FFF2-40B4-BE49-F238E27FC236}">
              <a16:creationId xmlns:a16="http://schemas.microsoft.com/office/drawing/2014/main" id="{B9C51080-6CB1-43FA-A203-7480ADA22D83}"/>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344" name="フローチャート: 判断 343">
          <a:extLst>
            <a:ext uri="{FF2B5EF4-FFF2-40B4-BE49-F238E27FC236}">
              <a16:creationId xmlns:a16="http://schemas.microsoft.com/office/drawing/2014/main" id="{4F877E02-D097-4BE0-A61A-04FA75094A84}"/>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345" name="フローチャート: 判断 344">
          <a:extLst>
            <a:ext uri="{FF2B5EF4-FFF2-40B4-BE49-F238E27FC236}">
              <a16:creationId xmlns:a16="http://schemas.microsoft.com/office/drawing/2014/main" id="{FEE8A04A-2215-40C1-8F77-ECAE52AF7325}"/>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346" name="フローチャート: 判断 345">
          <a:extLst>
            <a:ext uri="{FF2B5EF4-FFF2-40B4-BE49-F238E27FC236}">
              <a16:creationId xmlns:a16="http://schemas.microsoft.com/office/drawing/2014/main" id="{A2888966-DC57-43B3-844F-9474EF7277BA}"/>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347" name="フローチャート: 判断 346">
          <a:extLst>
            <a:ext uri="{FF2B5EF4-FFF2-40B4-BE49-F238E27FC236}">
              <a16:creationId xmlns:a16="http://schemas.microsoft.com/office/drawing/2014/main" id="{16B2F7FF-5680-4921-B05C-96918A0FDC16}"/>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8F577F93-2441-4DBA-A45E-2FD4BE77002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5200CC99-89E4-4A8C-A4DF-61E2743FBB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C85CF17B-A393-4D49-9C68-DEAD7BDEE4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F7DAFEF4-EBD3-4D82-9B34-B04A91D400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66D15E03-2E77-45D2-8B35-4159FEA595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99423</xdr:rowOff>
    </xdr:from>
    <xdr:to>
      <xdr:col>85</xdr:col>
      <xdr:colOff>177800</xdr:colOff>
      <xdr:row>55</xdr:row>
      <xdr:rowOff>29573</xdr:rowOff>
    </xdr:to>
    <xdr:sp macro="" textlink="">
      <xdr:nvSpPr>
        <xdr:cNvPr id="353" name="楕円 352">
          <a:extLst>
            <a:ext uri="{FF2B5EF4-FFF2-40B4-BE49-F238E27FC236}">
              <a16:creationId xmlns:a16="http://schemas.microsoft.com/office/drawing/2014/main" id="{398C0AD1-0B32-42A3-982F-8030142FDF6C}"/>
            </a:ext>
          </a:extLst>
        </xdr:cNvPr>
        <xdr:cNvSpPr/>
      </xdr:nvSpPr>
      <xdr:spPr>
        <a:xfrm>
          <a:off x="16268700" y="93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52450</xdr:rowOff>
    </xdr:from>
    <xdr:ext cx="405111" cy="259045"/>
    <xdr:sp macro="" textlink="">
      <xdr:nvSpPr>
        <xdr:cNvPr id="354" name="【学校施設】&#10;有形固定資産減価償却率該当値テキスト">
          <a:extLst>
            <a:ext uri="{FF2B5EF4-FFF2-40B4-BE49-F238E27FC236}">
              <a16:creationId xmlns:a16="http://schemas.microsoft.com/office/drawing/2014/main" id="{9B93B150-FD95-40F9-B23E-1A0230C45D45}"/>
            </a:ext>
          </a:extLst>
        </xdr:cNvPr>
        <xdr:cNvSpPr txBox="1"/>
      </xdr:nvSpPr>
      <xdr:spPr>
        <a:xfrm>
          <a:off x="16357600" y="9310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50437</xdr:rowOff>
    </xdr:from>
    <xdr:to>
      <xdr:col>81</xdr:col>
      <xdr:colOff>101600</xdr:colOff>
      <xdr:row>62</xdr:row>
      <xdr:rowOff>152037</xdr:rowOff>
    </xdr:to>
    <xdr:sp macro="" textlink="">
      <xdr:nvSpPr>
        <xdr:cNvPr id="355" name="楕円 354">
          <a:extLst>
            <a:ext uri="{FF2B5EF4-FFF2-40B4-BE49-F238E27FC236}">
              <a16:creationId xmlns:a16="http://schemas.microsoft.com/office/drawing/2014/main" id="{2E7715E9-328F-4BA3-B574-97C7E7427779}"/>
            </a:ext>
          </a:extLst>
        </xdr:cNvPr>
        <xdr:cNvSpPr/>
      </xdr:nvSpPr>
      <xdr:spPr>
        <a:xfrm>
          <a:off x="15430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150223</xdr:rowOff>
    </xdr:from>
    <xdr:to>
      <xdr:col>85</xdr:col>
      <xdr:colOff>127000</xdr:colOff>
      <xdr:row>62</xdr:row>
      <xdr:rowOff>101237</xdr:rowOff>
    </xdr:to>
    <xdr:cxnSp macro="">
      <xdr:nvCxnSpPr>
        <xdr:cNvPr id="356" name="直線コネクタ 355">
          <a:extLst>
            <a:ext uri="{FF2B5EF4-FFF2-40B4-BE49-F238E27FC236}">
              <a16:creationId xmlns:a16="http://schemas.microsoft.com/office/drawing/2014/main" id="{D635C782-0647-4D6E-A308-5969BAD5ED2A}"/>
            </a:ext>
          </a:extLst>
        </xdr:cNvPr>
        <xdr:cNvCxnSpPr/>
      </xdr:nvCxnSpPr>
      <xdr:spPr>
        <a:xfrm flipV="1">
          <a:off x="15481300" y="9408523"/>
          <a:ext cx="838200" cy="13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43906</xdr:rowOff>
    </xdr:from>
    <xdr:to>
      <xdr:col>76</xdr:col>
      <xdr:colOff>165100</xdr:colOff>
      <xdr:row>62</xdr:row>
      <xdr:rowOff>145506</xdr:rowOff>
    </xdr:to>
    <xdr:sp macro="" textlink="">
      <xdr:nvSpPr>
        <xdr:cNvPr id="357" name="楕円 356">
          <a:extLst>
            <a:ext uri="{FF2B5EF4-FFF2-40B4-BE49-F238E27FC236}">
              <a16:creationId xmlns:a16="http://schemas.microsoft.com/office/drawing/2014/main" id="{C5EBDF02-841E-4B2E-8DD5-EA1B324C3292}"/>
            </a:ext>
          </a:extLst>
        </xdr:cNvPr>
        <xdr:cNvSpPr/>
      </xdr:nvSpPr>
      <xdr:spPr>
        <a:xfrm>
          <a:off x="14541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94706</xdr:rowOff>
    </xdr:from>
    <xdr:to>
      <xdr:col>81</xdr:col>
      <xdr:colOff>50800</xdr:colOff>
      <xdr:row>62</xdr:row>
      <xdr:rowOff>101237</xdr:rowOff>
    </xdr:to>
    <xdr:cxnSp macro="">
      <xdr:nvCxnSpPr>
        <xdr:cNvPr id="358" name="直線コネクタ 357">
          <a:extLst>
            <a:ext uri="{FF2B5EF4-FFF2-40B4-BE49-F238E27FC236}">
              <a16:creationId xmlns:a16="http://schemas.microsoft.com/office/drawing/2014/main" id="{B7AEC217-3E87-43FA-8DA3-3B6893500929}"/>
            </a:ext>
          </a:extLst>
        </xdr:cNvPr>
        <xdr:cNvCxnSpPr/>
      </xdr:nvCxnSpPr>
      <xdr:spPr>
        <a:xfrm>
          <a:off x="14592300" y="1072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359" name="楕円 358">
          <a:extLst>
            <a:ext uri="{FF2B5EF4-FFF2-40B4-BE49-F238E27FC236}">
              <a16:creationId xmlns:a16="http://schemas.microsoft.com/office/drawing/2014/main" id="{98655209-2842-4DA8-AF4A-DC7388017D79}"/>
            </a:ext>
          </a:extLst>
        </xdr:cNvPr>
        <xdr:cNvSpPr/>
      </xdr:nvSpPr>
      <xdr:spPr>
        <a:xfrm>
          <a:off x="1365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52251</xdr:rowOff>
    </xdr:from>
    <xdr:to>
      <xdr:col>76</xdr:col>
      <xdr:colOff>114300</xdr:colOff>
      <xdr:row>62</xdr:row>
      <xdr:rowOff>94706</xdr:rowOff>
    </xdr:to>
    <xdr:cxnSp macro="">
      <xdr:nvCxnSpPr>
        <xdr:cNvPr id="360" name="直線コネクタ 359">
          <a:extLst>
            <a:ext uri="{FF2B5EF4-FFF2-40B4-BE49-F238E27FC236}">
              <a16:creationId xmlns:a16="http://schemas.microsoft.com/office/drawing/2014/main" id="{1592BFF9-4F74-485A-8B29-BF73B9AF4253}"/>
            </a:ext>
          </a:extLst>
        </xdr:cNvPr>
        <xdr:cNvCxnSpPr/>
      </xdr:nvCxnSpPr>
      <xdr:spPr>
        <a:xfrm>
          <a:off x="13703300" y="106821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361" name="楕円 360">
          <a:extLst>
            <a:ext uri="{FF2B5EF4-FFF2-40B4-BE49-F238E27FC236}">
              <a16:creationId xmlns:a16="http://schemas.microsoft.com/office/drawing/2014/main" id="{7646A49B-055E-4686-8C1F-B47A3E3D72B7}"/>
            </a:ext>
          </a:extLst>
        </xdr:cNvPr>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52251</xdr:rowOff>
    </xdr:to>
    <xdr:cxnSp macro="">
      <xdr:nvCxnSpPr>
        <xdr:cNvPr id="362" name="直線コネクタ 361">
          <a:extLst>
            <a:ext uri="{FF2B5EF4-FFF2-40B4-BE49-F238E27FC236}">
              <a16:creationId xmlns:a16="http://schemas.microsoft.com/office/drawing/2014/main" id="{3FA317A6-6B3D-4E16-A893-437A27365236}"/>
            </a:ext>
          </a:extLst>
        </xdr:cNvPr>
        <xdr:cNvCxnSpPr/>
      </xdr:nvCxnSpPr>
      <xdr:spPr>
        <a:xfrm>
          <a:off x="12814300" y="10629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363" name="n_1aveValue【学校施設】&#10;有形固定資産減価償却率">
          <a:extLst>
            <a:ext uri="{FF2B5EF4-FFF2-40B4-BE49-F238E27FC236}">
              <a16:creationId xmlns:a16="http://schemas.microsoft.com/office/drawing/2014/main" id="{D022B039-1A0D-4ECA-8331-9F1716D0550F}"/>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364" name="n_2aveValue【学校施設】&#10;有形固定資産減価償却率">
          <a:extLst>
            <a:ext uri="{FF2B5EF4-FFF2-40B4-BE49-F238E27FC236}">
              <a16:creationId xmlns:a16="http://schemas.microsoft.com/office/drawing/2014/main" id="{F21385D4-E248-47E8-AD0E-55A42C01E4C6}"/>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365" name="n_3aveValue【学校施設】&#10;有形固定資産減価償却率">
          <a:extLst>
            <a:ext uri="{FF2B5EF4-FFF2-40B4-BE49-F238E27FC236}">
              <a16:creationId xmlns:a16="http://schemas.microsoft.com/office/drawing/2014/main" id="{C3957F86-8C13-4034-A463-311C509615F5}"/>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366" name="n_4aveValue【学校施設】&#10;有形固定資産減価償却率">
          <a:extLst>
            <a:ext uri="{FF2B5EF4-FFF2-40B4-BE49-F238E27FC236}">
              <a16:creationId xmlns:a16="http://schemas.microsoft.com/office/drawing/2014/main" id="{67FA164A-40CC-4300-9F79-9FDAA0243678}"/>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143164</xdr:rowOff>
    </xdr:from>
    <xdr:ext cx="405111" cy="259045"/>
    <xdr:sp macro="" textlink="">
      <xdr:nvSpPr>
        <xdr:cNvPr id="367" name="n_1mainValue【学校施設】&#10;有形固定資産減価償却率">
          <a:extLst>
            <a:ext uri="{FF2B5EF4-FFF2-40B4-BE49-F238E27FC236}">
              <a16:creationId xmlns:a16="http://schemas.microsoft.com/office/drawing/2014/main" id="{24DF52B0-6464-4F8D-90DC-EE9E7B855A91}"/>
            </a:ext>
          </a:extLst>
        </xdr:cNvPr>
        <xdr:cNvSpPr txBox="1"/>
      </xdr:nvSpPr>
      <xdr:spPr>
        <a:xfrm>
          <a:off x="152660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136633</xdr:rowOff>
    </xdr:from>
    <xdr:ext cx="405111" cy="259045"/>
    <xdr:sp macro="" textlink="">
      <xdr:nvSpPr>
        <xdr:cNvPr id="368" name="n_2mainValue【学校施設】&#10;有形固定資産減価償却率">
          <a:extLst>
            <a:ext uri="{FF2B5EF4-FFF2-40B4-BE49-F238E27FC236}">
              <a16:creationId xmlns:a16="http://schemas.microsoft.com/office/drawing/2014/main" id="{E93C179F-4C12-4E34-B173-3366A8F339A0}"/>
            </a:ext>
          </a:extLst>
        </xdr:cNvPr>
        <xdr:cNvSpPr txBox="1"/>
      </xdr:nvSpPr>
      <xdr:spPr>
        <a:xfrm>
          <a:off x="14389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369" name="n_3mainValue【学校施設】&#10;有形固定資産減価償却率">
          <a:extLst>
            <a:ext uri="{FF2B5EF4-FFF2-40B4-BE49-F238E27FC236}">
              <a16:creationId xmlns:a16="http://schemas.microsoft.com/office/drawing/2014/main" id="{3BCD117B-4A64-432F-8E73-F26896F84C4D}"/>
            </a:ext>
          </a:extLst>
        </xdr:cNvPr>
        <xdr:cNvSpPr txBox="1"/>
      </xdr:nvSpPr>
      <xdr:spPr>
        <a:xfrm>
          <a:off x="13500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370" name="n_4mainValue【学校施設】&#10;有形固定資産減価償却率">
          <a:extLst>
            <a:ext uri="{FF2B5EF4-FFF2-40B4-BE49-F238E27FC236}">
              <a16:creationId xmlns:a16="http://schemas.microsoft.com/office/drawing/2014/main" id="{885F53DF-5AC1-41EC-AED5-03CA0B66F4F2}"/>
            </a:ext>
          </a:extLst>
        </xdr:cNvPr>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5F7085A1-78BE-4E96-9BC8-1FD24CE089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ED5ED163-346C-4C06-8728-19707435D3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ED1D5CBA-C365-4F4C-A712-288B6C6695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38701C0B-CD3C-4985-8505-7A3283D973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5681D933-97F2-45AB-BB1F-4521D9943F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8B40951F-00CB-4DF1-AC49-DE252FBC87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1CF9EC8D-3F11-48D3-AB75-CAAE278545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58D7E7A3-C6F9-4F48-8B2D-738EB63968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93C0BC4C-D299-4090-AB4E-E32AF1F5DC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E4732A94-0306-4F81-916E-5F6476FEF6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a:extLst>
            <a:ext uri="{FF2B5EF4-FFF2-40B4-BE49-F238E27FC236}">
              <a16:creationId xmlns:a16="http://schemas.microsoft.com/office/drawing/2014/main" id="{5AE9463C-2D82-4C4E-B477-620DF2E40C1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a:extLst>
            <a:ext uri="{FF2B5EF4-FFF2-40B4-BE49-F238E27FC236}">
              <a16:creationId xmlns:a16="http://schemas.microsoft.com/office/drawing/2014/main" id="{7C126EA7-5544-4CD4-BB41-CA77B1C525D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a:extLst>
            <a:ext uri="{FF2B5EF4-FFF2-40B4-BE49-F238E27FC236}">
              <a16:creationId xmlns:a16="http://schemas.microsoft.com/office/drawing/2014/main" id="{5EBECA91-97C7-4D43-A34C-0E82BB3D22A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a:extLst>
            <a:ext uri="{FF2B5EF4-FFF2-40B4-BE49-F238E27FC236}">
              <a16:creationId xmlns:a16="http://schemas.microsoft.com/office/drawing/2014/main" id="{546AF90C-01E8-4F16-BAD9-D621877427D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a:extLst>
            <a:ext uri="{FF2B5EF4-FFF2-40B4-BE49-F238E27FC236}">
              <a16:creationId xmlns:a16="http://schemas.microsoft.com/office/drawing/2014/main" id="{EE1BEC43-2D78-4877-B625-E539A65B42C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a:extLst>
            <a:ext uri="{FF2B5EF4-FFF2-40B4-BE49-F238E27FC236}">
              <a16:creationId xmlns:a16="http://schemas.microsoft.com/office/drawing/2014/main" id="{9EAC1E0E-1911-4D67-9BF8-5E4E6CD158D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a:extLst>
            <a:ext uri="{FF2B5EF4-FFF2-40B4-BE49-F238E27FC236}">
              <a16:creationId xmlns:a16="http://schemas.microsoft.com/office/drawing/2014/main" id="{322A692C-2DBE-424D-A3AB-16EE4A147BB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a:extLst>
            <a:ext uri="{FF2B5EF4-FFF2-40B4-BE49-F238E27FC236}">
              <a16:creationId xmlns:a16="http://schemas.microsoft.com/office/drawing/2014/main" id="{B881E544-2989-4F23-A94D-0A83493B14D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a:extLst>
            <a:ext uri="{FF2B5EF4-FFF2-40B4-BE49-F238E27FC236}">
              <a16:creationId xmlns:a16="http://schemas.microsoft.com/office/drawing/2014/main" id="{73D6A91B-5619-4CF8-8389-7882161F04B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a:extLst>
            <a:ext uri="{FF2B5EF4-FFF2-40B4-BE49-F238E27FC236}">
              <a16:creationId xmlns:a16="http://schemas.microsoft.com/office/drawing/2014/main" id="{D9300901-C19F-45D3-BCF4-2E7F72976E7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a:extLst>
            <a:ext uri="{FF2B5EF4-FFF2-40B4-BE49-F238E27FC236}">
              <a16:creationId xmlns:a16="http://schemas.microsoft.com/office/drawing/2014/main" id="{B1731AA3-E685-44C5-8ED7-858463C8351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2" name="テキスト ボックス 391">
          <a:extLst>
            <a:ext uri="{FF2B5EF4-FFF2-40B4-BE49-F238E27FC236}">
              <a16:creationId xmlns:a16="http://schemas.microsoft.com/office/drawing/2014/main" id="{A0E95612-B62A-4584-A57A-15CD2D6704F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a:extLst>
            <a:ext uri="{FF2B5EF4-FFF2-40B4-BE49-F238E27FC236}">
              <a16:creationId xmlns:a16="http://schemas.microsoft.com/office/drawing/2014/main" id="{D366E12B-CECF-4E63-A8AC-A8DACE5ACD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4" name="テキスト ボックス 393">
          <a:extLst>
            <a:ext uri="{FF2B5EF4-FFF2-40B4-BE49-F238E27FC236}">
              <a16:creationId xmlns:a16="http://schemas.microsoft.com/office/drawing/2014/main" id="{7D8648F2-4779-419F-87CD-17621DD8DC3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a:extLst>
            <a:ext uri="{FF2B5EF4-FFF2-40B4-BE49-F238E27FC236}">
              <a16:creationId xmlns:a16="http://schemas.microsoft.com/office/drawing/2014/main" id="{9F2DE6A7-AC10-4690-99D6-05F859D9E0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396" name="直線コネクタ 395">
          <a:extLst>
            <a:ext uri="{FF2B5EF4-FFF2-40B4-BE49-F238E27FC236}">
              <a16:creationId xmlns:a16="http://schemas.microsoft.com/office/drawing/2014/main" id="{DCD7A5F0-5595-459C-9FE3-28DB604F1C1A}"/>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397" name="【学校施設】&#10;一人当たり面積最小値テキスト">
          <a:extLst>
            <a:ext uri="{FF2B5EF4-FFF2-40B4-BE49-F238E27FC236}">
              <a16:creationId xmlns:a16="http://schemas.microsoft.com/office/drawing/2014/main" id="{B2521470-7E1F-4F98-B1BE-0355804DB831}"/>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398" name="直線コネクタ 397">
          <a:extLst>
            <a:ext uri="{FF2B5EF4-FFF2-40B4-BE49-F238E27FC236}">
              <a16:creationId xmlns:a16="http://schemas.microsoft.com/office/drawing/2014/main" id="{9877AC9F-4271-4F68-A3AF-C5A58F994BA1}"/>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399" name="【学校施設】&#10;一人当たり面積最大値テキスト">
          <a:extLst>
            <a:ext uri="{FF2B5EF4-FFF2-40B4-BE49-F238E27FC236}">
              <a16:creationId xmlns:a16="http://schemas.microsoft.com/office/drawing/2014/main" id="{E0381DD7-BB6C-48D8-9047-AFC1BBA007FA}"/>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400" name="直線コネクタ 399">
          <a:extLst>
            <a:ext uri="{FF2B5EF4-FFF2-40B4-BE49-F238E27FC236}">
              <a16:creationId xmlns:a16="http://schemas.microsoft.com/office/drawing/2014/main" id="{EB1B4ECD-E189-4AFE-A8A9-9BF15D59D264}"/>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401" name="【学校施設】&#10;一人当たり面積平均値テキスト">
          <a:extLst>
            <a:ext uri="{FF2B5EF4-FFF2-40B4-BE49-F238E27FC236}">
              <a16:creationId xmlns:a16="http://schemas.microsoft.com/office/drawing/2014/main" id="{8C655FDC-85B8-472B-965F-7CA595497146}"/>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402" name="フローチャート: 判断 401">
          <a:extLst>
            <a:ext uri="{FF2B5EF4-FFF2-40B4-BE49-F238E27FC236}">
              <a16:creationId xmlns:a16="http://schemas.microsoft.com/office/drawing/2014/main" id="{9481E2D7-8E2D-4A7D-8EB2-0C59E10ABC8A}"/>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403" name="フローチャート: 判断 402">
          <a:extLst>
            <a:ext uri="{FF2B5EF4-FFF2-40B4-BE49-F238E27FC236}">
              <a16:creationId xmlns:a16="http://schemas.microsoft.com/office/drawing/2014/main" id="{0796D2CE-8CFC-43D4-B090-C1E9E7396C86}"/>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404" name="フローチャート: 判断 403">
          <a:extLst>
            <a:ext uri="{FF2B5EF4-FFF2-40B4-BE49-F238E27FC236}">
              <a16:creationId xmlns:a16="http://schemas.microsoft.com/office/drawing/2014/main" id="{6CBD7B8E-61B6-43D8-9BE7-C2DB7BFE969B}"/>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405" name="フローチャート: 判断 404">
          <a:extLst>
            <a:ext uri="{FF2B5EF4-FFF2-40B4-BE49-F238E27FC236}">
              <a16:creationId xmlns:a16="http://schemas.microsoft.com/office/drawing/2014/main" id="{D7F87274-312D-4894-B031-474D62A9E204}"/>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406" name="フローチャート: 判断 405">
          <a:extLst>
            <a:ext uri="{FF2B5EF4-FFF2-40B4-BE49-F238E27FC236}">
              <a16:creationId xmlns:a16="http://schemas.microsoft.com/office/drawing/2014/main" id="{2A4058CF-78A6-4504-B3F6-335E20B2784C}"/>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EDC572B7-C02D-404B-BFDC-525397F8509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34BDD5CA-1292-437C-B9F5-83D9CA0D22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20DE71D0-58F0-4593-8F1F-0D8EF34247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57535395-32E7-4878-BBE3-A0118B546C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9AE65BDF-0448-42A5-B5A1-5257F5E014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26434</xdr:rowOff>
    </xdr:from>
    <xdr:to>
      <xdr:col>116</xdr:col>
      <xdr:colOff>114300</xdr:colOff>
      <xdr:row>63</xdr:row>
      <xdr:rowOff>128034</xdr:rowOff>
    </xdr:to>
    <xdr:sp macro="" textlink="">
      <xdr:nvSpPr>
        <xdr:cNvPr id="412" name="楕円 411">
          <a:extLst>
            <a:ext uri="{FF2B5EF4-FFF2-40B4-BE49-F238E27FC236}">
              <a16:creationId xmlns:a16="http://schemas.microsoft.com/office/drawing/2014/main" id="{9A4D989A-9F05-45D7-82F4-5A5C1CE3C763}"/>
            </a:ext>
          </a:extLst>
        </xdr:cNvPr>
        <xdr:cNvSpPr/>
      </xdr:nvSpPr>
      <xdr:spPr>
        <a:xfrm>
          <a:off x="22110700" y="108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112811</xdr:rowOff>
    </xdr:from>
    <xdr:ext cx="469744" cy="259045"/>
    <xdr:sp macro="" textlink="">
      <xdr:nvSpPr>
        <xdr:cNvPr id="413" name="【学校施設】&#10;一人当たり面積該当値テキスト">
          <a:extLst>
            <a:ext uri="{FF2B5EF4-FFF2-40B4-BE49-F238E27FC236}">
              <a16:creationId xmlns:a16="http://schemas.microsoft.com/office/drawing/2014/main" id="{3DC2F6A3-FFEE-457F-9B3F-7BF3DC468665}"/>
            </a:ext>
          </a:extLst>
        </xdr:cNvPr>
        <xdr:cNvSpPr txBox="1"/>
      </xdr:nvSpPr>
      <xdr:spPr>
        <a:xfrm>
          <a:off x="22199600" y="107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93545</xdr:rowOff>
    </xdr:from>
    <xdr:to>
      <xdr:col>112</xdr:col>
      <xdr:colOff>38100</xdr:colOff>
      <xdr:row>63</xdr:row>
      <xdr:rowOff>23695</xdr:rowOff>
    </xdr:to>
    <xdr:sp macro="" textlink="">
      <xdr:nvSpPr>
        <xdr:cNvPr id="414" name="楕円 413">
          <a:extLst>
            <a:ext uri="{FF2B5EF4-FFF2-40B4-BE49-F238E27FC236}">
              <a16:creationId xmlns:a16="http://schemas.microsoft.com/office/drawing/2014/main" id="{764AD38D-D4F1-47B6-84EB-27DB92848DCF}"/>
            </a:ext>
          </a:extLst>
        </xdr:cNvPr>
        <xdr:cNvSpPr/>
      </xdr:nvSpPr>
      <xdr:spPr>
        <a:xfrm>
          <a:off x="21272500" y="107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144345</xdr:rowOff>
    </xdr:from>
    <xdr:to>
      <xdr:col>116</xdr:col>
      <xdr:colOff>63500</xdr:colOff>
      <xdr:row>63</xdr:row>
      <xdr:rowOff>77234</xdr:rowOff>
    </xdr:to>
    <xdr:cxnSp macro="">
      <xdr:nvCxnSpPr>
        <xdr:cNvPr id="415" name="直線コネクタ 414">
          <a:extLst>
            <a:ext uri="{FF2B5EF4-FFF2-40B4-BE49-F238E27FC236}">
              <a16:creationId xmlns:a16="http://schemas.microsoft.com/office/drawing/2014/main" id="{D441DA32-35D0-470E-8AC6-F20734FE6718}"/>
            </a:ext>
          </a:extLst>
        </xdr:cNvPr>
        <xdr:cNvCxnSpPr/>
      </xdr:nvCxnSpPr>
      <xdr:spPr>
        <a:xfrm>
          <a:off x="21323300" y="10774245"/>
          <a:ext cx="838200" cy="10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100892</xdr:rowOff>
    </xdr:from>
    <xdr:to>
      <xdr:col>107</xdr:col>
      <xdr:colOff>101600</xdr:colOff>
      <xdr:row>63</xdr:row>
      <xdr:rowOff>31042</xdr:rowOff>
    </xdr:to>
    <xdr:sp macro="" textlink="">
      <xdr:nvSpPr>
        <xdr:cNvPr id="416" name="楕円 415">
          <a:extLst>
            <a:ext uri="{FF2B5EF4-FFF2-40B4-BE49-F238E27FC236}">
              <a16:creationId xmlns:a16="http://schemas.microsoft.com/office/drawing/2014/main" id="{CC5239BB-D63C-4C70-B92D-4ABFBB343659}"/>
            </a:ext>
          </a:extLst>
        </xdr:cNvPr>
        <xdr:cNvSpPr/>
      </xdr:nvSpPr>
      <xdr:spPr>
        <a:xfrm>
          <a:off x="20383500" y="107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144345</xdr:rowOff>
    </xdr:from>
    <xdr:to>
      <xdr:col>111</xdr:col>
      <xdr:colOff>177800</xdr:colOff>
      <xdr:row>62</xdr:row>
      <xdr:rowOff>151692</xdr:rowOff>
    </xdr:to>
    <xdr:cxnSp macro="">
      <xdr:nvCxnSpPr>
        <xdr:cNvPr id="417" name="直線コネクタ 416">
          <a:extLst>
            <a:ext uri="{FF2B5EF4-FFF2-40B4-BE49-F238E27FC236}">
              <a16:creationId xmlns:a16="http://schemas.microsoft.com/office/drawing/2014/main" id="{0ABC1F6C-7721-425A-BA40-7114CF0D64B6}"/>
            </a:ext>
          </a:extLst>
        </xdr:cNvPr>
        <xdr:cNvCxnSpPr/>
      </xdr:nvCxnSpPr>
      <xdr:spPr>
        <a:xfrm flipV="1">
          <a:off x="20434300" y="10774245"/>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106771</xdr:rowOff>
    </xdr:from>
    <xdr:to>
      <xdr:col>102</xdr:col>
      <xdr:colOff>165100</xdr:colOff>
      <xdr:row>63</xdr:row>
      <xdr:rowOff>36921</xdr:rowOff>
    </xdr:to>
    <xdr:sp macro="" textlink="">
      <xdr:nvSpPr>
        <xdr:cNvPr id="418" name="楕円 417">
          <a:extLst>
            <a:ext uri="{FF2B5EF4-FFF2-40B4-BE49-F238E27FC236}">
              <a16:creationId xmlns:a16="http://schemas.microsoft.com/office/drawing/2014/main" id="{A06C4346-FD18-43D9-9686-A921795784D2}"/>
            </a:ext>
          </a:extLst>
        </xdr:cNvPr>
        <xdr:cNvSpPr/>
      </xdr:nvSpPr>
      <xdr:spPr>
        <a:xfrm>
          <a:off x="19494500" y="10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151692</xdr:rowOff>
    </xdr:from>
    <xdr:to>
      <xdr:col>107</xdr:col>
      <xdr:colOff>50800</xdr:colOff>
      <xdr:row>62</xdr:row>
      <xdr:rowOff>157571</xdr:rowOff>
    </xdr:to>
    <xdr:cxnSp macro="">
      <xdr:nvCxnSpPr>
        <xdr:cNvPr id="419" name="直線コネクタ 418">
          <a:extLst>
            <a:ext uri="{FF2B5EF4-FFF2-40B4-BE49-F238E27FC236}">
              <a16:creationId xmlns:a16="http://schemas.microsoft.com/office/drawing/2014/main" id="{1509C6EC-72EF-4C0E-9FEF-83AB579E903A}"/>
            </a:ext>
          </a:extLst>
        </xdr:cNvPr>
        <xdr:cNvCxnSpPr/>
      </xdr:nvCxnSpPr>
      <xdr:spPr>
        <a:xfrm flipV="1">
          <a:off x="19545300" y="10781592"/>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111506</xdr:rowOff>
    </xdr:from>
    <xdr:to>
      <xdr:col>98</xdr:col>
      <xdr:colOff>38100</xdr:colOff>
      <xdr:row>63</xdr:row>
      <xdr:rowOff>41656</xdr:rowOff>
    </xdr:to>
    <xdr:sp macro="" textlink="">
      <xdr:nvSpPr>
        <xdr:cNvPr id="420" name="楕円 419">
          <a:extLst>
            <a:ext uri="{FF2B5EF4-FFF2-40B4-BE49-F238E27FC236}">
              <a16:creationId xmlns:a16="http://schemas.microsoft.com/office/drawing/2014/main" id="{DA7DEBCC-8282-472D-A98B-C6DA8F1C939D}"/>
            </a:ext>
          </a:extLst>
        </xdr:cNvPr>
        <xdr:cNvSpPr/>
      </xdr:nvSpPr>
      <xdr:spPr>
        <a:xfrm>
          <a:off x="18605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157571</xdr:rowOff>
    </xdr:from>
    <xdr:to>
      <xdr:col>102</xdr:col>
      <xdr:colOff>114300</xdr:colOff>
      <xdr:row>62</xdr:row>
      <xdr:rowOff>162306</xdr:rowOff>
    </xdr:to>
    <xdr:cxnSp macro="">
      <xdr:nvCxnSpPr>
        <xdr:cNvPr id="421" name="直線コネクタ 420">
          <a:extLst>
            <a:ext uri="{FF2B5EF4-FFF2-40B4-BE49-F238E27FC236}">
              <a16:creationId xmlns:a16="http://schemas.microsoft.com/office/drawing/2014/main" id="{7D3A6BE2-3BF8-45ED-B702-A99A04E6AA29}"/>
            </a:ext>
          </a:extLst>
        </xdr:cNvPr>
        <xdr:cNvCxnSpPr/>
      </xdr:nvCxnSpPr>
      <xdr:spPr>
        <a:xfrm flipV="1">
          <a:off x="18656300" y="1078747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422" name="n_1aveValue【学校施設】&#10;一人当たり面積">
          <a:extLst>
            <a:ext uri="{FF2B5EF4-FFF2-40B4-BE49-F238E27FC236}">
              <a16:creationId xmlns:a16="http://schemas.microsoft.com/office/drawing/2014/main" id="{EACC17D6-377C-4C38-8961-6065B0A2F7B8}"/>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423" name="n_2aveValue【学校施設】&#10;一人当たり面積">
          <a:extLst>
            <a:ext uri="{FF2B5EF4-FFF2-40B4-BE49-F238E27FC236}">
              <a16:creationId xmlns:a16="http://schemas.microsoft.com/office/drawing/2014/main" id="{D2EDF5DF-114E-4219-A1AD-D62CCD6CDB21}"/>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424" name="n_3aveValue【学校施設】&#10;一人当たり面積">
          <a:extLst>
            <a:ext uri="{FF2B5EF4-FFF2-40B4-BE49-F238E27FC236}">
              <a16:creationId xmlns:a16="http://schemas.microsoft.com/office/drawing/2014/main" id="{3769B6C7-DE7D-4681-9FCE-5164B4A072F8}"/>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425" name="n_4aveValue【学校施設】&#10;一人当たり面積">
          <a:extLst>
            <a:ext uri="{FF2B5EF4-FFF2-40B4-BE49-F238E27FC236}">
              <a16:creationId xmlns:a16="http://schemas.microsoft.com/office/drawing/2014/main" id="{B6700395-D946-4151-BAC4-BBDE8C393B5C}"/>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14822</xdr:rowOff>
    </xdr:from>
    <xdr:ext cx="469744" cy="259045"/>
    <xdr:sp macro="" textlink="">
      <xdr:nvSpPr>
        <xdr:cNvPr id="426" name="n_1mainValue【学校施設】&#10;一人当たり面積">
          <a:extLst>
            <a:ext uri="{FF2B5EF4-FFF2-40B4-BE49-F238E27FC236}">
              <a16:creationId xmlns:a16="http://schemas.microsoft.com/office/drawing/2014/main" id="{8E03B11C-861E-420F-8635-0398E0BB960E}"/>
            </a:ext>
          </a:extLst>
        </xdr:cNvPr>
        <xdr:cNvSpPr txBox="1"/>
      </xdr:nvSpPr>
      <xdr:spPr>
        <a:xfrm>
          <a:off x="210757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22169</xdr:rowOff>
    </xdr:from>
    <xdr:ext cx="469744" cy="259045"/>
    <xdr:sp macro="" textlink="">
      <xdr:nvSpPr>
        <xdr:cNvPr id="427" name="n_2mainValue【学校施設】&#10;一人当たり面積">
          <a:extLst>
            <a:ext uri="{FF2B5EF4-FFF2-40B4-BE49-F238E27FC236}">
              <a16:creationId xmlns:a16="http://schemas.microsoft.com/office/drawing/2014/main" id="{E35E23D1-ABDB-4C9F-B775-442E55C6E4EE}"/>
            </a:ext>
          </a:extLst>
        </xdr:cNvPr>
        <xdr:cNvSpPr txBox="1"/>
      </xdr:nvSpPr>
      <xdr:spPr>
        <a:xfrm>
          <a:off x="20199427" y="108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28048</xdr:rowOff>
    </xdr:from>
    <xdr:ext cx="469744" cy="259045"/>
    <xdr:sp macro="" textlink="">
      <xdr:nvSpPr>
        <xdr:cNvPr id="428" name="n_3mainValue【学校施設】&#10;一人当たり面積">
          <a:extLst>
            <a:ext uri="{FF2B5EF4-FFF2-40B4-BE49-F238E27FC236}">
              <a16:creationId xmlns:a16="http://schemas.microsoft.com/office/drawing/2014/main" id="{4FFA43E8-A254-4CAF-B271-4DD35A372B43}"/>
            </a:ext>
          </a:extLst>
        </xdr:cNvPr>
        <xdr:cNvSpPr txBox="1"/>
      </xdr:nvSpPr>
      <xdr:spPr>
        <a:xfrm>
          <a:off x="19310427" y="108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32783</xdr:rowOff>
    </xdr:from>
    <xdr:ext cx="469744" cy="259045"/>
    <xdr:sp macro="" textlink="">
      <xdr:nvSpPr>
        <xdr:cNvPr id="429" name="n_4mainValue【学校施設】&#10;一人当たり面積">
          <a:extLst>
            <a:ext uri="{FF2B5EF4-FFF2-40B4-BE49-F238E27FC236}">
              <a16:creationId xmlns:a16="http://schemas.microsoft.com/office/drawing/2014/main" id="{A0C51F4F-A839-489E-90F1-8D6BE2F4DD14}"/>
            </a:ext>
          </a:extLst>
        </xdr:cNvPr>
        <xdr:cNvSpPr txBox="1"/>
      </xdr:nvSpPr>
      <xdr:spPr>
        <a:xfrm>
          <a:off x="18421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F2E800BD-A7C9-46B3-9DFF-1F6651F74F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8C6CE4CF-1706-46E5-86C9-51FD3B5245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79640BD9-8B8C-46DD-9E21-405971F2B1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FA08091E-48F3-4714-81A1-0CE1E7B249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A29EC505-3FB2-4275-BB38-1BE2A2B159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11C56B29-208F-4928-9919-012DBD30D0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0E0D7A92-0EA1-4890-8357-5225D595B0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2BA9B492-ACA8-4435-98E2-F4F4C0666F2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a:extLst>
            <a:ext uri="{FF2B5EF4-FFF2-40B4-BE49-F238E27FC236}">
              <a16:creationId xmlns:a16="http://schemas.microsoft.com/office/drawing/2014/main" id="{12731C24-6B86-498F-915D-A9A7C5F7AA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a:extLst>
            <a:ext uri="{FF2B5EF4-FFF2-40B4-BE49-F238E27FC236}">
              <a16:creationId xmlns:a16="http://schemas.microsoft.com/office/drawing/2014/main" id="{B0FFF518-ECF8-47A4-B725-1AB429C2E5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a:extLst>
            <a:ext uri="{FF2B5EF4-FFF2-40B4-BE49-F238E27FC236}">
              <a16:creationId xmlns:a16="http://schemas.microsoft.com/office/drawing/2014/main" id="{5824F08B-9D89-4491-8792-845736BCF22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a:extLst>
            <a:ext uri="{FF2B5EF4-FFF2-40B4-BE49-F238E27FC236}">
              <a16:creationId xmlns:a16="http://schemas.microsoft.com/office/drawing/2014/main" id="{244D790D-96FD-4AF8-8F16-3905F06DB8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a:extLst>
            <a:ext uri="{FF2B5EF4-FFF2-40B4-BE49-F238E27FC236}">
              <a16:creationId xmlns:a16="http://schemas.microsoft.com/office/drawing/2014/main" id="{CDA8612D-8040-41F5-9851-52A5938850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a:extLst>
            <a:ext uri="{FF2B5EF4-FFF2-40B4-BE49-F238E27FC236}">
              <a16:creationId xmlns:a16="http://schemas.microsoft.com/office/drawing/2014/main" id="{7E732ADE-C45F-497D-8BA0-EB82328C24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a:extLst>
            <a:ext uri="{FF2B5EF4-FFF2-40B4-BE49-F238E27FC236}">
              <a16:creationId xmlns:a16="http://schemas.microsoft.com/office/drawing/2014/main" id="{BE41CF5D-0D7F-4A4F-B629-6DF2E1A562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a:extLst>
            <a:ext uri="{FF2B5EF4-FFF2-40B4-BE49-F238E27FC236}">
              <a16:creationId xmlns:a16="http://schemas.microsoft.com/office/drawing/2014/main" id="{2C6D00F9-DEBA-4B0F-8695-FB41451B2BF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AD76730F-02BF-4E8E-81EB-E18CCC4832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F83A69A0-2ABE-497D-BD3D-3CD6FE6EA5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03C5EC26-37D3-4D3E-951B-0058B3A758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F183C91B-BCEA-4375-AAF1-4644F69B45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1F3E13C6-ABEA-4995-9794-8DF66A36B8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31062610-5F1F-4566-A120-EC326CE663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0A738421-35FA-4263-8E29-3B4635322E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E4E28792-E349-4C70-96F7-5042F9A9C1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FA174B41-9EBA-4D31-9DD0-B79FDEAFA2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E4B78109-C74C-4F81-9910-1BC3BC1AAC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5064B9BB-A987-480D-AB8E-48D30FD115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7" name="直線コネクタ 456">
          <a:extLst>
            <a:ext uri="{FF2B5EF4-FFF2-40B4-BE49-F238E27FC236}">
              <a16:creationId xmlns:a16="http://schemas.microsoft.com/office/drawing/2014/main" id="{3D6C910E-364E-4D6B-BE0B-1825FD1C20C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8" name="テキスト ボックス 457">
          <a:extLst>
            <a:ext uri="{FF2B5EF4-FFF2-40B4-BE49-F238E27FC236}">
              <a16:creationId xmlns:a16="http://schemas.microsoft.com/office/drawing/2014/main" id="{59E8903F-A42E-4645-8B53-3C98FC95B77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9" name="直線コネクタ 458">
          <a:extLst>
            <a:ext uri="{FF2B5EF4-FFF2-40B4-BE49-F238E27FC236}">
              <a16:creationId xmlns:a16="http://schemas.microsoft.com/office/drawing/2014/main" id="{F63AC229-6D82-401E-B752-C092C4EE821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0" name="テキスト ボックス 459">
          <a:extLst>
            <a:ext uri="{FF2B5EF4-FFF2-40B4-BE49-F238E27FC236}">
              <a16:creationId xmlns:a16="http://schemas.microsoft.com/office/drawing/2014/main" id="{5C1C11F6-425A-472F-A8B3-043F23F63C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1" name="直線コネクタ 460">
          <a:extLst>
            <a:ext uri="{FF2B5EF4-FFF2-40B4-BE49-F238E27FC236}">
              <a16:creationId xmlns:a16="http://schemas.microsoft.com/office/drawing/2014/main" id="{99ECF328-563E-418D-B640-20F04555AE2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2" name="テキスト ボックス 461">
          <a:extLst>
            <a:ext uri="{FF2B5EF4-FFF2-40B4-BE49-F238E27FC236}">
              <a16:creationId xmlns:a16="http://schemas.microsoft.com/office/drawing/2014/main" id="{8CB193CE-89A0-427B-8642-1F4BD320749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3" name="直線コネクタ 462">
          <a:extLst>
            <a:ext uri="{FF2B5EF4-FFF2-40B4-BE49-F238E27FC236}">
              <a16:creationId xmlns:a16="http://schemas.microsoft.com/office/drawing/2014/main" id="{679133C3-11C0-4DC5-8902-38DE1F88F28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4" name="テキスト ボックス 463">
          <a:extLst>
            <a:ext uri="{FF2B5EF4-FFF2-40B4-BE49-F238E27FC236}">
              <a16:creationId xmlns:a16="http://schemas.microsoft.com/office/drawing/2014/main" id="{DCA252D8-BF2D-48E5-94D8-BF3E3999D63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5" name="直線コネクタ 464">
          <a:extLst>
            <a:ext uri="{FF2B5EF4-FFF2-40B4-BE49-F238E27FC236}">
              <a16:creationId xmlns:a16="http://schemas.microsoft.com/office/drawing/2014/main" id="{71DCEA68-3BA0-48D0-9EAB-635FDC2077A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6" name="テキスト ボックス 465">
          <a:extLst>
            <a:ext uri="{FF2B5EF4-FFF2-40B4-BE49-F238E27FC236}">
              <a16:creationId xmlns:a16="http://schemas.microsoft.com/office/drawing/2014/main" id="{8FF7286F-D878-4EE1-BCC2-68F84C56FD4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a:extLst>
            <a:ext uri="{FF2B5EF4-FFF2-40B4-BE49-F238E27FC236}">
              <a16:creationId xmlns:a16="http://schemas.microsoft.com/office/drawing/2014/main" id="{D243AD93-0652-44FF-A32E-12B301EDC1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8" name="テキスト ボックス 467">
          <a:extLst>
            <a:ext uri="{FF2B5EF4-FFF2-40B4-BE49-F238E27FC236}">
              <a16:creationId xmlns:a16="http://schemas.microsoft.com/office/drawing/2014/main" id="{CB3D49FC-1ED3-4BDC-B6A1-E8EDD9FADE4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9" name="【公民館】&#10;有形固定資産減価償却率グラフ枠">
          <a:extLst>
            <a:ext uri="{FF2B5EF4-FFF2-40B4-BE49-F238E27FC236}">
              <a16:creationId xmlns:a16="http://schemas.microsoft.com/office/drawing/2014/main" id="{7313198C-B9E3-4F20-BC04-E524AAFFD4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470" name="直線コネクタ 469">
          <a:extLst>
            <a:ext uri="{FF2B5EF4-FFF2-40B4-BE49-F238E27FC236}">
              <a16:creationId xmlns:a16="http://schemas.microsoft.com/office/drawing/2014/main" id="{03CA5C9C-EEF3-4D76-A5D9-B7E6053B03CD}"/>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471" name="【公民館】&#10;有形固定資産減価償却率最小値テキスト">
          <a:extLst>
            <a:ext uri="{FF2B5EF4-FFF2-40B4-BE49-F238E27FC236}">
              <a16:creationId xmlns:a16="http://schemas.microsoft.com/office/drawing/2014/main" id="{8B041362-DE57-4E0B-BC36-61D089D7DC18}"/>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472" name="直線コネクタ 471">
          <a:extLst>
            <a:ext uri="{FF2B5EF4-FFF2-40B4-BE49-F238E27FC236}">
              <a16:creationId xmlns:a16="http://schemas.microsoft.com/office/drawing/2014/main" id="{F6ECB329-6B78-4BF4-BB3E-506EE7ED85FE}"/>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473" name="【公民館】&#10;有形固定資産減価償却率最大値テキスト">
          <a:extLst>
            <a:ext uri="{FF2B5EF4-FFF2-40B4-BE49-F238E27FC236}">
              <a16:creationId xmlns:a16="http://schemas.microsoft.com/office/drawing/2014/main" id="{B6B5280A-FCD2-41E3-8BC3-AA6F155BD8D2}"/>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474" name="直線コネクタ 473">
          <a:extLst>
            <a:ext uri="{FF2B5EF4-FFF2-40B4-BE49-F238E27FC236}">
              <a16:creationId xmlns:a16="http://schemas.microsoft.com/office/drawing/2014/main" id="{F2AC03CE-4C6A-4186-9CCC-65F7EBB9D506}"/>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75" name="【公民館】&#10;有形固定資産減価償却率平均値テキスト">
          <a:extLst>
            <a:ext uri="{FF2B5EF4-FFF2-40B4-BE49-F238E27FC236}">
              <a16:creationId xmlns:a16="http://schemas.microsoft.com/office/drawing/2014/main" id="{7119707E-E946-477F-B517-E98F05BCA749}"/>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476" name="フローチャート: 判断 475">
          <a:extLst>
            <a:ext uri="{FF2B5EF4-FFF2-40B4-BE49-F238E27FC236}">
              <a16:creationId xmlns:a16="http://schemas.microsoft.com/office/drawing/2014/main" id="{60620F11-B99F-4C26-AE33-F01AEC785058}"/>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477" name="フローチャート: 判断 476">
          <a:extLst>
            <a:ext uri="{FF2B5EF4-FFF2-40B4-BE49-F238E27FC236}">
              <a16:creationId xmlns:a16="http://schemas.microsoft.com/office/drawing/2014/main" id="{9FBE894D-82A6-497F-9017-15065C33B56B}"/>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478" name="フローチャート: 判断 477">
          <a:extLst>
            <a:ext uri="{FF2B5EF4-FFF2-40B4-BE49-F238E27FC236}">
              <a16:creationId xmlns:a16="http://schemas.microsoft.com/office/drawing/2014/main" id="{D2708B54-7158-4B55-846D-3AA0B30373CB}"/>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479" name="フローチャート: 判断 478">
          <a:extLst>
            <a:ext uri="{FF2B5EF4-FFF2-40B4-BE49-F238E27FC236}">
              <a16:creationId xmlns:a16="http://schemas.microsoft.com/office/drawing/2014/main" id="{19749BDE-E93B-4497-85E2-755FDE0B1FEF}"/>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80" name="フローチャート: 判断 479">
          <a:extLst>
            <a:ext uri="{FF2B5EF4-FFF2-40B4-BE49-F238E27FC236}">
              <a16:creationId xmlns:a16="http://schemas.microsoft.com/office/drawing/2014/main" id="{1F6093F1-3543-4EF3-8703-E20895EAC309}"/>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DEC4792-66FF-44F4-AAD1-8145B8F3D3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63E5BE73-918C-4DD6-90CA-C472D082A71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FE685598-02FB-4E05-9E39-5ABCBBC1C5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FE48C23F-33AD-40F9-814D-359E9C1849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223B6B76-427B-4054-91BF-5D88B6FC50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15875</xdr:rowOff>
    </xdr:from>
    <xdr:to>
      <xdr:col>85</xdr:col>
      <xdr:colOff>177800</xdr:colOff>
      <xdr:row>106</xdr:row>
      <xdr:rowOff>117475</xdr:rowOff>
    </xdr:to>
    <xdr:sp macro="" textlink="">
      <xdr:nvSpPr>
        <xdr:cNvPr id="486" name="楕円 485">
          <a:extLst>
            <a:ext uri="{FF2B5EF4-FFF2-40B4-BE49-F238E27FC236}">
              <a16:creationId xmlns:a16="http://schemas.microsoft.com/office/drawing/2014/main" id="{854D5A93-A4B6-499D-B4C1-CF3363E2C87A}"/>
            </a:ext>
          </a:extLst>
        </xdr:cNvPr>
        <xdr:cNvSpPr/>
      </xdr:nvSpPr>
      <xdr:spPr>
        <a:xfrm>
          <a:off x="162687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165752</xdr:rowOff>
    </xdr:from>
    <xdr:ext cx="405111" cy="259045"/>
    <xdr:sp macro="" textlink="">
      <xdr:nvSpPr>
        <xdr:cNvPr id="487" name="【公民館】&#10;有形固定資産減価償却率該当値テキスト">
          <a:extLst>
            <a:ext uri="{FF2B5EF4-FFF2-40B4-BE49-F238E27FC236}">
              <a16:creationId xmlns:a16="http://schemas.microsoft.com/office/drawing/2014/main" id="{7D6469D6-08F7-4232-95FE-2A8115DAE2E0}"/>
            </a:ext>
          </a:extLst>
        </xdr:cNvPr>
        <xdr:cNvSpPr txBox="1"/>
      </xdr:nvSpPr>
      <xdr:spPr>
        <a:xfrm>
          <a:off x="16357600"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488" name="楕円 487">
          <a:extLst>
            <a:ext uri="{FF2B5EF4-FFF2-40B4-BE49-F238E27FC236}">
              <a16:creationId xmlns:a16="http://schemas.microsoft.com/office/drawing/2014/main" id="{60F8036E-595C-4D99-A2E7-DAA746404B63}"/>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66675</xdr:rowOff>
    </xdr:to>
    <xdr:cxnSp macro="">
      <xdr:nvCxnSpPr>
        <xdr:cNvPr id="489" name="直線コネクタ 488">
          <a:extLst>
            <a:ext uri="{FF2B5EF4-FFF2-40B4-BE49-F238E27FC236}">
              <a16:creationId xmlns:a16="http://schemas.microsoft.com/office/drawing/2014/main" id="{933F8D93-8534-4005-A5AF-9A6C6E2709D7}"/>
            </a:ext>
          </a:extLst>
        </xdr:cNvPr>
        <xdr:cNvCxnSpPr/>
      </xdr:nvCxnSpPr>
      <xdr:spPr>
        <a:xfrm>
          <a:off x="15481300" y="18204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490" name="楕円 489">
          <a:extLst>
            <a:ext uri="{FF2B5EF4-FFF2-40B4-BE49-F238E27FC236}">
              <a16:creationId xmlns:a16="http://schemas.microsoft.com/office/drawing/2014/main" id="{06131F60-A622-4722-BED6-31488A2FE1A1}"/>
            </a:ext>
          </a:extLst>
        </xdr:cNvPr>
        <xdr:cNvSpPr/>
      </xdr:nvSpPr>
      <xdr:spPr>
        <a:xfrm>
          <a:off x="14541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163830</xdr:rowOff>
    </xdr:from>
    <xdr:to>
      <xdr:col>81</xdr:col>
      <xdr:colOff>50800</xdr:colOff>
      <xdr:row>106</xdr:row>
      <xdr:rowOff>30480</xdr:rowOff>
    </xdr:to>
    <xdr:cxnSp macro="">
      <xdr:nvCxnSpPr>
        <xdr:cNvPr id="491" name="直線コネクタ 490">
          <a:extLst>
            <a:ext uri="{FF2B5EF4-FFF2-40B4-BE49-F238E27FC236}">
              <a16:creationId xmlns:a16="http://schemas.microsoft.com/office/drawing/2014/main" id="{CA217043-7486-4354-8261-8FB8E1CCE128}"/>
            </a:ext>
          </a:extLst>
        </xdr:cNvPr>
        <xdr:cNvCxnSpPr/>
      </xdr:nvCxnSpPr>
      <xdr:spPr>
        <a:xfrm>
          <a:off x="14592300" y="1816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76836</xdr:rowOff>
    </xdr:from>
    <xdr:to>
      <xdr:col>72</xdr:col>
      <xdr:colOff>38100</xdr:colOff>
      <xdr:row>106</xdr:row>
      <xdr:rowOff>6986</xdr:rowOff>
    </xdr:to>
    <xdr:sp macro="" textlink="">
      <xdr:nvSpPr>
        <xdr:cNvPr id="492" name="楕円 491">
          <a:extLst>
            <a:ext uri="{FF2B5EF4-FFF2-40B4-BE49-F238E27FC236}">
              <a16:creationId xmlns:a16="http://schemas.microsoft.com/office/drawing/2014/main" id="{D66AA056-0F71-4AD4-A1B6-3FCEE4A3D6F6}"/>
            </a:ext>
          </a:extLst>
        </xdr:cNvPr>
        <xdr:cNvSpPr/>
      </xdr:nvSpPr>
      <xdr:spPr>
        <a:xfrm>
          <a:off x="13652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127636</xdr:rowOff>
    </xdr:from>
    <xdr:to>
      <xdr:col>76</xdr:col>
      <xdr:colOff>114300</xdr:colOff>
      <xdr:row>105</xdr:row>
      <xdr:rowOff>163830</xdr:rowOff>
    </xdr:to>
    <xdr:cxnSp macro="">
      <xdr:nvCxnSpPr>
        <xdr:cNvPr id="493" name="直線コネクタ 492">
          <a:extLst>
            <a:ext uri="{FF2B5EF4-FFF2-40B4-BE49-F238E27FC236}">
              <a16:creationId xmlns:a16="http://schemas.microsoft.com/office/drawing/2014/main" id="{0431109C-3F97-4871-82C2-633178F623FC}"/>
            </a:ext>
          </a:extLst>
        </xdr:cNvPr>
        <xdr:cNvCxnSpPr/>
      </xdr:nvCxnSpPr>
      <xdr:spPr>
        <a:xfrm>
          <a:off x="13703300" y="18129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38736</xdr:rowOff>
    </xdr:from>
    <xdr:to>
      <xdr:col>67</xdr:col>
      <xdr:colOff>101600</xdr:colOff>
      <xdr:row>105</xdr:row>
      <xdr:rowOff>140336</xdr:rowOff>
    </xdr:to>
    <xdr:sp macro="" textlink="">
      <xdr:nvSpPr>
        <xdr:cNvPr id="494" name="楕円 493">
          <a:extLst>
            <a:ext uri="{FF2B5EF4-FFF2-40B4-BE49-F238E27FC236}">
              <a16:creationId xmlns:a16="http://schemas.microsoft.com/office/drawing/2014/main" id="{745329E8-AFBA-4AC2-833E-6C60309A99BC}"/>
            </a:ext>
          </a:extLst>
        </xdr:cNvPr>
        <xdr:cNvSpPr/>
      </xdr:nvSpPr>
      <xdr:spPr>
        <a:xfrm>
          <a:off x="12763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89536</xdr:rowOff>
    </xdr:from>
    <xdr:to>
      <xdr:col>71</xdr:col>
      <xdr:colOff>177800</xdr:colOff>
      <xdr:row>105</xdr:row>
      <xdr:rowOff>127636</xdr:rowOff>
    </xdr:to>
    <xdr:cxnSp macro="">
      <xdr:nvCxnSpPr>
        <xdr:cNvPr id="495" name="直線コネクタ 494">
          <a:extLst>
            <a:ext uri="{FF2B5EF4-FFF2-40B4-BE49-F238E27FC236}">
              <a16:creationId xmlns:a16="http://schemas.microsoft.com/office/drawing/2014/main" id="{E65E6B17-CF81-4335-A20F-12E335FE54A6}"/>
            </a:ext>
          </a:extLst>
        </xdr:cNvPr>
        <xdr:cNvCxnSpPr/>
      </xdr:nvCxnSpPr>
      <xdr:spPr>
        <a:xfrm>
          <a:off x="12814300" y="18091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496" name="n_1aveValue【公民館】&#10;有形固定資産減価償却率">
          <a:extLst>
            <a:ext uri="{FF2B5EF4-FFF2-40B4-BE49-F238E27FC236}">
              <a16:creationId xmlns:a16="http://schemas.microsoft.com/office/drawing/2014/main" id="{FB9AB697-6BEA-4E6E-827B-FBBE46F66486}"/>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497" name="n_2aveValue【公民館】&#10;有形固定資産減価償却率">
          <a:extLst>
            <a:ext uri="{FF2B5EF4-FFF2-40B4-BE49-F238E27FC236}">
              <a16:creationId xmlns:a16="http://schemas.microsoft.com/office/drawing/2014/main" id="{3F6AD8DE-602B-43D1-BA10-D0CEF4E6E1E2}"/>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498" name="n_3aveValue【公民館】&#10;有形固定資産減価償却率">
          <a:extLst>
            <a:ext uri="{FF2B5EF4-FFF2-40B4-BE49-F238E27FC236}">
              <a16:creationId xmlns:a16="http://schemas.microsoft.com/office/drawing/2014/main" id="{5A4E2E84-00B1-4366-BC06-2031B70F396A}"/>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99" name="n_4aveValue【公民館】&#10;有形固定資産減価償却率">
          <a:extLst>
            <a:ext uri="{FF2B5EF4-FFF2-40B4-BE49-F238E27FC236}">
              <a16:creationId xmlns:a16="http://schemas.microsoft.com/office/drawing/2014/main" id="{91250025-C91B-4250-98EC-9DCF12297729}"/>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500" name="n_1mainValue【公民館】&#10;有形固定資産減価償却率">
          <a:extLst>
            <a:ext uri="{FF2B5EF4-FFF2-40B4-BE49-F238E27FC236}">
              <a16:creationId xmlns:a16="http://schemas.microsoft.com/office/drawing/2014/main" id="{89B2C249-6A68-40A8-8435-206646396CF1}"/>
            </a:ext>
          </a:extLst>
        </xdr:cNvPr>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34307</xdr:rowOff>
    </xdr:from>
    <xdr:ext cx="405111" cy="259045"/>
    <xdr:sp macro="" textlink="">
      <xdr:nvSpPr>
        <xdr:cNvPr id="501" name="n_2mainValue【公民館】&#10;有形固定資産減価償却率">
          <a:extLst>
            <a:ext uri="{FF2B5EF4-FFF2-40B4-BE49-F238E27FC236}">
              <a16:creationId xmlns:a16="http://schemas.microsoft.com/office/drawing/2014/main" id="{49FEBB01-3425-4F69-B761-A05241B0E08C}"/>
            </a:ext>
          </a:extLst>
        </xdr:cNvPr>
        <xdr:cNvSpPr txBox="1"/>
      </xdr:nvSpPr>
      <xdr:spPr>
        <a:xfrm>
          <a:off x="14389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169563</xdr:rowOff>
    </xdr:from>
    <xdr:ext cx="405111" cy="259045"/>
    <xdr:sp macro="" textlink="">
      <xdr:nvSpPr>
        <xdr:cNvPr id="502" name="n_3mainValue【公民館】&#10;有形固定資産減価償却率">
          <a:extLst>
            <a:ext uri="{FF2B5EF4-FFF2-40B4-BE49-F238E27FC236}">
              <a16:creationId xmlns:a16="http://schemas.microsoft.com/office/drawing/2014/main" id="{D6A942C8-2505-46CF-A44B-7B91DAD35477}"/>
            </a:ext>
          </a:extLst>
        </xdr:cNvPr>
        <xdr:cNvSpPr txBox="1"/>
      </xdr:nvSpPr>
      <xdr:spPr>
        <a:xfrm>
          <a:off x="13500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131463</xdr:rowOff>
    </xdr:from>
    <xdr:ext cx="405111" cy="259045"/>
    <xdr:sp macro="" textlink="">
      <xdr:nvSpPr>
        <xdr:cNvPr id="503" name="n_4mainValue【公民館】&#10;有形固定資産減価償却率">
          <a:extLst>
            <a:ext uri="{FF2B5EF4-FFF2-40B4-BE49-F238E27FC236}">
              <a16:creationId xmlns:a16="http://schemas.microsoft.com/office/drawing/2014/main" id="{8E161A56-AC62-4A62-B3D5-3B109F68B97F}"/>
            </a:ext>
          </a:extLst>
        </xdr:cNvPr>
        <xdr:cNvSpPr txBox="1"/>
      </xdr:nvSpPr>
      <xdr:spPr>
        <a:xfrm>
          <a:off x="12611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0786DF64-AE3D-4C73-90E9-2A4AB7EC1B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41498A67-DC4A-4F48-88B6-5B38584270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CA3B13DF-2C37-408C-8A36-F14E4E5EFD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086B34DF-BD63-4019-9656-CAD6A14952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72D4C5BF-1ED5-48DB-B2F8-1103465D3A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61C973BF-95AE-43B1-95FC-F1445CBADB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79408B8C-DC63-4F17-A3E8-508A545348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16A58336-0455-4EF5-97D6-68439D5B6C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DC34C624-6A87-45A3-9F3D-70F26576C4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29CED294-0B82-4EAC-982E-002761E31B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4" name="直線コネクタ 513">
          <a:extLst>
            <a:ext uri="{FF2B5EF4-FFF2-40B4-BE49-F238E27FC236}">
              <a16:creationId xmlns:a16="http://schemas.microsoft.com/office/drawing/2014/main" id="{4C24C2A8-998B-4ED3-9140-3D26DEF183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5" name="テキスト ボックス 514">
          <a:extLst>
            <a:ext uri="{FF2B5EF4-FFF2-40B4-BE49-F238E27FC236}">
              <a16:creationId xmlns:a16="http://schemas.microsoft.com/office/drawing/2014/main" id="{3076461A-D6C4-4CDE-8173-4490DFD6D0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6" name="直線コネクタ 515">
          <a:extLst>
            <a:ext uri="{FF2B5EF4-FFF2-40B4-BE49-F238E27FC236}">
              <a16:creationId xmlns:a16="http://schemas.microsoft.com/office/drawing/2014/main" id="{C85F53B6-91B2-4FB8-BE04-64779CDA5C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7" name="テキスト ボックス 516">
          <a:extLst>
            <a:ext uri="{FF2B5EF4-FFF2-40B4-BE49-F238E27FC236}">
              <a16:creationId xmlns:a16="http://schemas.microsoft.com/office/drawing/2014/main" id="{8945043E-7C55-459B-AB44-EB9B3E515C1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8" name="直線コネクタ 517">
          <a:extLst>
            <a:ext uri="{FF2B5EF4-FFF2-40B4-BE49-F238E27FC236}">
              <a16:creationId xmlns:a16="http://schemas.microsoft.com/office/drawing/2014/main" id="{69F2FA05-9AB3-452E-99D3-014CE35FC43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9" name="テキスト ボックス 518">
          <a:extLst>
            <a:ext uri="{FF2B5EF4-FFF2-40B4-BE49-F238E27FC236}">
              <a16:creationId xmlns:a16="http://schemas.microsoft.com/office/drawing/2014/main" id="{8C108B6D-D6E5-4E5F-B124-C296AAC9FC0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0" name="直線コネクタ 519">
          <a:extLst>
            <a:ext uri="{FF2B5EF4-FFF2-40B4-BE49-F238E27FC236}">
              <a16:creationId xmlns:a16="http://schemas.microsoft.com/office/drawing/2014/main" id="{AD90E849-1BF4-48F4-883F-C347CE92EBB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1" name="テキスト ボックス 520">
          <a:extLst>
            <a:ext uri="{FF2B5EF4-FFF2-40B4-BE49-F238E27FC236}">
              <a16:creationId xmlns:a16="http://schemas.microsoft.com/office/drawing/2014/main" id="{F44491C9-C4CB-452E-B811-988C24B4343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2" name="直線コネクタ 521">
          <a:extLst>
            <a:ext uri="{FF2B5EF4-FFF2-40B4-BE49-F238E27FC236}">
              <a16:creationId xmlns:a16="http://schemas.microsoft.com/office/drawing/2014/main" id="{0109B1CE-82E8-4AFC-8A35-07B21D66C43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D7B9386C-8699-4421-99BC-2C2C087CEA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a:extLst>
            <a:ext uri="{FF2B5EF4-FFF2-40B4-BE49-F238E27FC236}">
              <a16:creationId xmlns:a16="http://schemas.microsoft.com/office/drawing/2014/main" id="{3E5C4984-719F-49E4-8F28-C74333362B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C1B3B7F6-4BD8-45FA-A29A-5827A095EB7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公民館】&#10;一人当たり面積グラフ枠">
          <a:extLst>
            <a:ext uri="{FF2B5EF4-FFF2-40B4-BE49-F238E27FC236}">
              <a16:creationId xmlns:a16="http://schemas.microsoft.com/office/drawing/2014/main" id="{54659DA8-000C-475D-9C6A-7730AA2C33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527" name="直線コネクタ 526">
          <a:extLst>
            <a:ext uri="{FF2B5EF4-FFF2-40B4-BE49-F238E27FC236}">
              <a16:creationId xmlns:a16="http://schemas.microsoft.com/office/drawing/2014/main" id="{B8DBFF91-65FC-4448-B361-3DE80A398FCB}"/>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528" name="【公民館】&#10;一人当たり面積最小値テキスト">
          <a:extLst>
            <a:ext uri="{FF2B5EF4-FFF2-40B4-BE49-F238E27FC236}">
              <a16:creationId xmlns:a16="http://schemas.microsoft.com/office/drawing/2014/main" id="{F280ADCA-CB11-4A8C-8C9F-8DDBEF48479E}"/>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529" name="直線コネクタ 528">
          <a:extLst>
            <a:ext uri="{FF2B5EF4-FFF2-40B4-BE49-F238E27FC236}">
              <a16:creationId xmlns:a16="http://schemas.microsoft.com/office/drawing/2014/main" id="{4E5C3C48-EF10-4E92-8669-66BC5BF3342A}"/>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530" name="【公民館】&#10;一人当たり面積最大値テキスト">
          <a:extLst>
            <a:ext uri="{FF2B5EF4-FFF2-40B4-BE49-F238E27FC236}">
              <a16:creationId xmlns:a16="http://schemas.microsoft.com/office/drawing/2014/main" id="{E83C5CCF-EB8A-4A9C-AF3C-AED1FBB085B2}"/>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531" name="直線コネクタ 530">
          <a:extLst>
            <a:ext uri="{FF2B5EF4-FFF2-40B4-BE49-F238E27FC236}">
              <a16:creationId xmlns:a16="http://schemas.microsoft.com/office/drawing/2014/main" id="{CD3E02B0-3088-4C6C-B202-49B52DC1F1B1}"/>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532" name="【公民館】&#10;一人当たり面積平均値テキスト">
          <a:extLst>
            <a:ext uri="{FF2B5EF4-FFF2-40B4-BE49-F238E27FC236}">
              <a16:creationId xmlns:a16="http://schemas.microsoft.com/office/drawing/2014/main" id="{22186151-6666-4E50-9B6F-615C720F2AE1}"/>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533" name="フローチャート: 判断 532">
          <a:extLst>
            <a:ext uri="{FF2B5EF4-FFF2-40B4-BE49-F238E27FC236}">
              <a16:creationId xmlns:a16="http://schemas.microsoft.com/office/drawing/2014/main" id="{7B36AF76-C4C7-4D2B-BC21-E385E6FB5996}"/>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534" name="フローチャート: 判断 533">
          <a:extLst>
            <a:ext uri="{FF2B5EF4-FFF2-40B4-BE49-F238E27FC236}">
              <a16:creationId xmlns:a16="http://schemas.microsoft.com/office/drawing/2014/main" id="{7BB50ED2-6559-4790-AEDB-64296FC416B5}"/>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535" name="フローチャート: 判断 534">
          <a:extLst>
            <a:ext uri="{FF2B5EF4-FFF2-40B4-BE49-F238E27FC236}">
              <a16:creationId xmlns:a16="http://schemas.microsoft.com/office/drawing/2014/main" id="{945FBFA0-C35D-47FD-BD63-16F5BF6901EF}"/>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536" name="フローチャート: 判断 535">
          <a:extLst>
            <a:ext uri="{FF2B5EF4-FFF2-40B4-BE49-F238E27FC236}">
              <a16:creationId xmlns:a16="http://schemas.microsoft.com/office/drawing/2014/main" id="{E729B100-76BC-4BF8-A62F-951412C60708}"/>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537" name="フローチャート: 判断 536">
          <a:extLst>
            <a:ext uri="{FF2B5EF4-FFF2-40B4-BE49-F238E27FC236}">
              <a16:creationId xmlns:a16="http://schemas.microsoft.com/office/drawing/2014/main" id="{60DD5821-8514-45C9-A7C0-10A495A26651}"/>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908724B-719F-45BD-B5CF-BA3D7D356C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50381C6A-39C5-4776-8990-7D7656A595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596C45D4-820C-4753-9712-233C513AF4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525E7909-F3FE-401F-BDCF-D363FB1106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68F3ABF1-E97B-4421-97FC-E0606316D6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163322</xdr:rowOff>
    </xdr:from>
    <xdr:to>
      <xdr:col>116</xdr:col>
      <xdr:colOff>114300</xdr:colOff>
      <xdr:row>108</xdr:row>
      <xdr:rowOff>93472</xdr:rowOff>
    </xdr:to>
    <xdr:sp macro="" textlink="">
      <xdr:nvSpPr>
        <xdr:cNvPr id="543" name="楕円 542">
          <a:extLst>
            <a:ext uri="{FF2B5EF4-FFF2-40B4-BE49-F238E27FC236}">
              <a16:creationId xmlns:a16="http://schemas.microsoft.com/office/drawing/2014/main" id="{845647DA-C19B-448D-90FD-A451301A3B96}"/>
            </a:ext>
          </a:extLst>
        </xdr:cNvPr>
        <xdr:cNvSpPr/>
      </xdr:nvSpPr>
      <xdr:spPr>
        <a:xfrm>
          <a:off x="221107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78249</xdr:rowOff>
    </xdr:from>
    <xdr:ext cx="469744" cy="259045"/>
    <xdr:sp macro="" textlink="">
      <xdr:nvSpPr>
        <xdr:cNvPr id="544" name="【公民館】&#10;一人当たり面積該当値テキスト">
          <a:extLst>
            <a:ext uri="{FF2B5EF4-FFF2-40B4-BE49-F238E27FC236}">
              <a16:creationId xmlns:a16="http://schemas.microsoft.com/office/drawing/2014/main" id="{9A55D8C4-BDF9-403B-A40C-00B231ED2E23}"/>
            </a:ext>
          </a:extLst>
        </xdr:cNvPr>
        <xdr:cNvSpPr txBox="1"/>
      </xdr:nvSpPr>
      <xdr:spPr>
        <a:xfrm>
          <a:off x="22199600" y="1842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164846</xdr:rowOff>
    </xdr:from>
    <xdr:to>
      <xdr:col>112</xdr:col>
      <xdr:colOff>38100</xdr:colOff>
      <xdr:row>108</xdr:row>
      <xdr:rowOff>94996</xdr:rowOff>
    </xdr:to>
    <xdr:sp macro="" textlink="">
      <xdr:nvSpPr>
        <xdr:cNvPr id="545" name="楕円 544">
          <a:extLst>
            <a:ext uri="{FF2B5EF4-FFF2-40B4-BE49-F238E27FC236}">
              <a16:creationId xmlns:a16="http://schemas.microsoft.com/office/drawing/2014/main" id="{74DDAEE0-C5A1-4EE8-984D-99B9ED30533D}"/>
            </a:ext>
          </a:extLst>
        </xdr:cNvPr>
        <xdr:cNvSpPr/>
      </xdr:nvSpPr>
      <xdr:spPr>
        <a:xfrm>
          <a:off x="21272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42672</xdr:rowOff>
    </xdr:from>
    <xdr:to>
      <xdr:col>116</xdr:col>
      <xdr:colOff>63500</xdr:colOff>
      <xdr:row>108</xdr:row>
      <xdr:rowOff>44196</xdr:rowOff>
    </xdr:to>
    <xdr:cxnSp macro="">
      <xdr:nvCxnSpPr>
        <xdr:cNvPr id="546" name="直線コネクタ 545">
          <a:extLst>
            <a:ext uri="{FF2B5EF4-FFF2-40B4-BE49-F238E27FC236}">
              <a16:creationId xmlns:a16="http://schemas.microsoft.com/office/drawing/2014/main" id="{BC41C172-0722-4045-A5CF-8E9A1E14A3A4}"/>
            </a:ext>
          </a:extLst>
        </xdr:cNvPr>
        <xdr:cNvCxnSpPr/>
      </xdr:nvCxnSpPr>
      <xdr:spPr>
        <a:xfrm flipV="1">
          <a:off x="21323300" y="185592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167132</xdr:rowOff>
    </xdr:from>
    <xdr:to>
      <xdr:col>107</xdr:col>
      <xdr:colOff>101600</xdr:colOff>
      <xdr:row>108</xdr:row>
      <xdr:rowOff>97282</xdr:rowOff>
    </xdr:to>
    <xdr:sp macro="" textlink="">
      <xdr:nvSpPr>
        <xdr:cNvPr id="547" name="楕円 546">
          <a:extLst>
            <a:ext uri="{FF2B5EF4-FFF2-40B4-BE49-F238E27FC236}">
              <a16:creationId xmlns:a16="http://schemas.microsoft.com/office/drawing/2014/main" id="{DAA5C013-9D6D-40E2-A26B-D14EC772F0F2}"/>
            </a:ext>
          </a:extLst>
        </xdr:cNvPr>
        <xdr:cNvSpPr/>
      </xdr:nvSpPr>
      <xdr:spPr>
        <a:xfrm>
          <a:off x="20383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44196</xdr:rowOff>
    </xdr:from>
    <xdr:to>
      <xdr:col>111</xdr:col>
      <xdr:colOff>177800</xdr:colOff>
      <xdr:row>108</xdr:row>
      <xdr:rowOff>46482</xdr:rowOff>
    </xdr:to>
    <xdr:cxnSp macro="">
      <xdr:nvCxnSpPr>
        <xdr:cNvPr id="548" name="直線コネクタ 547">
          <a:extLst>
            <a:ext uri="{FF2B5EF4-FFF2-40B4-BE49-F238E27FC236}">
              <a16:creationId xmlns:a16="http://schemas.microsoft.com/office/drawing/2014/main" id="{F126EB71-922F-424A-8073-306F2723DB73}"/>
            </a:ext>
          </a:extLst>
        </xdr:cNvPr>
        <xdr:cNvCxnSpPr/>
      </xdr:nvCxnSpPr>
      <xdr:spPr>
        <a:xfrm flipV="1">
          <a:off x="20434300" y="18560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169418</xdr:rowOff>
    </xdr:from>
    <xdr:to>
      <xdr:col>102</xdr:col>
      <xdr:colOff>165100</xdr:colOff>
      <xdr:row>108</xdr:row>
      <xdr:rowOff>99568</xdr:rowOff>
    </xdr:to>
    <xdr:sp macro="" textlink="">
      <xdr:nvSpPr>
        <xdr:cNvPr id="549" name="楕円 548">
          <a:extLst>
            <a:ext uri="{FF2B5EF4-FFF2-40B4-BE49-F238E27FC236}">
              <a16:creationId xmlns:a16="http://schemas.microsoft.com/office/drawing/2014/main" id="{E7C02411-3C06-459F-970B-27621ABD7B95}"/>
            </a:ext>
          </a:extLst>
        </xdr:cNvPr>
        <xdr:cNvSpPr/>
      </xdr:nvSpPr>
      <xdr:spPr>
        <a:xfrm>
          <a:off x="19494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46482</xdr:rowOff>
    </xdr:from>
    <xdr:to>
      <xdr:col>107</xdr:col>
      <xdr:colOff>50800</xdr:colOff>
      <xdr:row>108</xdr:row>
      <xdr:rowOff>48768</xdr:rowOff>
    </xdr:to>
    <xdr:cxnSp macro="">
      <xdr:nvCxnSpPr>
        <xdr:cNvPr id="550" name="直線コネクタ 549">
          <a:extLst>
            <a:ext uri="{FF2B5EF4-FFF2-40B4-BE49-F238E27FC236}">
              <a16:creationId xmlns:a16="http://schemas.microsoft.com/office/drawing/2014/main" id="{75E084D4-A865-4FC3-9ACB-5AA55546B435}"/>
            </a:ext>
          </a:extLst>
        </xdr:cNvPr>
        <xdr:cNvCxnSpPr/>
      </xdr:nvCxnSpPr>
      <xdr:spPr>
        <a:xfrm flipV="1">
          <a:off x="19545300" y="1856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170942</xdr:rowOff>
    </xdr:from>
    <xdr:to>
      <xdr:col>98</xdr:col>
      <xdr:colOff>38100</xdr:colOff>
      <xdr:row>108</xdr:row>
      <xdr:rowOff>101092</xdr:rowOff>
    </xdr:to>
    <xdr:sp macro="" textlink="">
      <xdr:nvSpPr>
        <xdr:cNvPr id="551" name="楕円 550">
          <a:extLst>
            <a:ext uri="{FF2B5EF4-FFF2-40B4-BE49-F238E27FC236}">
              <a16:creationId xmlns:a16="http://schemas.microsoft.com/office/drawing/2014/main" id="{9B7E0785-8C92-46EE-81A5-C9D0E90B568A}"/>
            </a:ext>
          </a:extLst>
        </xdr:cNvPr>
        <xdr:cNvSpPr/>
      </xdr:nvSpPr>
      <xdr:spPr>
        <a:xfrm>
          <a:off x="18605500" y="185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48768</xdr:rowOff>
    </xdr:from>
    <xdr:to>
      <xdr:col>102</xdr:col>
      <xdr:colOff>114300</xdr:colOff>
      <xdr:row>108</xdr:row>
      <xdr:rowOff>50292</xdr:rowOff>
    </xdr:to>
    <xdr:cxnSp macro="">
      <xdr:nvCxnSpPr>
        <xdr:cNvPr id="552" name="直線コネクタ 551">
          <a:extLst>
            <a:ext uri="{FF2B5EF4-FFF2-40B4-BE49-F238E27FC236}">
              <a16:creationId xmlns:a16="http://schemas.microsoft.com/office/drawing/2014/main" id="{19386E94-65BB-42C7-9E68-11C7EA039D13}"/>
            </a:ext>
          </a:extLst>
        </xdr:cNvPr>
        <xdr:cNvCxnSpPr/>
      </xdr:nvCxnSpPr>
      <xdr:spPr>
        <a:xfrm flipV="1">
          <a:off x="18656300" y="185653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553" name="n_1aveValue【公民館】&#10;一人当たり面積">
          <a:extLst>
            <a:ext uri="{FF2B5EF4-FFF2-40B4-BE49-F238E27FC236}">
              <a16:creationId xmlns:a16="http://schemas.microsoft.com/office/drawing/2014/main" id="{595EF48E-9DDA-4FDF-9598-C5078AC3683E}"/>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554" name="n_2aveValue【公民館】&#10;一人当たり面積">
          <a:extLst>
            <a:ext uri="{FF2B5EF4-FFF2-40B4-BE49-F238E27FC236}">
              <a16:creationId xmlns:a16="http://schemas.microsoft.com/office/drawing/2014/main" id="{399C4D48-E8DF-408A-8E9C-E0D5F895B6D9}"/>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555" name="n_3aveValue【公民館】&#10;一人当たり面積">
          <a:extLst>
            <a:ext uri="{FF2B5EF4-FFF2-40B4-BE49-F238E27FC236}">
              <a16:creationId xmlns:a16="http://schemas.microsoft.com/office/drawing/2014/main" id="{BE862BD8-08EC-4D24-836D-3537FB249693}"/>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556" name="n_4aveValue【公民館】&#10;一人当たり面積">
          <a:extLst>
            <a:ext uri="{FF2B5EF4-FFF2-40B4-BE49-F238E27FC236}">
              <a16:creationId xmlns:a16="http://schemas.microsoft.com/office/drawing/2014/main" id="{F8BCBC94-53A4-4070-99A0-6CC8051A5CF6}"/>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86123</xdr:rowOff>
    </xdr:from>
    <xdr:ext cx="469744" cy="259045"/>
    <xdr:sp macro="" textlink="">
      <xdr:nvSpPr>
        <xdr:cNvPr id="557" name="n_1mainValue【公民館】&#10;一人当たり面積">
          <a:extLst>
            <a:ext uri="{FF2B5EF4-FFF2-40B4-BE49-F238E27FC236}">
              <a16:creationId xmlns:a16="http://schemas.microsoft.com/office/drawing/2014/main" id="{12010671-072E-4F3D-8D6B-A2AA1A767E5D}"/>
            </a:ext>
          </a:extLst>
        </xdr:cNvPr>
        <xdr:cNvSpPr txBox="1"/>
      </xdr:nvSpPr>
      <xdr:spPr>
        <a:xfrm>
          <a:off x="210757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88409</xdr:rowOff>
    </xdr:from>
    <xdr:ext cx="469744" cy="259045"/>
    <xdr:sp macro="" textlink="">
      <xdr:nvSpPr>
        <xdr:cNvPr id="558" name="n_2mainValue【公民館】&#10;一人当たり面積">
          <a:extLst>
            <a:ext uri="{FF2B5EF4-FFF2-40B4-BE49-F238E27FC236}">
              <a16:creationId xmlns:a16="http://schemas.microsoft.com/office/drawing/2014/main" id="{1AAE0631-174B-47CF-B8B7-7DE2F15489EB}"/>
            </a:ext>
          </a:extLst>
        </xdr:cNvPr>
        <xdr:cNvSpPr txBox="1"/>
      </xdr:nvSpPr>
      <xdr:spPr>
        <a:xfrm>
          <a:off x="20199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90695</xdr:rowOff>
    </xdr:from>
    <xdr:ext cx="469744" cy="259045"/>
    <xdr:sp macro="" textlink="">
      <xdr:nvSpPr>
        <xdr:cNvPr id="559" name="n_3mainValue【公民館】&#10;一人当たり面積">
          <a:extLst>
            <a:ext uri="{FF2B5EF4-FFF2-40B4-BE49-F238E27FC236}">
              <a16:creationId xmlns:a16="http://schemas.microsoft.com/office/drawing/2014/main" id="{776AC46E-1DDF-4889-A6E5-6B5C1EC550D2}"/>
            </a:ext>
          </a:extLst>
        </xdr:cNvPr>
        <xdr:cNvSpPr txBox="1"/>
      </xdr:nvSpPr>
      <xdr:spPr>
        <a:xfrm>
          <a:off x="193104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92219</xdr:rowOff>
    </xdr:from>
    <xdr:ext cx="469744" cy="259045"/>
    <xdr:sp macro="" textlink="">
      <xdr:nvSpPr>
        <xdr:cNvPr id="560" name="n_4mainValue【公民館】&#10;一人当たり面積">
          <a:extLst>
            <a:ext uri="{FF2B5EF4-FFF2-40B4-BE49-F238E27FC236}">
              <a16:creationId xmlns:a16="http://schemas.microsoft.com/office/drawing/2014/main" id="{A0C1FD14-828D-41F0-8812-61E8C85DC22C}"/>
            </a:ext>
          </a:extLst>
        </xdr:cNvPr>
        <xdr:cNvSpPr txBox="1"/>
      </xdr:nvSpPr>
      <xdr:spPr>
        <a:xfrm>
          <a:off x="18421427" y="186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A034CA50-9353-476A-A4AA-B358BE5F28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CCEEED9E-85DF-4D43-A310-6E7BC00F9E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76D959D3-73D8-4824-BE98-011C94D4C9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・青森県平均・類似団体平均</a:t>
          </a:r>
          <a:r>
            <a:rPr lang="ja-JP" altLang="ja-JP" sz="1100" b="0" i="0" baseline="0">
              <a:solidFill>
                <a:schemeClr val="dk1"/>
              </a:solidFill>
              <a:effectLst/>
              <a:latin typeface="+mn-lt"/>
              <a:ea typeface="+mn-ea"/>
              <a:cs typeface="+mn-cs"/>
            </a:rPr>
            <a:t>の有形固定資産減価償却率と比較して</a:t>
          </a:r>
          <a:r>
            <a:rPr lang="ja-JP" altLang="en-US" sz="1100" b="0" i="0" baseline="0">
              <a:solidFill>
                <a:schemeClr val="dk1"/>
              </a:solidFill>
              <a:effectLst/>
              <a:latin typeface="+mn-lt"/>
              <a:ea typeface="+mn-ea"/>
              <a:cs typeface="+mn-cs"/>
            </a:rPr>
            <a:t>同水準と</a:t>
          </a:r>
          <a:r>
            <a:rPr lang="ja-JP" altLang="ja-JP" sz="1100" b="0" i="0" baseline="0">
              <a:solidFill>
                <a:schemeClr val="dk1"/>
              </a:solidFill>
              <a:effectLst/>
              <a:latin typeface="+mn-lt"/>
              <a:ea typeface="+mn-ea"/>
              <a:cs typeface="+mn-cs"/>
            </a:rPr>
            <a:t>なっている。保育所については、平成２７年度末で閉所し平成２８年度に取り壊しとなった。学校施設は、令和２年度に町内６校ある小学校を１校に統合</a:t>
          </a:r>
          <a:r>
            <a:rPr lang="ja-JP" altLang="en-US" sz="1100" b="0" i="0" baseline="0">
              <a:solidFill>
                <a:schemeClr val="dk1"/>
              </a:solidFill>
              <a:effectLst/>
              <a:latin typeface="+mn-lt"/>
              <a:ea typeface="+mn-ea"/>
              <a:cs typeface="+mn-cs"/>
            </a:rPr>
            <a:t>したことから各種平均より大幅に低くなっている</a:t>
          </a:r>
          <a:r>
            <a:rPr lang="ja-JP" altLang="ja-JP" sz="1100" b="0" i="0" baseline="0">
              <a:solidFill>
                <a:schemeClr val="dk1"/>
              </a:solidFill>
              <a:effectLst/>
              <a:latin typeface="+mn-lt"/>
              <a:ea typeface="+mn-ea"/>
              <a:cs typeface="+mn-cs"/>
            </a:rPr>
            <a:t>。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建替え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BB4835-1726-4565-9774-C847AA40DB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259531-9AD4-4AEF-B15B-0CFFFC2CB8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134338-763A-4CF9-801F-0CFE512A2B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F0A0E4-201B-4C65-A01C-A4B92FD413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CB1B2A-78FA-4D30-8165-6C77B8CB4C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7C3479-DAA9-4DE6-87BA-4D9FD49BE1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CC3492-5389-459E-B630-704AB91FF0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E15D7E-C49B-4568-A0D5-18D63AE638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097691-C14A-4E9D-AF6F-116AD7CBD9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97F917-0B44-4CA5-A99C-E1F7872F76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
12,484
46.43
8,759,887
8,332,259
395,644
4,007,405
7,908,117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B2A6BA-8DAB-4BA3-8299-D3CAC55433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E1741D-8292-4640-9E84-D6F530B48F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4497DC-0519-42B4-AD97-F0876D778E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D31123-4594-4F9C-A878-7508C116B5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D29076-B7C1-4875-9422-C9BAAFB238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2675CB-7486-434D-8AA2-EB55C9F8AF4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B4A22A-2EFC-4656-AEC4-EE1344FFD1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9C27CC-D9A5-42AD-8F54-D53A5A9D68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19ADCE-27BA-4857-B760-048CC1BBAB0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7F8B8A-AF36-4B38-94B2-1F67EC411D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397B27-03AD-429D-9638-ADEDA81FEB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4ADEE2-465E-4DCB-908E-162227D45D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E97C01-9EFA-481D-9782-7836FCB326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7BA8A7-AB79-4887-BC56-576C3A5B35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09020B-B0C3-4C73-AB1E-EB8C1394D8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BA2084-0B95-47DE-B2CF-ADFFEC4CA0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0D245D-AEB1-4F02-AE29-07D1F2C5AE6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A2E854-997D-48C1-800C-DC4CFC778E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D8094E4-74C7-41A8-8238-D0B81874AE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524B5AB-F89F-4015-8B4C-72C043EBBE2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8819A8-60F7-4CED-B168-B0B65CE8186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7B1A9B-AA71-4911-A5AE-47CFB7E16F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3FB0C2-A854-4FB8-A74B-7555374314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4B09AA-7658-4BCC-8F19-0EBFFD209B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D19056E-BC9D-4CD9-82A8-BF32C8FEC0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8AD531-ADA5-4F71-B844-FB2F936040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A4D050D-9D6D-4CD4-A29D-7B006FF0AE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62F068-FFE1-460F-8E92-9286FBAB41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79CB99-A13A-40DD-8594-54EA94EDFF7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273D630-D7E6-4D05-B21C-E4A3E2A5A6D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2F3121F-D76D-42D5-B1C1-F4D0872342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B264782-362C-47F3-B9CC-763124844A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A27BE0F-F242-471B-B433-997B3AACE0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EBA72F7-651F-4278-A9EF-2FF7DD5DAA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5CF9C4D-9277-4C04-88C0-8651643EE6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D0F423F-FC0D-49B9-8D26-E776F8D51F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DAAB0F-5A53-4E58-9E72-E816173F51C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8D90425-9C8A-4F7C-BB1D-9EED852C59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9CE01A4-B225-4D5C-B145-F7344F87C4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3E96D6A-1FCA-47E0-BA20-F3C708FB55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85E3A7E-C231-466D-965C-3271632E93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28AE968-B317-4FB4-9278-2B6D35BA6C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0360FFC-A0DC-4311-963B-5EDABA77F96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ED5BEDD-43EB-4116-8127-1708F5D555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3B9590F-49C8-4939-A2BB-81D3BF593F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46EDB7B-317A-4A5E-8611-9D5BA5F6C5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87BEA41-4B80-4196-BA34-01491114C0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EF322E9-9F8A-4396-8BFA-BDE205A4B5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C7C27DDF-FC50-4270-9432-895C4BBF1CE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184C2C99-B5B3-4048-9CF0-6A3958977143}"/>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823D8F6B-95C8-4623-8B26-BAAFD3B035D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8685E4F5-63EA-4A9D-9807-6AC6A055384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15C72879-709E-44B3-B658-70193BAACDB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BFD18BB9-1379-4FBE-89EA-43491B9566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73F248B3-3067-4E53-B86B-A1839261B40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11BD990B-DD9A-4049-B835-A86537CE82B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438CDA7B-0542-4F70-8099-5DF3A926E3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FFA7727-2416-4BF5-95E1-EC4138EAF4F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C113F01F-B293-4709-A921-0F5632DDF4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E6C9A81A-510B-4BFC-804B-64B865DFBC53}"/>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71CC21AA-6C0B-4091-AA74-DFB5A65B6588}"/>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2439A349-BAC0-4088-89D7-F75D5E6DE4A3}"/>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54B4D7F9-A2A4-447F-ABB6-F068A4D1CC7F}"/>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75" name="直線コネクタ 74">
          <a:extLst>
            <a:ext uri="{FF2B5EF4-FFF2-40B4-BE49-F238E27FC236}">
              <a16:creationId xmlns:a16="http://schemas.microsoft.com/office/drawing/2014/main" id="{134CB949-7F6A-44CF-8E1E-B1C1D3A7C88A}"/>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AF9AC5B-611B-4056-825C-10BC9F33091A}"/>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77" name="フローチャート: 判断 76">
          <a:extLst>
            <a:ext uri="{FF2B5EF4-FFF2-40B4-BE49-F238E27FC236}">
              <a16:creationId xmlns:a16="http://schemas.microsoft.com/office/drawing/2014/main" id="{BD4F0634-2F4C-460C-AD10-96CEB5FE9145}"/>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88E12092-2FD5-4EEA-9E72-F620A74283F8}"/>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58607759-F054-4E33-9EF5-6C6D4B59706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80" name="フローチャート: 判断 79">
          <a:extLst>
            <a:ext uri="{FF2B5EF4-FFF2-40B4-BE49-F238E27FC236}">
              <a16:creationId xmlns:a16="http://schemas.microsoft.com/office/drawing/2014/main" id="{969FFE1E-0EF9-4986-85EB-A03E1BCF5A7D}"/>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81" name="フローチャート: 判断 80">
          <a:extLst>
            <a:ext uri="{FF2B5EF4-FFF2-40B4-BE49-F238E27FC236}">
              <a16:creationId xmlns:a16="http://schemas.microsoft.com/office/drawing/2014/main" id="{12BF1F31-76BC-42C5-9719-E25C744DA9F2}"/>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1D3979FF-56E6-4B96-A280-1D70B4516D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81581161-207D-43BE-BBC2-7C2F12E73C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5F06220-F9F2-45DB-A296-38BDBD7097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A3251B2-CDA0-46BB-9652-E1A3949BD4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5FDE8D6-9362-48CE-84D9-D1AA54EFDA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70358</xdr:rowOff>
    </xdr:from>
    <xdr:to>
      <xdr:col>24</xdr:col>
      <xdr:colOff>114300</xdr:colOff>
      <xdr:row>64</xdr:row>
      <xdr:rowOff>508</xdr:rowOff>
    </xdr:to>
    <xdr:sp macro="" textlink="">
      <xdr:nvSpPr>
        <xdr:cNvPr id="87" name="楕円 86">
          <a:extLst>
            <a:ext uri="{FF2B5EF4-FFF2-40B4-BE49-F238E27FC236}">
              <a16:creationId xmlns:a16="http://schemas.microsoft.com/office/drawing/2014/main" id="{7DE48D63-9729-465B-931E-5D3CF56402F1}"/>
            </a:ext>
          </a:extLst>
        </xdr:cNvPr>
        <xdr:cNvSpPr/>
      </xdr:nvSpPr>
      <xdr:spPr>
        <a:xfrm>
          <a:off x="4584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156735</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DC9E72DB-EEF4-4B4C-8BC5-DDA4C002F956}"/>
            </a:ext>
          </a:extLst>
        </xdr:cNvPr>
        <xdr:cNvSpPr txBox="1"/>
      </xdr:nvSpPr>
      <xdr:spPr>
        <a:xfrm>
          <a:off x="4673600" y="1078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58928</xdr:rowOff>
    </xdr:from>
    <xdr:to>
      <xdr:col>20</xdr:col>
      <xdr:colOff>38100</xdr:colOff>
      <xdr:row>63</xdr:row>
      <xdr:rowOff>160528</xdr:rowOff>
    </xdr:to>
    <xdr:sp macro="" textlink="">
      <xdr:nvSpPr>
        <xdr:cNvPr id="89" name="楕円 88">
          <a:extLst>
            <a:ext uri="{FF2B5EF4-FFF2-40B4-BE49-F238E27FC236}">
              <a16:creationId xmlns:a16="http://schemas.microsoft.com/office/drawing/2014/main" id="{D54AF30C-A098-4B1C-9146-705F67C36449}"/>
            </a:ext>
          </a:extLst>
        </xdr:cNvPr>
        <xdr:cNvSpPr/>
      </xdr:nvSpPr>
      <xdr:spPr>
        <a:xfrm>
          <a:off x="3746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109728</xdr:rowOff>
    </xdr:from>
    <xdr:to>
      <xdr:col>24</xdr:col>
      <xdr:colOff>63500</xdr:colOff>
      <xdr:row>63</xdr:row>
      <xdr:rowOff>121158</xdr:rowOff>
    </xdr:to>
    <xdr:cxnSp macro="">
      <xdr:nvCxnSpPr>
        <xdr:cNvPr id="90" name="直線コネクタ 89">
          <a:extLst>
            <a:ext uri="{FF2B5EF4-FFF2-40B4-BE49-F238E27FC236}">
              <a16:creationId xmlns:a16="http://schemas.microsoft.com/office/drawing/2014/main" id="{57ADDA2A-34BA-402F-A01E-5A981B7688B4}"/>
            </a:ext>
          </a:extLst>
        </xdr:cNvPr>
        <xdr:cNvCxnSpPr/>
      </xdr:nvCxnSpPr>
      <xdr:spPr>
        <a:xfrm>
          <a:off x="3797300" y="109110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49784</xdr:rowOff>
    </xdr:from>
    <xdr:to>
      <xdr:col>15</xdr:col>
      <xdr:colOff>101600</xdr:colOff>
      <xdr:row>63</xdr:row>
      <xdr:rowOff>151384</xdr:rowOff>
    </xdr:to>
    <xdr:sp macro="" textlink="">
      <xdr:nvSpPr>
        <xdr:cNvPr id="91" name="楕円 90">
          <a:extLst>
            <a:ext uri="{FF2B5EF4-FFF2-40B4-BE49-F238E27FC236}">
              <a16:creationId xmlns:a16="http://schemas.microsoft.com/office/drawing/2014/main" id="{B947BB6B-C849-4E8E-A3D9-D2DD8D912230}"/>
            </a:ext>
          </a:extLst>
        </xdr:cNvPr>
        <xdr:cNvSpPr/>
      </xdr:nvSpPr>
      <xdr:spPr>
        <a:xfrm>
          <a:off x="2857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100584</xdr:rowOff>
    </xdr:from>
    <xdr:to>
      <xdr:col>19</xdr:col>
      <xdr:colOff>177800</xdr:colOff>
      <xdr:row>63</xdr:row>
      <xdr:rowOff>109728</xdr:rowOff>
    </xdr:to>
    <xdr:cxnSp macro="">
      <xdr:nvCxnSpPr>
        <xdr:cNvPr id="92" name="直線コネクタ 91">
          <a:extLst>
            <a:ext uri="{FF2B5EF4-FFF2-40B4-BE49-F238E27FC236}">
              <a16:creationId xmlns:a16="http://schemas.microsoft.com/office/drawing/2014/main" id="{3FBE57DD-8400-4655-B73F-0FC9ABAAE52A}"/>
            </a:ext>
          </a:extLst>
        </xdr:cNvPr>
        <xdr:cNvCxnSpPr/>
      </xdr:nvCxnSpPr>
      <xdr:spPr>
        <a:xfrm>
          <a:off x="2908300" y="109019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170942</xdr:rowOff>
    </xdr:from>
    <xdr:to>
      <xdr:col>10</xdr:col>
      <xdr:colOff>165100</xdr:colOff>
      <xdr:row>63</xdr:row>
      <xdr:rowOff>101092</xdr:rowOff>
    </xdr:to>
    <xdr:sp macro="" textlink="">
      <xdr:nvSpPr>
        <xdr:cNvPr id="93" name="楕円 92">
          <a:extLst>
            <a:ext uri="{FF2B5EF4-FFF2-40B4-BE49-F238E27FC236}">
              <a16:creationId xmlns:a16="http://schemas.microsoft.com/office/drawing/2014/main" id="{16477FEC-D519-4457-970A-B8A2E32F8C87}"/>
            </a:ext>
          </a:extLst>
        </xdr:cNvPr>
        <xdr:cNvSpPr/>
      </xdr:nvSpPr>
      <xdr:spPr>
        <a:xfrm>
          <a:off x="1968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50292</xdr:rowOff>
    </xdr:from>
    <xdr:to>
      <xdr:col>15</xdr:col>
      <xdr:colOff>50800</xdr:colOff>
      <xdr:row>63</xdr:row>
      <xdr:rowOff>100584</xdr:rowOff>
    </xdr:to>
    <xdr:cxnSp macro="">
      <xdr:nvCxnSpPr>
        <xdr:cNvPr id="94" name="直線コネクタ 93">
          <a:extLst>
            <a:ext uri="{FF2B5EF4-FFF2-40B4-BE49-F238E27FC236}">
              <a16:creationId xmlns:a16="http://schemas.microsoft.com/office/drawing/2014/main" id="{A518C31C-5139-493C-B60F-83EB49469C6E}"/>
            </a:ext>
          </a:extLst>
        </xdr:cNvPr>
        <xdr:cNvCxnSpPr/>
      </xdr:nvCxnSpPr>
      <xdr:spPr>
        <a:xfrm>
          <a:off x="2019300" y="108516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161798</xdr:rowOff>
    </xdr:from>
    <xdr:to>
      <xdr:col>6</xdr:col>
      <xdr:colOff>38100</xdr:colOff>
      <xdr:row>63</xdr:row>
      <xdr:rowOff>91948</xdr:rowOff>
    </xdr:to>
    <xdr:sp macro="" textlink="">
      <xdr:nvSpPr>
        <xdr:cNvPr id="95" name="楕円 94">
          <a:extLst>
            <a:ext uri="{FF2B5EF4-FFF2-40B4-BE49-F238E27FC236}">
              <a16:creationId xmlns:a16="http://schemas.microsoft.com/office/drawing/2014/main" id="{7A1856A6-7444-46CC-B413-7A661DA338C5}"/>
            </a:ext>
          </a:extLst>
        </xdr:cNvPr>
        <xdr:cNvSpPr/>
      </xdr:nvSpPr>
      <xdr:spPr>
        <a:xfrm>
          <a:off x="1079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41148</xdr:rowOff>
    </xdr:from>
    <xdr:to>
      <xdr:col>10</xdr:col>
      <xdr:colOff>114300</xdr:colOff>
      <xdr:row>63</xdr:row>
      <xdr:rowOff>50292</xdr:rowOff>
    </xdr:to>
    <xdr:cxnSp macro="">
      <xdr:nvCxnSpPr>
        <xdr:cNvPr id="96" name="直線コネクタ 95">
          <a:extLst>
            <a:ext uri="{FF2B5EF4-FFF2-40B4-BE49-F238E27FC236}">
              <a16:creationId xmlns:a16="http://schemas.microsoft.com/office/drawing/2014/main" id="{BD25D2AD-9DA5-44DF-963E-C4A60C1DA313}"/>
            </a:ext>
          </a:extLst>
        </xdr:cNvPr>
        <xdr:cNvCxnSpPr/>
      </xdr:nvCxnSpPr>
      <xdr:spPr>
        <a:xfrm>
          <a:off x="1130300" y="108424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4A5599B0-F24D-46D2-8423-B51264E48788}"/>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a:extLst>
            <a:ext uri="{FF2B5EF4-FFF2-40B4-BE49-F238E27FC236}">
              <a16:creationId xmlns:a16="http://schemas.microsoft.com/office/drawing/2014/main" id="{4AAD0FE5-5772-48C1-A36E-40C84D223891}"/>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99" name="n_3aveValue【体育館・プール】&#10;有形固定資産減価償却率">
          <a:extLst>
            <a:ext uri="{FF2B5EF4-FFF2-40B4-BE49-F238E27FC236}">
              <a16:creationId xmlns:a16="http://schemas.microsoft.com/office/drawing/2014/main" id="{7BD791CE-6FD1-453D-A006-0DC682AEB323}"/>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00" name="n_4aveValue【体育館・プール】&#10;有形固定資産減価償却率">
          <a:extLst>
            <a:ext uri="{FF2B5EF4-FFF2-40B4-BE49-F238E27FC236}">
              <a16:creationId xmlns:a16="http://schemas.microsoft.com/office/drawing/2014/main" id="{02E2A290-980B-4F0E-8ABA-9336705D7FE3}"/>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151655</xdr:rowOff>
    </xdr:from>
    <xdr:ext cx="405111" cy="259045"/>
    <xdr:sp macro="" textlink="">
      <xdr:nvSpPr>
        <xdr:cNvPr id="101" name="n_1mainValue【体育館・プール】&#10;有形固定資産減価償却率">
          <a:extLst>
            <a:ext uri="{FF2B5EF4-FFF2-40B4-BE49-F238E27FC236}">
              <a16:creationId xmlns:a16="http://schemas.microsoft.com/office/drawing/2014/main" id="{70FAEE1A-FCB4-4E40-9052-B5BF838D9D92}"/>
            </a:ext>
          </a:extLst>
        </xdr:cNvPr>
        <xdr:cNvSpPr txBox="1"/>
      </xdr:nvSpPr>
      <xdr:spPr>
        <a:xfrm>
          <a:off x="3582044" y="1095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142511</xdr:rowOff>
    </xdr:from>
    <xdr:ext cx="405111" cy="259045"/>
    <xdr:sp macro="" textlink="">
      <xdr:nvSpPr>
        <xdr:cNvPr id="102" name="n_2mainValue【体育館・プール】&#10;有形固定資産減価償却率">
          <a:extLst>
            <a:ext uri="{FF2B5EF4-FFF2-40B4-BE49-F238E27FC236}">
              <a16:creationId xmlns:a16="http://schemas.microsoft.com/office/drawing/2014/main" id="{84FA57E0-84EB-4CB7-A0E9-DAA63F21CA2F}"/>
            </a:ext>
          </a:extLst>
        </xdr:cNvPr>
        <xdr:cNvSpPr txBox="1"/>
      </xdr:nvSpPr>
      <xdr:spPr>
        <a:xfrm>
          <a:off x="2705744" y="1094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92219</xdr:rowOff>
    </xdr:from>
    <xdr:ext cx="405111" cy="259045"/>
    <xdr:sp macro="" textlink="">
      <xdr:nvSpPr>
        <xdr:cNvPr id="103" name="n_3mainValue【体育館・プール】&#10;有形固定資産減価償却率">
          <a:extLst>
            <a:ext uri="{FF2B5EF4-FFF2-40B4-BE49-F238E27FC236}">
              <a16:creationId xmlns:a16="http://schemas.microsoft.com/office/drawing/2014/main" id="{BDF4080D-4629-4709-8E41-0512A0CCB58E}"/>
            </a:ext>
          </a:extLst>
        </xdr:cNvPr>
        <xdr:cNvSpPr txBox="1"/>
      </xdr:nvSpPr>
      <xdr:spPr>
        <a:xfrm>
          <a:off x="18167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83075</xdr:rowOff>
    </xdr:from>
    <xdr:ext cx="405111" cy="259045"/>
    <xdr:sp macro="" textlink="">
      <xdr:nvSpPr>
        <xdr:cNvPr id="104" name="n_4mainValue【体育館・プール】&#10;有形固定資産減価償却率">
          <a:extLst>
            <a:ext uri="{FF2B5EF4-FFF2-40B4-BE49-F238E27FC236}">
              <a16:creationId xmlns:a16="http://schemas.microsoft.com/office/drawing/2014/main" id="{0CE7B359-6650-43C6-8E14-7586A400A506}"/>
            </a:ext>
          </a:extLst>
        </xdr:cNvPr>
        <xdr:cNvSpPr txBox="1"/>
      </xdr:nvSpPr>
      <xdr:spPr>
        <a:xfrm>
          <a:off x="927744" y="1088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6E1B9E23-DF19-451D-A5FF-0C3F3FFDC14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DBECB694-E1D7-4118-A369-5DF13BEE82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5F0F232-FA5C-483D-9C0B-F0A90D142A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2D15BB3F-5B82-4D99-94B2-7ACCD01318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E9AA0528-6F60-4F88-8291-36E8197D1F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1C997E44-87B0-4D6F-8298-9516F46809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24F3A7C9-6177-43DC-9434-7AF8045559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C18A611E-3701-4A58-89E1-7908D7EA2D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2359928B-5391-48E1-A8A3-33720F0E1E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7D939F4B-0934-43A0-8EEF-9B56DFC73D5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F996695C-3A54-4D4F-883E-FAC3E5CA269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E91B3E0E-75AB-4981-AA77-DBA98E679C2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FD04D0F3-AA1C-4641-936B-FEDF720751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20F7C9AE-FA3A-44C0-B0ED-69505AF0451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A0A84478-CEAC-4B65-A9F8-9CC887F2155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8E7C3C33-2FC3-4224-B7B0-106E11EA42B6}"/>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4FFA41EC-3D14-46B7-A3CD-8B87C9F9FE0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C586AE26-BFA3-4B72-9CCD-2583027C857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F1EBF4F3-5191-4ED3-9960-807C0B23A4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24" name="直線コネクタ 123">
          <a:extLst>
            <a:ext uri="{FF2B5EF4-FFF2-40B4-BE49-F238E27FC236}">
              <a16:creationId xmlns:a16="http://schemas.microsoft.com/office/drawing/2014/main" id="{D3F794F4-50B9-491B-A453-5415E6DFA9E4}"/>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5" name="【体育館・プール】&#10;一人当たり面積最小値テキスト">
          <a:extLst>
            <a:ext uri="{FF2B5EF4-FFF2-40B4-BE49-F238E27FC236}">
              <a16:creationId xmlns:a16="http://schemas.microsoft.com/office/drawing/2014/main" id="{4251F546-B665-4658-8106-8F5D52431401}"/>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6" name="直線コネクタ 125">
          <a:extLst>
            <a:ext uri="{FF2B5EF4-FFF2-40B4-BE49-F238E27FC236}">
              <a16:creationId xmlns:a16="http://schemas.microsoft.com/office/drawing/2014/main" id="{973ED433-C252-4503-B9E6-535FBA9CBEFB}"/>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27" name="【体育館・プール】&#10;一人当たり面積最大値テキスト">
          <a:extLst>
            <a:ext uri="{FF2B5EF4-FFF2-40B4-BE49-F238E27FC236}">
              <a16:creationId xmlns:a16="http://schemas.microsoft.com/office/drawing/2014/main" id="{BC52FFD3-1B2E-40D9-868B-16DD6D58BCBD}"/>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28" name="直線コネクタ 127">
          <a:extLst>
            <a:ext uri="{FF2B5EF4-FFF2-40B4-BE49-F238E27FC236}">
              <a16:creationId xmlns:a16="http://schemas.microsoft.com/office/drawing/2014/main" id="{827DD5F6-47C0-4539-9EF5-AEDDEFE0A024}"/>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129" name="【体育館・プール】&#10;一人当たり面積平均値テキスト">
          <a:extLst>
            <a:ext uri="{FF2B5EF4-FFF2-40B4-BE49-F238E27FC236}">
              <a16:creationId xmlns:a16="http://schemas.microsoft.com/office/drawing/2014/main" id="{71518303-D06E-49EB-ACED-B1709A8B2F89}"/>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30" name="フローチャート: 判断 129">
          <a:extLst>
            <a:ext uri="{FF2B5EF4-FFF2-40B4-BE49-F238E27FC236}">
              <a16:creationId xmlns:a16="http://schemas.microsoft.com/office/drawing/2014/main" id="{EA3134B8-B1D7-4F4F-AB76-E21DEC25A0C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131" name="フローチャート: 判断 130">
          <a:extLst>
            <a:ext uri="{FF2B5EF4-FFF2-40B4-BE49-F238E27FC236}">
              <a16:creationId xmlns:a16="http://schemas.microsoft.com/office/drawing/2014/main" id="{77DF4664-C893-4656-A92A-B9CF1C063F69}"/>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132" name="フローチャート: 判断 131">
          <a:extLst>
            <a:ext uri="{FF2B5EF4-FFF2-40B4-BE49-F238E27FC236}">
              <a16:creationId xmlns:a16="http://schemas.microsoft.com/office/drawing/2014/main" id="{AA092671-87CB-46C0-9417-DDC952978D94}"/>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133" name="フローチャート: 判断 132">
          <a:extLst>
            <a:ext uri="{FF2B5EF4-FFF2-40B4-BE49-F238E27FC236}">
              <a16:creationId xmlns:a16="http://schemas.microsoft.com/office/drawing/2014/main" id="{76F34B36-A6AA-41A9-8BDA-B62E1D824225}"/>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134" name="フローチャート: 判断 133">
          <a:extLst>
            <a:ext uri="{FF2B5EF4-FFF2-40B4-BE49-F238E27FC236}">
              <a16:creationId xmlns:a16="http://schemas.microsoft.com/office/drawing/2014/main" id="{6E5B8DD3-CC05-47B8-822E-3E0E9191C68B}"/>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51920250-9526-4310-807D-A17021251E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DFFA357A-A881-4225-95F1-60657FDD28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E8DFAC6-AA28-472F-8644-C5A042C0C3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628999B7-5B56-4E2A-94CD-9B44A633F1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CE07885A-085D-434C-BC34-71D836BB55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xdr:rowOff>
    </xdr:from>
    <xdr:to>
      <xdr:col>55</xdr:col>
      <xdr:colOff>50800</xdr:colOff>
      <xdr:row>62</xdr:row>
      <xdr:rowOff>118237</xdr:rowOff>
    </xdr:to>
    <xdr:sp macro="" textlink="">
      <xdr:nvSpPr>
        <xdr:cNvPr id="140" name="楕円 139">
          <a:extLst>
            <a:ext uri="{FF2B5EF4-FFF2-40B4-BE49-F238E27FC236}">
              <a16:creationId xmlns:a16="http://schemas.microsoft.com/office/drawing/2014/main" id="{C24A151E-57B8-4CA9-A6D3-FC0B2B3B13E2}"/>
            </a:ext>
          </a:extLst>
        </xdr:cNvPr>
        <xdr:cNvSpPr/>
      </xdr:nvSpPr>
      <xdr:spPr>
        <a:xfrm>
          <a:off x="10426700" y="106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166514</xdr:rowOff>
    </xdr:from>
    <xdr:ext cx="469744" cy="259045"/>
    <xdr:sp macro="" textlink="">
      <xdr:nvSpPr>
        <xdr:cNvPr id="141" name="【体育館・プール】&#10;一人当たり面積該当値テキスト">
          <a:extLst>
            <a:ext uri="{FF2B5EF4-FFF2-40B4-BE49-F238E27FC236}">
              <a16:creationId xmlns:a16="http://schemas.microsoft.com/office/drawing/2014/main" id="{98522E67-37AC-4879-9AF5-0D46FD92D253}"/>
            </a:ext>
          </a:extLst>
        </xdr:cNvPr>
        <xdr:cNvSpPr txBox="1"/>
      </xdr:nvSpPr>
      <xdr:spPr>
        <a:xfrm>
          <a:off x="10515600" y="106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18923</xdr:rowOff>
    </xdr:from>
    <xdr:to>
      <xdr:col>50</xdr:col>
      <xdr:colOff>165100</xdr:colOff>
      <xdr:row>62</xdr:row>
      <xdr:rowOff>120523</xdr:rowOff>
    </xdr:to>
    <xdr:sp macro="" textlink="">
      <xdr:nvSpPr>
        <xdr:cNvPr id="142" name="楕円 141">
          <a:extLst>
            <a:ext uri="{FF2B5EF4-FFF2-40B4-BE49-F238E27FC236}">
              <a16:creationId xmlns:a16="http://schemas.microsoft.com/office/drawing/2014/main" id="{83CD22BD-B6CF-406D-A6E9-333ABAA22156}"/>
            </a:ext>
          </a:extLst>
        </xdr:cNvPr>
        <xdr:cNvSpPr/>
      </xdr:nvSpPr>
      <xdr:spPr>
        <a:xfrm>
          <a:off x="95885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67437</xdr:rowOff>
    </xdr:from>
    <xdr:to>
      <xdr:col>55</xdr:col>
      <xdr:colOff>0</xdr:colOff>
      <xdr:row>62</xdr:row>
      <xdr:rowOff>69723</xdr:rowOff>
    </xdr:to>
    <xdr:cxnSp macro="">
      <xdr:nvCxnSpPr>
        <xdr:cNvPr id="143" name="直線コネクタ 142">
          <a:extLst>
            <a:ext uri="{FF2B5EF4-FFF2-40B4-BE49-F238E27FC236}">
              <a16:creationId xmlns:a16="http://schemas.microsoft.com/office/drawing/2014/main" id="{3AB37297-0020-4C82-9A1E-519171EC4581}"/>
            </a:ext>
          </a:extLst>
        </xdr:cNvPr>
        <xdr:cNvCxnSpPr/>
      </xdr:nvCxnSpPr>
      <xdr:spPr>
        <a:xfrm flipV="1">
          <a:off x="9639300" y="1069733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22923</xdr:rowOff>
    </xdr:from>
    <xdr:to>
      <xdr:col>46</xdr:col>
      <xdr:colOff>38100</xdr:colOff>
      <xdr:row>62</xdr:row>
      <xdr:rowOff>124523</xdr:rowOff>
    </xdr:to>
    <xdr:sp macro="" textlink="">
      <xdr:nvSpPr>
        <xdr:cNvPr id="144" name="楕円 143">
          <a:extLst>
            <a:ext uri="{FF2B5EF4-FFF2-40B4-BE49-F238E27FC236}">
              <a16:creationId xmlns:a16="http://schemas.microsoft.com/office/drawing/2014/main" id="{77B9D196-398F-4FC5-A736-19589EF13DEB}"/>
            </a:ext>
          </a:extLst>
        </xdr:cNvPr>
        <xdr:cNvSpPr/>
      </xdr:nvSpPr>
      <xdr:spPr>
        <a:xfrm>
          <a:off x="8699500" y="10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69723</xdr:rowOff>
    </xdr:from>
    <xdr:to>
      <xdr:col>50</xdr:col>
      <xdr:colOff>114300</xdr:colOff>
      <xdr:row>62</xdr:row>
      <xdr:rowOff>73723</xdr:rowOff>
    </xdr:to>
    <xdr:cxnSp macro="">
      <xdr:nvCxnSpPr>
        <xdr:cNvPr id="145" name="直線コネクタ 144">
          <a:extLst>
            <a:ext uri="{FF2B5EF4-FFF2-40B4-BE49-F238E27FC236}">
              <a16:creationId xmlns:a16="http://schemas.microsoft.com/office/drawing/2014/main" id="{2D683CD6-1652-458F-B118-9886D1704CA6}"/>
            </a:ext>
          </a:extLst>
        </xdr:cNvPr>
        <xdr:cNvCxnSpPr/>
      </xdr:nvCxnSpPr>
      <xdr:spPr>
        <a:xfrm flipV="1">
          <a:off x="8750300" y="1069962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117221</xdr:rowOff>
    </xdr:from>
    <xdr:to>
      <xdr:col>41</xdr:col>
      <xdr:colOff>101600</xdr:colOff>
      <xdr:row>63</xdr:row>
      <xdr:rowOff>47371</xdr:rowOff>
    </xdr:to>
    <xdr:sp macro="" textlink="">
      <xdr:nvSpPr>
        <xdr:cNvPr id="146" name="楕円 145">
          <a:extLst>
            <a:ext uri="{FF2B5EF4-FFF2-40B4-BE49-F238E27FC236}">
              <a16:creationId xmlns:a16="http://schemas.microsoft.com/office/drawing/2014/main" id="{F66C07DF-50DB-4077-8461-2079E3473A52}"/>
            </a:ext>
          </a:extLst>
        </xdr:cNvPr>
        <xdr:cNvSpPr/>
      </xdr:nvSpPr>
      <xdr:spPr>
        <a:xfrm>
          <a:off x="7810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73723</xdr:rowOff>
    </xdr:from>
    <xdr:to>
      <xdr:col>45</xdr:col>
      <xdr:colOff>177800</xdr:colOff>
      <xdr:row>62</xdr:row>
      <xdr:rowOff>168021</xdr:rowOff>
    </xdr:to>
    <xdr:cxnSp macro="">
      <xdr:nvCxnSpPr>
        <xdr:cNvPr id="147" name="直線コネクタ 146">
          <a:extLst>
            <a:ext uri="{FF2B5EF4-FFF2-40B4-BE49-F238E27FC236}">
              <a16:creationId xmlns:a16="http://schemas.microsoft.com/office/drawing/2014/main" id="{EBB48108-8209-49CA-8AA6-426AE26EC9FB}"/>
            </a:ext>
          </a:extLst>
        </xdr:cNvPr>
        <xdr:cNvCxnSpPr/>
      </xdr:nvCxnSpPr>
      <xdr:spPr>
        <a:xfrm flipV="1">
          <a:off x="7861300" y="10703623"/>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117793</xdr:rowOff>
    </xdr:from>
    <xdr:to>
      <xdr:col>36</xdr:col>
      <xdr:colOff>165100</xdr:colOff>
      <xdr:row>63</xdr:row>
      <xdr:rowOff>47943</xdr:rowOff>
    </xdr:to>
    <xdr:sp macro="" textlink="">
      <xdr:nvSpPr>
        <xdr:cNvPr id="148" name="楕円 147">
          <a:extLst>
            <a:ext uri="{FF2B5EF4-FFF2-40B4-BE49-F238E27FC236}">
              <a16:creationId xmlns:a16="http://schemas.microsoft.com/office/drawing/2014/main" id="{2304E8CF-38FE-4526-BAA5-CC734A4D4D54}"/>
            </a:ext>
          </a:extLst>
        </xdr:cNvPr>
        <xdr:cNvSpPr/>
      </xdr:nvSpPr>
      <xdr:spPr>
        <a:xfrm>
          <a:off x="69215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168021</xdr:rowOff>
    </xdr:from>
    <xdr:to>
      <xdr:col>41</xdr:col>
      <xdr:colOff>50800</xdr:colOff>
      <xdr:row>62</xdr:row>
      <xdr:rowOff>168593</xdr:rowOff>
    </xdr:to>
    <xdr:cxnSp macro="">
      <xdr:nvCxnSpPr>
        <xdr:cNvPr id="149" name="直線コネクタ 148">
          <a:extLst>
            <a:ext uri="{FF2B5EF4-FFF2-40B4-BE49-F238E27FC236}">
              <a16:creationId xmlns:a16="http://schemas.microsoft.com/office/drawing/2014/main" id="{30340D9A-BE6F-4022-A910-3086BB2DC66A}"/>
            </a:ext>
          </a:extLst>
        </xdr:cNvPr>
        <xdr:cNvCxnSpPr/>
      </xdr:nvCxnSpPr>
      <xdr:spPr>
        <a:xfrm flipV="1">
          <a:off x="6972300" y="1079792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150" name="n_1aveValue【体育館・プール】&#10;一人当たり面積">
          <a:extLst>
            <a:ext uri="{FF2B5EF4-FFF2-40B4-BE49-F238E27FC236}">
              <a16:creationId xmlns:a16="http://schemas.microsoft.com/office/drawing/2014/main" id="{3B42B94D-F028-48CE-A85E-5E5666F48E6C}"/>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151" name="n_2aveValue【体育館・プール】&#10;一人当たり面積">
          <a:extLst>
            <a:ext uri="{FF2B5EF4-FFF2-40B4-BE49-F238E27FC236}">
              <a16:creationId xmlns:a16="http://schemas.microsoft.com/office/drawing/2014/main" id="{E8789B10-5E35-4F39-81FE-FE01E01957D2}"/>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152" name="n_3aveValue【体育館・プール】&#10;一人当たり面積">
          <a:extLst>
            <a:ext uri="{FF2B5EF4-FFF2-40B4-BE49-F238E27FC236}">
              <a16:creationId xmlns:a16="http://schemas.microsoft.com/office/drawing/2014/main" id="{FD9F23D9-C0EC-4C62-B87F-9D24CF0E1362}"/>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153" name="n_4aveValue【体育館・プール】&#10;一人当たり面積">
          <a:extLst>
            <a:ext uri="{FF2B5EF4-FFF2-40B4-BE49-F238E27FC236}">
              <a16:creationId xmlns:a16="http://schemas.microsoft.com/office/drawing/2014/main" id="{03D8E928-9E23-476D-BC38-E853DF4F6B28}"/>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111650</xdr:rowOff>
    </xdr:from>
    <xdr:ext cx="469744" cy="259045"/>
    <xdr:sp macro="" textlink="">
      <xdr:nvSpPr>
        <xdr:cNvPr id="154" name="n_1mainValue【体育館・プール】&#10;一人当たり面積">
          <a:extLst>
            <a:ext uri="{FF2B5EF4-FFF2-40B4-BE49-F238E27FC236}">
              <a16:creationId xmlns:a16="http://schemas.microsoft.com/office/drawing/2014/main" id="{DC550EB2-4574-48AD-87AC-60AD1AC0FC79}"/>
            </a:ext>
          </a:extLst>
        </xdr:cNvPr>
        <xdr:cNvSpPr txBox="1"/>
      </xdr:nvSpPr>
      <xdr:spPr>
        <a:xfrm>
          <a:off x="9391727" y="1074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115650</xdr:rowOff>
    </xdr:from>
    <xdr:ext cx="469744" cy="259045"/>
    <xdr:sp macro="" textlink="">
      <xdr:nvSpPr>
        <xdr:cNvPr id="155" name="n_2mainValue【体育館・プール】&#10;一人当たり面積">
          <a:extLst>
            <a:ext uri="{FF2B5EF4-FFF2-40B4-BE49-F238E27FC236}">
              <a16:creationId xmlns:a16="http://schemas.microsoft.com/office/drawing/2014/main" id="{D0BAC534-DB64-4D7F-A498-585A1B1347AB}"/>
            </a:ext>
          </a:extLst>
        </xdr:cNvPr>
        <xdr:cNvSpPr txBox="1"/>
      </xdr:nvSpPr>
      <xdr:spPr>
        <a:xfrm>
          <a:off x="8515427" y="1074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38498</xdr:rowOff>
    </xdr:from>
    <xdr:ext cx="469744" cy="259045"/>
    <xdr:sp macro="" textlink="">
      <xdr:nvSpPr>
        <xdr:cNvPr id="156" name="n_3mainValue【体育館・プール】&#10;一人当たり面積">
          <a:extLst>
            <a:ext uri="{FF2B5EF4-FFF2-40B4-BE49-F238E27FC236}">
              <a16:creationId xmlns:a16="http://schemas.microsoft.com/office/drawing/2014/main" id="{6074EF43-56A0-4BEA-B3E3-FDC8754923A8}"/>
            </a:ext>
          </a:extLst>
        </xdr:cNvPr>
        <xdr:cNvSpPr txBox="1"/>
      </xdr:nvSpPr>
      <xdr:spPr>
        <a:xfrm>
          <a:off x="7626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39070</xdr:rowOff>
    </xdr:from>
    <xdr:ext cx="469744" cy="259045"/>
    <xdr:sp macro="" textlink="">
      <xdr:nvSpPr>
        <xdr:cNvPr id="157" name="n_4mainValue【体育館・プール】&#10;一人当たり面積">
          <a:extLst>
            <a:ext uri="{FF2B5EF4-FFF2-40B4-BE49-F238E27FC236}">
              <a16:creationId xmlns:a16="http://schemas.microsoft.com/office/drawing/2014/main" id="{F5C8822B-3D41-4A60-A68C-5F4AE1FF16B9}"/>
            </a:ext>
          </a:extLst>
        </xdr:cNvPr>
        <xdr:cNvSpPr txBox="1"/>
      </xdr:nvSpPr>
      <xdr:spPr>
        <a:xfrm>
          <a:off x="6737427" y="1084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B2A62A19-3095-49CD-BAEC-82F6F95D08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9B55D4EE-CB5A-4681-8D51-6E593AFE33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706601E0-5DF0-4544-8AC9-EBB2F2E3E7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6CB43128-B3C0-481E-9097-9B1EBF25E9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1C0D985B-0925-4E3C-993F-4849A0FCC3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E76CA4F5-59E0-4A97-AE20-A6EA754436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E23EF0AA-634E-45B5-BE58-255C74A9FF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B9CDF62F-6D52-4BCD-A808-E5132B837F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5469B7B3-2B2D-4E6C-A7A9-F7C4F2663A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3A6FA5E5-5259-44E1-A958-E687146382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26575F26-7CE9-4EBB-A2EE-7D2A49CACBA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9" name="直線コネクタ 168">
          <a:extLst>
            <a:ext uri="{FF2B5EF4-FFF2-40B4-BE49-F238E27FC236}">
              <a16:creationId xmlns:a16="http://schemas.microsoft.com/office/drawing/2014/main" id="{1F5A5CAC-01C7-495A-9073-972154629F3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0" name="テキスト ボックス 169">
          <a:extLst>
            <a:ext uri="{FF2B5EF4-FFF2-40B4-BE49-F238E27FC236}">
              <a16:creationId xmlns:a16="http://schemas.microsoft.com/office/drawing/2014/main" id="{BD6A2B2D-D609-489C-9144-860DEBF9E8B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1" name="直線コネクタ 170">
          <a:extLst>
            <a:ext uri="{FF2B5EF4-FFF2-40B4-BE49-F238E27FC236}">
              <a16:creationId xmlns:a16="http://schemas.microsoft.com/office/drawing/2014/main" id="{A9143F39-666D-40E3-AA0C-E83BA9FB5C0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2" name="テキスト ボックス 171">
          <a:extLst>
            <a:ext uri="{FF2B5EF4-FFF2-40B4-BE49-F238E27FC236}">
              <a16:creationId xmlns:a16="http://schemas.microsoft.com/office/drawing/2014/main" id="{A25DD4E2-97BD-4ED9-AB6A-2782E520C9A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3" name="直線コネクタ 172">
          <a:extLst>
            <a:ext uri="{FF2B5EF4-FFF2-40B4-BE49-F238E27FC236}">
              <a16:creationId xmlns:a16="http://schemas.microsoft.com/office/drawing/2014/main" id="{3D48174F-AB35-4AD9-BD56-42509834259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4" name="テキスト ボックス 173">
          <a:extLst>
            <a:ext uri="{FF2B5EF4-FFF2-40B4-BE49-F238E27FC236}">
              <a16:creationId xmlns:a16="http://schemas.microsoft.com/office/drawing/2014/main" id="{12C2123F-3FB9-46EA-831E-EBC3AA07A40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5" name="直線コネクタ 174">
          <a:extLst>
            <a:ext uri="{FF2B5EF4-FFF2-40B4-BE49-F238E27FC236}">
              <a16:creationId xmlns:a16="http://schemas.microsoft.com/office/drawing/2014/main" id="{CDEC576C-F8F8-4A4C-BF5D-098ED7D2D03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6" name="テキスト ボックス 175">
          <a:extLst>
            <a:ext uri="{FF2B5EF4-FFF2-40B4-BE49-F238E27FC236}">
              <a16:creationId xmlns:a16="http://schemas.microsoft.com/office/drawing/2014/main" id="{95C2C9D8-661A-4AA0-9DAC-1C4E7C3740D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E063A061-880F-4D34-A988-8EC78BA14E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8" name="テキスト ボックス 177">
          <a:extLst>
            <a:ext uri="{FF2B5EF4-FFF2-40B4-BE49-F238E27FC236}">
              <a16:creationId xmlns:a16="http://schemas.microsoft.com/office/drawing/2014/main" id="{E0F1A9B5-BCEB-4FAB-AF2C-FE88E2FBC12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14B25DD6-6055-481D-9C5B-03EABCBC0C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180" name="直線コネクタ 179">
          <a:extLst>
            <a:ext uri="{FF2B5EF4-FFF2-40B4-BE49-F238E27FC236}">
              <a16:creationId xmlns:a16="http://schemas.microsoft.com/office/drawing/2014/main" id="{FBC9D85D-761F-4FD6-BBFB-35D590A8A8E9}"/>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34BA178B-217E-4360-ACD6-B05572EBAD4F}"/>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2" name="直線コネクタ 181">
          <a:extLst>
            <a:ext uri="{FF2B5EF4-FFF2-40B4-BE49-F238E27FC236}">
              <a16:creationId xmlns:a16="http://schemas.microsoft.com/office/drawing/2014/main" id="{7948DC7B-D5C2-4FF7-B596-652776725FC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98440415-2242-4AE8-88EE-853C80E24677}"/>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184" name="直線コネクタ 183">
          <a:extLst>
            <a:ext uri="{FF2B5EF4-FFF2-40B4-BE49-F238E27FC236}">
              <a16:creationId xmlns:a16="http://schemas.microsoft.com/office/drawing/2014/main" id="{B8798D6A-DE61-4283-8336-A77C2515C54A}"/>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891954A7-E779-4D03-8CF9-58D32E2CEC6F}"/>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186" name="フローチャート: 判断 185">
          <a:extLst>
            <a:ext uri="{FF2B5EF4-FFF2-40B4-BE49-F238E27FC236}">
              <a16:creationId xmlns:a16="http://schemas.microsoft.com/office/drawing/2014/main" id="{31EAAD3F-E55D-4782-A0BB-901DD303BD1F}"/>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187" name="フローチャート: 判断 186">
          <a:extLst>
            <a:ext uri="{FF2B5EF4-FFF2-40B4-BE49-F238E27FC236}">
              <a16:creationId xmlns:a16="http://schemas.microsoft.com/office/drawing/2014/main" id="{AFD608F2-2C22-4AE7-A06B-D4ED437EB382}"/>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8" name="フローチャート: 判断 187">
          <a:extLst>
            <a:ext uri="{FF2B5EF4-FFF2-40B4-BE49-F238E27FC236}">
              <a16:creationId xmlns:a16="http://schemas.microsoft.com/office/drawing/2014/main" id="{A34B2440-F3CB-4097-9E6B-18C1584F88E3}"/>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189" name="フローチャート: 判断 188">
          <a:extLst>
            <a:ext uri="{FF2B5EF4-FFF2-40B4-BE49-F238E27FC236}">
              <a16:creationId xmlns:a16="http://schemas.microsoft.com/office/drawing/2014/main" id="{F29A0AFF-6469-46DC-B44A-86C5CC865343}"/>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190" name="フローチャート: 判断 189">
          <a:extLst>
            <a:ext uri="{FF2B5EF4-FFF2-40B4-BE49-F238E27FC236}">
              <a16:creationId xmlns:a16="http://schemas.microsoft.com/office/drawing/2014/main" id="{212FCA37-8493-4650-8B7C-47287C57CE95}"/>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B2ECF84D-7014-4E0B-83C2-8095D6ABAA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62C1D249-718E-4F3A-B12D-E5AFA6C571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D3A460C3-DB09-456C-8668-D854755180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B92958F7-797A-4458-9ED8-20EBFF0C0E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A6EBD0D1-F435-4D89-BACF-963A80335E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196" name="楕円 195">
          <a:extLst>
            <a:ext uri="{FF2B5EF4-FFF2-40B4-BE49-F238E27FC236}">
              <a16:creationId xmlns:a16="http://schemas.microsoft.com/office/drawing/2014/main" id="{644A8CB5-01C3-4DDD-A4C1-00488CA69C21}"/>
            </a:ext>
          </a:extLst>
        </xdr:cNvPr>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335CA6AC-07E3-4C93-80AC-87BD8C2B00E6}"/>
            </a:ext>
          </a:extLst>
        </xdr:cNvPr>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145035</xdr:rowOff>
    </xdr:from>
    <xdr:to>
      <xdr:col>20</xdr:col>
      <xdr:colOff>38100</xdr:colOff>
      <xdr:row>86</xdr:row>
      <xdr:rowOff>75185</xdr:rowOff>
    </xdr:to>
    <xdr:sp macro="" textlink="">
      <xdr:nvSpPr>
        <xdr:cNvPr id="198" name="楕円 197">
          <a:extLst>
            <a:ext uri="{FF2B5EF4-FFF2-40B4-BE49-F238E27FC236}">
              <a16:creationId xmlns:a16="http://schemas.microsoft.com/office/drawing/2014/main" id="{9680CB32-7915-4B68-A7AE-6201F0DBE638}"/>
            </a:ext>
          </a:extLst>
        </xdr:cNvPr>
        <xdr:cNvSpPr/>
      </xdr:nvSpPr>
      <xdr:spPr>
        <a:xfrm>
          <a:off x="3746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24385</xdr:rowOff>
    </xdr:from>
    <xdr:to>
      <xdr:col>24</xdr:col>
      <xdr:colOff>63500</xdr:colOff>
      <xdr:row>86</xdr:row>
      <xdr:rowOff>26670</xdr:rowOff>
    </xdr:to>
    <xdr:cxnSp macro="">
      <xdr:nvCxnSpPr>
        <xdr:cNvPr id="199" name="直線コネクタ 198">
          <a:extLst>
            <a:ext uri="{FF2B5EF4-FFF2-40B4-BE49-F238E27FC236}">
              <a16:creationId xmlns:a16="http://schemas.microsoft.com/office/drawing/2014/main" id="{F6C74B95-39F1-427E-8FF8-3ABA2803ECD3}"/>
            </a:ext>
          </a:extLst>
        </xdr:cNvPr>
        <xdr:cNvCxnSpPr/>
      </xdr:nvCxnSpPr>
      <xdr:spPr>
        <a:xfrm>
          <a:off x="3797300" y="147690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145035</xdr:rowOff>
    </xdr:from>
    <xdr:to>
      <xdr:col>15</xdr:col>
      <xdr:colOff>101600</xdr:colOff>
      <xdr:row>86</xdr:row>
      <xdr:rowOff>75185</xdr:rowOff>
    </xdr:to>
    <xdr:sp macro="" textlink="">
      <xdr:nvSpPr>
        <xdr:cNvPr id="200" name="楕円 199">
          <a:extLst>
            <a:ext uri="{FF2B5EF4-FFF2-40B4-BE49-F238E27FC236}">
              <a16:creationId xmlns:a16="http://schemas.microsoft.com/office/drawing/2014/main" id="{332DB089-419C-4209-A0EF-94EF7F58938D}"/>
            </a:ext>
          </a:extLst>
        </xdr:cNvPr>
        <xdr:cNvSpPr/>
      </xdr:nvSpPr>
      <xdr:spPr>
        <a:xfrm>
          <a:off x="2857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24385</xdr:rowOff>
    </xdr:from>
    <xdr:to>
      <xdr:col>19</xdr:col>
      <xdr:colOff>177800</xdr:colOff>
      <xdr:row>86</xdr:row>
      <xdr:rowOff>24385</xdr:rowOff>
    </xdr:to>
    <xdr:cxnSp macro="">
      <xdr:nvCxnSpPr>
        <xdr:cNvPr id="201" name="直線コネクタ 200">
          <a:extLst>
            <a:ext uri="{FF2B5EF4-FFF2-40B4-BE49-F238E27FC236}">
              <a16:creationId xmlns:a16="http://schemas.microsoft.com/office/drawing/2014/main" id="{4B15ADD3-A390-4A61-A14A-C5EC6EA5621A}"/>
            </a:ext>
          </a:extLst>
        </xdr:cNvPr>
        <xdr:cNvCxnSpPr/>
      </xdr:nvCxnSpPr>
      <xdr:spPr>
        <a:xfrm>
          <a:off x="2908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xdr:rowOff>
    </xdr:from>
    <xdr:to>
      <xdr:col>10</xdr:col>
      <xdr:colOff>165100</xdr:colOff>
      <xdr:row>85</xdr:row>
      <xdr:rowOff>104902</xdr:rowOff>
    </xdr:to>
    <xdr:sp macro="" textlink="">
      <xdr:nvSpPr>
        <xdr:cNvPr id="202" name="楕円 201">
          <a:extLst>
            <a:ext uri="{FF2B5EF4-FFF2-40B4-BE49-F238E27FC236}">
              <a16:creationId xmlns:a16="http://schemas.microsoft.com/office/drawing/2014/main" id="{9FBC9294-2942-4FE5-B93A-871CE025BF0A}"/>
            </a:ext>
          </a:extLst>
        </xdr:cNvPr>
        <xdr:cNvSpPr/>
      </xdr:nvSpPr>
      <xdr:spPr>
        <a:xfrm>
          <a:off x="196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54102</xdr:rowOff>
    </xdr:from>
    <xdr:to>
      <xdr:col>15</xdr:col>
      <xdr:colOff>50800</xdr:colOff>
      <xdr:row>86</xdr:row>
      <xdr:rowOff>24385</xdr:rowOff>
    </xdr:to>
    <xdr:cxnSp macro="">
      <xdr:nvCxnSpPr>
        <xdr:cNvPr id="203" name="直線コネクタ 202">
          <a:extLst>
            <a:ext uri="{FF2B5EF4-FFF2-40B4-BE49-F238E27FC236}">
              <a16:creationId xmlns:a16="http://schemas.microsoft.com/office/drawing/2014/main" id="{B4A9D217-FC60-4879-AD6C-0E8FA273308E}"/>
            </a:ext>
          </a:extLst>
        </xdr:cNvPr>
        <xdr:cNvCxnSpPr/>
      </xdr:nvCxnSpPr>
      <xdr:spPr>
        <a:xfrm>
          <a:off x="2019300" y="14627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161037</xdr:rowOff>
    </xdr:from>
    <xdr:to>
      <xdr:col>6</xdr:col>
      <xdr:colOff>38100</xdr:colOff>
      <xdr:row>85</xdr:row>
      <xdr:rowOff>91187</xdr:rowOff>
    </xdr:to>
    <xdr:sp macro="" textlink="">
      <xdr:nvSpPr>
        <xdr:cNvPr id="204" name="楕円 203">
          <a:extLst>
            <a:ext uri="{FF2B5EF4-FFF2-40B4-BE49-F238E27FC236}">
              <a16:creationId xmlns:a16="http://schemas.microsoft.com/office/drawing/2014/main" id="{2F38ABE9-12B7-433C-8885-CE5F66A3A736}"/>
            </a:ext>
          </a:extLst>
        </xdr:cNvPr>
        <xdr:cNvSpPr/>
      </xdr:nvSpPr>
      <xdr:spPr>
        <a:xfrm>
          <a:off x="107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40387</xdr:rowOff>
    </xdr:from>
    <xdr:to>
      <xdr:col>10</xdr:col>
      <xdr:colOff>114300</xdr:colOff>
      <xdr:row>85</xdr:row>
      <xdr:rowOff>54102</xdr:rowOff>
    </xdr:to>
    <xdr:cxnSp macro="">
      <xdr:nvCxnSpPr>
        <xdr:cNvPr id="205" name="直線コネクタ 204">
          <a:extLst>
            <a:ext uri="{FF2B5EF4-FFF2-40B4-BE49-F238E27FC236}">
              <a16:creationId xmlns:a16="http://schemas.microsoft.com/office/drawing/2014/main" id="{362F0340-7151-49C8-B447-1AA4B9612B48}"/>
            </a:ext>
          </a:extLst>
        </xdr:cNvPr>
        <xdr:cNvCxnSpPr/>
      </xdr:nvCxnSpPr>
      <xdr:spPr>
        <a:xfrm>
          <a:off x="1130300" y="14613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119142</xdr:rowOff>
    </xdr:from>
    <xdr:ext cx="405111" cy="259045"/>
    <xdr:sp macro="" textlink="">
      <xdr:nvSpPr>
        <xdr:cNvPr id="206" name="n_1aveValue【福祉施設】&#10;有形固定資産減価償却率">
          <a:extLst>
            <a:ext uri="{FF2B5EF4-FFF2-40B4-BE49-F238E27FC236}">
              <a16:creationId xmlns:a16="http://schemas.microsoft.com/office/drawing/2014/main" id="{8EB8A5F9-48AD-413E-8D8C-0D2B322F1590}"/>
            </a:ext>
          </a:extLst>
        </xdr:cNvPr>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07" name="n_2aveValue【福祉施設】&#10;有形固定資産減価償却率">
          <a:extLst>
            <a:ext uri="{FF2B5EF4-FFF2-40B4-BE49-F238E27FC236}">
              <a16:creationId xmlns:a16="http://schemas.microsoft.com/office/drawing/2014/main" id="{3EB0B029-4841-4781-AFD9-FD8548D007A2}"/>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208" name="n_3aveValue【福祉施設】&#10;有形固定資産減価償却率">
          <a:extLst>
            <a:ext uri="{FF2B5EF4-FFF2-40B4-BE49-F238E27FC236}">
              <a16:creationId xmlns:a16="http://schemas.microsoft.com/office/drawing/2014/main" id="{1D86779C-0370-47DB-8C0B-6483C76BEB37}"/>
            </a:ext>
          </a:extLst>
        </xdr:cNvPr>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209" name="n_4aveValue【福祉施設】&#10;有形固定資産減価償却率">
          <a:extLst>
            <a:ext uri="{FF2B5EF4-FFF2-40B4-BE49-F238E27FC236}">
              <a16:creationId xmlns:a16="http://schemas.microsoft.com/office/drawing/2014/main" id="{CB56E2D5-06B5-4221-8993-708B1CF80CE8}"/>
            </a:ext>
          </a:extLst>
        </xdr:cNvPr>
        <xdr:cNvSpPr txBox="1"/>
      </xdr:nvSpPr>
      <xdr:spPr>
        <a:xfrm>
          <a:off x="927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66312</xdr:rowOff>
    </xdr:from>
    <xdr:ext cx="405111" cy="259045"/>
    <xdr:sp macro="" textlink="">
      <xdr:nvSpPr>
        <xdr:cNvPr id="210" name="n_1mainValue【福祉施設】&#10;有形固定資産減価償却率">
          <a:extLst>
            <a:ext uri="{FF2B5EF4-FFF2-40B4-BE49-F238E27FC236}">
              <a16:creationId xmlns:a16="http://schemas.microsoft.com/office/drawing/2014/main" id="{A44C5A22-3FAE-4155-99AF-45F8CF581481}"/>
            </a:ext>
          </a:extLst>
        </xdr:cNvPr>
        <xdr:cNvSpPr txBox="1"/>
      </xdr:nvSpPr>
      <xdr:spPr>
        <a:xfrm>
          <a:off x="35820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66312</xdr:rowOff>
    </xdr:from>
    <xdr:ext cx="405111" cy="259045"/>
    <xdr:sp macro="" textlink="">
      <xdr:nvSpPr>
        <xdr:cNvPr id="211" name="n_2mainValue【福祉施設】&#10;有形固定資産減価償却率">
          <a:extLst>
            <a:ext uri="{FF2B5EF4-FFF2-40B4-BE49-F238E27FC236}">
              <a16:creationId xmlns:a16="http://schemas.microsoft.com/office/drawing/2014/main" id="{8C149C16-9A92-4FC2-8062-4DAE9C9D4B55}"/>
            </a:ext>
          </a:extLst>
        </xdr:cNvPr>
        <xdr:cNvSpPr txBox="1"/>
      </xdr:nvSpPr>
      <xdr:spPr>
        <a:xfrm>
          <a:off x="27057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96029</xdr:rowOff>
    </xdr:from>
    <xdr:ext cx="405111" cy="259045"/>
    <xdr:sp macro="" textlink="">
      <xdr:nvSpPr>
        <xdr:cNvPr id="212" name="n_3mainValue【福祉施設】&#10;有形固定資産減価償却率">
          <a:extLst>
            <a:ext uri="{FF2B5EF4-FFF2-40B4-BE49-F238E27FC236}">
              <a16:creationId xmlns:a16="http://schemas.microsoft.com/office/drawing/2014/main" id="{F1AE7640-E85C-4C22-A845-23136736F064}"/>
            </a:ext>
          </a:extLst>
        </xdr:cNvPr>
        <xdr:cNvSpPr txBox="1"/>
      </xdr:nvSpPr>
      <xdr:spPr>
        <a:xfrm>
          <a:off x="1816744"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82314</xdr:rowOff>
    </xdr:from>
    <xdr:ext cx="405111" cy="259045"/>
    <xdr:sp macro="" textlink="">
      <xdr:nvSpPr>
        <xdr:cNvPr id="213" name="n_4mainValue【福祉施設】&#10;有形固定資産減価償却率">
          <a:extLst>
            <a:ext uri="{FF2B5EF4-FFF2-40B4-BE49-F238E27FC236}">
              <a16:creationId xmlns:a16="http://schemas.microsoft.com/office/drawing/2014/main" id="{DA12916D-5550-4ECF-8511-45B970E67999}"/>
            </a:ext>
          </a:extLst>
        </xdr:cNvPr>
        <xdr:cNvSpPr txBox="1"/>
      </xdr:nvSpPr>
      <xdr:spPr>
        <a:xfrm>
          <a:off x="9277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F89FCFEB-80E5-4197-9847-460135294B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EC548D51-D504-4166-8806-79DD13126F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0B74DB31-9D9E-45A4-8075-9CDEBAA6C1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9CFE381D-FF5B-485A-9B37-EDBB57C9C5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F26D0C31-7DA1-40A0-AD6C-2749DF74A2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DDACC88F-DE63-42FB-86B2-BBAC4B8A54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00059DD2-54FC-4270-A9A8-029E88A38B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B16721BA-8C89-437D-8046-A7ED3E770A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4D2DD59B-F31C-49BC-8A8C-3A4D4099CD6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455EAD72-5EB5-46F9-B767-1934BA735E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25EC1902-ABFD-4B12-8141-3045770D5F9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7CCE2A28-F78E-4FC9-B2D7-CFB9F6CE7D9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AE5A965F-EBD8-4CC6-A778-93415D63BB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83D59DFA-0A5E-47BD-A51C-18DC5E129AC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166ED04B-60DF-430E-810E-13A66E3DFA1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C2AD8216-FCDC-4FD2-9EE8-A8A04E7157C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A2BC48F6-C67E-47C1-AE40-2E5584B7A77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397CD272-5D66-4530-993F-C09FFE1CF67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E907119E-562F-4D82-B224-BC961572397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9C13B1E1-AFF2-4945-A05A-1FE42BC65BB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3995A2F8-F6F1-4948-B7B5-A0CF6FC419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4620B187-BECD-40A5-B6E2-ED2B5C3A57C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D756E79A-3C70-4116-B359-972B926774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237" name="直線コネクタ 236">
          <a:extLst>
            <a:ext uri="{FF2B5EF4-FFF2-40B4-BE49-F238E27FC236}">
              <a16:creationId xmlns:a16="http://schemas.microsoft.com/office/drawing/2014/main" id="{18B68820-9A26-4C96-A591-39FCF957F400}"/>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8" name="【福祉施設】&#10;一人当たり面積最小値テキスト">
          <a:extLst>
            <a:ext uri="{FF2B5EF4-FFF2-40B4-BE49-F238E27FC236}">
              <a16:creationId xmlns:a16="http://schemas.microsoft.com/office/drawing/2014/main" id="{40255537-D49B-4984-B400-2FF4344710B1}"/>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9" name="直線コネクタ 238">
          <a:extLst>
            <a:ext uri="{FF2B5EF4-FFF2-40B4-BE49-F238E27FC236}">
              <a16:creationId xmlns:a16="http://schemas.microsoft.com/office/drawing/2014/main" id="{E92C6D38-DE24-4077-80FE-FD6C694EA83A}"/>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40" name="【福祉施設】&#10;一人当たり面積最大値テキスト">
          <a:extLst>
            <a:ext uri="{FF2B5EF4-FFF2-40B4-BE49-F238E27FC236}">
              <a16:creationId xmlns:a16="http://schemas.microsoft.com/office/drawing/2014/main" id="{02B44D6D-80B3-4D9D-861E-D4BC95A5B28E}"/>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41" name="直線コネクタ 240">
          <a:extLst>
            <a:ext uri="{FF2B5EF4-FFF2-40B4-BE49-F238E27FC236}">
              <a16:creationId xmlns:a16="http://schemas.microsoft.com/office/drawing/2014/main" id="{B6CA61D2-1355-4738-B21B-823483E83AA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242" name="【福祉施設】&#10;一人当たり面積平均値テキスト">
          <a:extLst>
            <a:ext uri="{FF2B5EF4-FFF2-40B4-BE49-F238E27FC236}">
              <a16:creationId xmlns:a16="http://schemas.microsoft.com/office/drawing/2014/main" id="{AE4B398C-672A-4835-8A5A-9B3B90DBCCD0}"/>
            </a:ext>
          </a:extLst>
        </xdr:cNvPr>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43" name="フローチャート: 判断 242">
          <a:extLst>
            <a:ext uri="{FF2B5EF4-FFF2-40B4-BE49-F238E27FC236}">
              <a16:creationId xmlns:a16="http://schemas.microsoft.com/office/drawing/2014/main" id="{7DF0919B-8287-42F1-A290-AC44274B3323}"/>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244" name="フローチャート: 判断 243">
          <a:extLst>
            <a:ext uri="{FF2B5EF4-FFF2-40B4-BE49-F238E27FC236}">
              <a16:creationId xmlns:a16="http://schemas.microsoft.com/office/drawing/2014/main" id="{76D9515A-E76D-43A5-8A3A-5EC46FCF499B}"/>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245" name="フローチャート: 判断 244">
          <a:extLst>
            <a:ext uri="{FF2B5EF4-FFF2-40B4-BE49-F238E27FC236}">
              <a16:creationId xmlns:a16="http://schemas.microsoft.com/office/drawing/2014/main" id="{96E51EB6-9F8C-4C37-B882-6D8BE02323B9}"/>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246" name="フローチャート: 判断 245">
          <a:extLst>
            <a:ext uri="{FF2B5EF4-FFF2-40B4-BE49-F238E27FC236}">
              <a16:creationId xmlns:a16="http://schemas.microsoft.com/office/drawing/2014/main" id="{4F678069-E493-47C4-B420-352B38C92BC9}"/>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247" name="フローチャート: 判断 246">
          <a:extLst>
            <a:ext uri="{FF2B5EF4-FFF2-40B4-BE49-F238E27FC236}">
              <a16:creationId xmlns:a16="http://schemas.microsoft.com/office/drawing/2014/main" id="{CB6F21E8-6E51-49E6-80AB-57F97E4FBEFB}"/>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48A2677F-AE06-4083-AEFE-1E5B582B438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77082A7F-EBE5-4944-8758-6ED00CFE85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BFFCC5C-55E3-4AEF-8308-F482FEF299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4302D6C4-38CA-447D-B12A-B0CB01D64C0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58089A0-1127-4B53-91B8-E411753D70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8889</xdr:rowOff>
    </xdr:from>
    <xdr:to>
      <xdr:col>55</xdr:col>
      <xdr:colOff>50800</xdr:colOff>
      <xdr:row>86</xdr:row>
      <xdr:rowOff>110489</xdr:rowOff>
    </xdr:to>
    <xdr:sp macro="" textlink="">
      <xdr:nvSpPr>
        <xdr:cNvPr id="253" name="楕円 252">
          <a:extLst>
            <a:ext uri="{FF2B5EF4-FFF2-40B4-BE49-F238E27FC236}">
              <a16:creationId xmlns:a16="http://schemas.microsoft.com/office/drawing/2014/main" id="{17A910AA-0889-447C-99ED-BA3967BF7B7C}"/>
            </a:ext>
          </a:extLst>
        </xdr:cNvPr>
        <xdr:cNvSpPr/>
      </xdr:nvSpPr>
      <xdr:spPr>
        <a:xfrm>
          <a:off x="104267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95266</xdr:rowOff>
    </xdr:from>
    <xdr:ext cx="469744" cy="259045"/>
    <xdr:sp macro="" textlink="">
      <xdr:nvSpPr>
        <xdr:cNvPr id="254" name="【福祉施設】&#10;一人当たり面積該当値テキスト">
          <a:extLst>
            <a:ext uri="{FF2B5EF4-FFF2-40B4-BE49-F238E27FC236}">
              <a16:creationId xmlns:a16="http://schemas.microsoft.com/office/drawing/2014/main" id="{CB1C4825-8AE3-4A64-9757-CE6CE07230DC}"/>
            </a:ext>
          </a:extLst>
        </xdr:cNvPr>
        <xdr:cNvSpPr txBox="1"/>
      </xdr:nvSpPr>
      <xdr:spPr>
        <a:xfrm>
          <a:off x="10515600"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255" name="楕円 254">
          <a:extLst>
            <a:ext uri="{FF2B5EF4-FFF2-40B4-BE49-F238E27FC236}">
              <a16:creationId xmlns:a16="http://schemas.microsoft.com/office/drawing/2014/main" id="{666794BF-4612-44F7-A998-B1EF560B6232}"/>
            </a:ext>
          </a:extLst>
        </xdr:cNvPr>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59689</xdr:rowOff>
    </xdr:from>
    <xdr:to>
      <xdr:col>55</xdr:col>
      <xdr:colOff>0</xdr:colOff>
      <xdr:row>86</xdr:row>
      <xdr:rowOff>60961</xdr:rowOff>
    </xdr:to>
    <xdr:cxnSp macro="">
      <xdr:nvCxnSpPr>
        <xdr:cNvPr id="256" name="直線コネクタ 255">
          <a:extLst>
            <a:ext uri="{FF2B5EF4-FFF2-40B4-BE49-F238E27FC236}">
              <a16:creationId xmlns:a16="http://schemas.microsoft.com/office/drawing/2014/main" id="{F7C8404E-4FEF-4B14-AF0D-33062BFF5DDE}"/>
            </a:ext>
          </a:extLst>
        </xdr:cNvPr>
        <xdr:cNvCxnSpPr/>
      </xdr:nvCxnSpPr>
      <xdr:spPr>
        <a:xfrm flipV="1">
          <a:off x="9639300" y="148043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11430</xdr:rowOff>
    </xdr:from>
    <xdr:to>
      <xdr:col>46</xdr:col>
      <xdr:colOff>38100</xdr:colOff>
      <xdr:row>86</xdr:row>
      <xdr:rowOff>113030</xdr:rowOff>
    </xdr:to>
    <xdr:sp macro="" textlink="">
      <xdr:nvSpPr>
        <xdr:cNvPr id="257" name="楕円 256">
          <a:extLst>
            <a:ext uri="{FF2B5EF4-FFF2-40B4-BE49-F238E27FC236}">
              <a16:creationId xmlns:a16="http://schemas.microsoft.com/office/drawing/2014/main" id="{CD3B2422-6F00-4B08-B2B1-6602E50233E0}"/>
            </a:ext>
          </a:extLst>
        </xdr:cNvPr>
        <xdr:cNvSpPr/>
      </xdr:nvSpPr>
      <xdr:spPr>
        <a:xfrm>
          <a:off x="8699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62230</xdr:rowOff>
    </xdr:to>
    <xdr:cxnSp macro="">
      <xdr:nvCxnSpPr>
        <xdr:cNvPr id="258" name="直線コネクタ 257">
          <a:extLst>
            <a:ext uri="{FF2B5EF4-FFF2-40B4-BE49-F238E27FC236}">
              <a16:creationId xmlns:a16="http://schemas.microsoft.com/office/drawing/2014/main" id="{47E56186-5D66-4B59-845A-ED30ABB4A1D1}"/>
            </a:ext>
          </a:extLst>
        </xdr:cNvPr>
        <xdr:cNvCxnSpPr/>
      </xdr:nvCxnSpPr>
      <xdr:spPr>
        <a:xfrm flipV="1">
          <a:off x="8750300" y="148056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12700</xdr:rowOff>
    </xdr:from>
    <xdr:to>
      <xdr:col>41</xdr:col>
      <xdr:colOff>101600</xdr:colOff>
      <xdr:row>86</xdr:row>
      <xdr:rowOff>114300</xdr:rowOff>
    </xdr:to>
    <xdr:sp macro="" textlink="">
      <xdr:nvSpPr>
        <xdr:cNvPr id="259" name="楕円 258">
          <a:extLst>
            <a:ext uri="{FF2B5EF4-FFF2-40B4-BE49-F238E27FC236}">
              <a16:creationId xmlns:a16="http://schemas.microsoft.com/office/drawing/2014/main" id="{15835C69-D1D3-4F84-954F-BEA95719A614}"/>
            </a:ext>
          </a:extLst>
        </xdr:cNvPr>
        <xdr:cNvSpPr/>
      </xdr:nvSpPr>
      <xdr:spPr>
        <a:xfrm>
          <a:off x="7810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62230</xdr:rowOff>
    </xdr:from>
    <xdr:to>
      <xdr:col>45</xdr:col>
      <xdr:colOff>177800</xdr:colOff>
      <xdr:row>86</xdr:row>
      <xdr:rowOff>63500</xdr:rowOff>
    </xdr:to>
    <xdr:cxnSp macro="">
      <xdr:nvCxnSpPr>
        <xdr:cNvPr id="260" name="直線コネクタ 259">
          <a:extLst>
            <a:ext uri="{FF2B5EF4-FFF2-40B4-BE49-F238E27FC236}">
              <a16:creationId xmlns:a16="http://schemas.microsoft.com/office/drawing/2014/main" id="{6BE2B9C2-E639-4A7C-8ACC-5387FEC051B6}"/>
            </a:ext>
          </a:extLst>
        </xdr:cNvPr>
        <xdr:cNvCxnSpPr/>
      </xdr:nvCxnSpPr>
      <xdr:spPr>
        <a:xfrm flipV="1">
          <a:off x="7861300" y="1480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12700</xdr:rowOff>
    </xdr:from>
    <xdr:to>
      <xdr:col>36</xdr:col>
      <xdr:colOff>165100</xdr:colOff>
      <xdr:row>86</xdr:row>
      <xdr:rowOff>114300</xdr:rowOff>
    </xdr:to>
    <xdr:sp macro="" textlink="">
      <xdr:nvSpPr>
        <xdr:cNvPr id="261" name="楕円 260">
          <a:extLst>
            <a:ext uri="{FF2B5EF4-FFF2-40B4-BE49-F238E27FC236}">
              <a16:creationId xmlns:a16="http://schemas.microsoft.com/office/drawing/2014/main" id="{87D3348A-5EF2-477A-BA8A-17D68202FFBD}"/>
            </a:ext>
          </a:extLst>
        </xdr:cNvPr>
        <xdr:cNvSpPr/>
      </xdr:nvSpPr>
      <xdr:spPr>
        <a:xfrm>
          <a:off x="6921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63500</xdr:rowOff>
    </xdr:from>
    <xdr:to>
      <xdr:col>41</xdr:col>
      <xdr:colOff>50800</xdr:colOff>
      <xdr:row>86</xdr:row>
      <xdr:rowOff>63500</xdr:rowOff>
    </xdr:to>
    <xdr:cxnSp macro="">
      <xdr:nvCxnSpPr>
        <xdr:cNvPr id="262" name="直線コネクタ 261">
          <a:extLst>
            <a:ext uri="{FF2B5EF4-FFF2-40B4-BE49-F238E27FC236}">
              <a16:creationId xmlns:a16="http://schemas.microsoft.com/office/drawing/2014/main" id="{4D00572B-2272-49D6-9B5E-A5D42CB15997}"/>
            </a:ext>
          </a:extLst>
        </xdr:cNvPr>
        <xdr:cNvCxnSpPr/>
      </xdr:nvCxnSpPr>
      <xdr:spPr>
        <a:xfrm>
          <a:off x="6972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263" name="n_1aveValue【福祉施設】&#10;一人当たり面積">
          <a:extLst>
            <a:ext uri="{FF2B5EF4-FFF2-40B4-BE49-F238E27FC236}">
              <a16:creationId xmlns:a16="http://schemas.microsoft.com/office/drawing/2014/main" id="{70C05216-6E53-4CBA-A5D9-35295A56A9C9}"/>
            </a:ext>
          </a:extLst>
        </xdr:cNvPr>
        <xdr:cNvSpPr txBox="1"/>
      </xdr:nvSpPr>
      <xdr:spPr>
        <a:xfrm>
          <a:off x="93917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264" name="n_2aveValue【福祉施設】&#10;一人当たり面積">
          <a:extLst>
            <a:ext uri="{FF2B5EF4-FFF2-40B4-BE49-F238E27FC236}">
              <a16:creationId xmlns:a16="http://schemas.microsoft.com/office/drawing/2014/main" id="{EC39B662-1EE4-4DC4-8345-BD44889B1504}"/>
            </a:ext>
          </a:extLst>
        </xdr:cNvPr>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265" name="n_3aveValue【福祉施設】&#10;一人当たり面積">
          <a:extLst>
            <a:ext uri="{FF2B5EF4-FFF2-40B4-BE49-F238E27FC236}">
              <a16:creationId xmlns:a16="http://schemas.microsoft.com/office/drawing/2014/main" id="{DA902A5B-CF7A-4707-A067-D648DA53B4F5}"/>
            </a:ext>
          </a:extLst>
        </xdr:cNvPr>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266" name="n_4aveValue【福祉施設】&#10;一人当たり面積">
          <a:extLst>
            <a:ext uri="{FF2B5EF4-FFF2-40B4-BE49-F238E27FC236}">
              <a16:creationId xmlns:a16="http://schemas.microsoft.com/office/drawing/2014/main" id="{F595B5D0-5B4F-4677-AF3A-80131F56EE87}"/>
            </a:ext>
          </a:extLst>
        </xdr:cNvPr>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267" name="n_1mainValue【福祉施設】&#10;一人当たり面積">
          <a:extLst>
            <a:ext uri="{FF2B5EF4-FFF2-40B4-BE49-F238E27FC236}">
              <a16:creationId xmlns:a16="http://schemas.microsoft.com/office/drawing/2014/main" id="{7C74DA82-2BCD-488F-99AF-9F2D4F4683FF}"/>
            </a:ext>
          </a:extLst>
        </xdr:cNvPr>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104157</xdr:rowOff>
    </xdr:from>
    <xdr:ext cx="469744" cy="259045"/>
    <xdr:sp macro="" textlink="">
      <xdr:nvSpPr>
        <xdr:cNvPr id="268" name="n_2mainValue【福祉施設】&#10;一人当たり面積">
          <a:extLst>
            <a:ext uri="{FF2B5EF4-FFF2-40B4-BE49-F238E27FC236}">
              <a16:creationId xmlns:a16="http://schemas.microsoft.com/office/drawing/2014/main" id="{EF76B5B0-335B-4014-A399-C0BF5E01209D}"/>
            </a:ext>
          </a:extLst>
        </xdr:cNvPr>
        <xdr:cNvSpPr txBox="1"/>
      </xdr:nvSpPr>
      <xdr:spPr>
        <a:xfrm>
          <a:off x="8515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105427</xdr:rowOff>
    </xdr:from>
    <xdr:ext cx="469744" cy="259045"/>
    <xdr:sp macro="" textlink="">
      <xdr:nvSpPr>
        <xdr:cNvPr id="269" name="n_3mainValue【福祉施設】&#10;一人当たり面積">
          <a:extLst>
            <a:ext uri="{FF2B5EF4-FFF2-40B4-BE49-F238E27FC236}">
              <a16:creationId xmlns:a16="http://schemas.microsoft.com/office/drawing/2014/main" id="{80BF8A2E-918B-4065-AF4D-A6A1961513A0}"/>
            </a:ext>
          </a:extLst>
        </xdr:cNvPr>
        <xdr:cNvSpPr txBox="1"/>
      </xdr:nvSpPr>
      <xdr:spPr>
        <a:xfrm>
          <a:off x="7626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105427</xdr:rowOff>
    </xdr:from>
    <xdr:ext cx="469744" cy="259045"/>
    <xdr:sp macro="" textlink="">
      <xdr:nvSpPr>
        <xdr:cNvPr id="270" name="n_4mainValue【福祉施設】&#10;一人当たり面積">
          <a:extLst>
            <a:ext uri="{FF2B5EF4-FFF2-40B4-BE49-F238E27FC236}">
              <a16:creationId xmlns:a16="http://schemas.microsoft.com/office/drawing/2014/main" id="{4C5B8DA1-93CA-4316-B8B9-31B086283507}"/>
            </a:ext>
          </a:extLst>
        </xdr:cNvPr>
        <xdr:cNvSpPr txBox="1"/>
      </xdr:nvSpPr>
      <xdr:spPr>
        <a:xfrm>
          <a:off x="6737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a:extLst>
            <a:ext uri="{FF2B5EF4-FFF2-40B4-BE49-F238E27FC236}">
              <a16:creationId xmlns:a16="http://schemas.microsoft.com/office/drawing/2014/main" id="{5E327190-F377-445A-B2BD-E01D72B3E1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a:extLst>
            <a:ext uri="{FF2B5EF4-FFF2-40B4-BE49-F238E27FC236}">
              <a16:creationId xmlns:a16="http://schemas.microsoft.com/office/drawing/2014/main" id="{6441B261-D54D-451A-98BB-8EE12F209B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a:extLst>
            <a:ext uri="{FF2B5EF4-FFF2-40B4-BE49-F238E27FC236}">
              <a16:creationId xmlns:a16="http://schemas.microsoft.com/office/drawing/2014/main" id="{7F261C66-608A-4699-84DF-D1EF6036CB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a:extLst>
            <a:ext uri="{FF2B5EF4-FFF2-40B4-BE49-F238E27FC236}">
              <a16:creationId xmlns:a16="http://schemas.microsoft.com/office/drawing/2014/main" id="{F543B912-E1B9-4050-BB09-B60ABB5D39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a:extLst>
            <a:ext uri="{FF2B5EF4-FFF2-40B4-BE49-F238E27FC236}">
              <a16:creationId xmlns:a16="http://schemas.microsoft.com/office/drawing/2014/main" id="{46229CCC-D99A-4275-B917-A895ED338A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a:extLst>
            <a:ext uri="{FF2B5EF4-FFF2-40B4-BE49-F238E27FC236}">
              <a16:creationId xmlns:a16="http://schemas.microsoft.com/office/drawing/2014/main" id="{BD03FEA2-C05F-4FDB-9BD6-0E91E1C86F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a:extLst>
            <a:ext uri="{FF2B5EF4-FFF2-40B4-BE49-F238E27FC236}">
              <a16:creationId xmlns:a16="http://schemas.microsoft.com/office/drawing/2014/main" id="{A0BB819A-A93F-4297-B955-9E6EF2CF90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a:extLst>
            <a:ext uri="{FF2B5EF4-FFF2-40B4-BE49-F238E27FC236}">
              <a16:creationId xmlns:a16="http://schemas.microsoft.com/office/drawing/2014/main" id="{7D90B8DF-BC78-4A0E-843C-CFE986396F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a:extLst>
            <a:ext uri="{FF2B5EF4-FFF2-40B4-BE49-F238E27FC236}">
              <a16:creationId xmlns:a16="http://schemas.microsoft.com/office/drawing/2014/main" id="{827A7312-CCC4-48DB-AF20-71B8BF2F6D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a:extLst>
            <a:ext uri="{FF2B5EF4-FFF2-40B4-BE49-F238E27FC236}">
              <a16:creationId xmlns:a16="http://schemas.microsoft.com/office/drawing/2014/main" id="{8B888170-1130-4939-B7EA-675FDC1999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a:extLst>
            <a:ext uri="{FF2B5EF4-FFF2-40B4-BE49-F238E27FC236}">
              <a16:creationId xmlns:a16="http://schemas.microsoft.com/office/drawing/2014/main" id="{2849DC4F-C3DE-4331-96C0-A15C7BA1B3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a:extLst>
            <a:ext uri="{FF2B5EF4-FFF2-40B4-BE49-F238E27FC236}">
              <a16:creationId xmlns:a16="http://schemas.microsoft.com/office/drawing/2014/main" id="{4592B642-E802-4106-B592-9C3727BC484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a:extLst>
            <a:ext uri="{FF2B5EF4-FFF2-40B4-BE49-F238E27FC236}">
              <a16:creationId xmlns:a16="http://schemas.microsoft.com/office/drawing/2014/main" id="{E59FB783-7E92-415F-8CE5-B610DA1099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a:extLst>
            <a:ext uri="{FF2B5EF4-FFF2-40B4-BE49-F238E27FC236}">
              <a16:creationId xmlns:a16="http://schemas.microsoft.com/office/drawing/2014/main" id="{BF6AB15C-84AC-4F88-8CD3-03EFF01211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a:extLst>
            <a:ext uri="{FF2B5EF4-FFF2-40B4-BE49-F238E27FC236}">
              <a16:creationId xmlns:a16="http://schemas.microsoft.com/office/drawing/2014/main" id="{DF4CA164-1696-4273-A6C5-452D308A85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a:extLst>
            <a:ext uri="{FF2B5EF4-FFF2-40B4-BE49-F238E27FC236}">
              <a16:creationId xmlns:a16="http://schemas.microsoft.com/office/drawing/2014/main" id="{322CC054-33F0-4205-8607-9173F4E142F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5FEE370F-AB49-45EE-80A5-B5691F9B3F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7E7B76FD-B31D-4186-BB54-98458C4757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034357E1-874A-4E8C-BB58-8A02848D6A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553D565A-0444-4114-9FEB-B460326506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913D939D-0C2D-4831-8168-33EA93FD21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1DBEAE60-69D7-449F-9261-0DC0AA2CDB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F4F4F734-4C33-404C-BEC7-3FB0A752E1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566B8E47-83E3-4A6B-B43F-EB7D2DC08DD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a:extLst>
            <a:ext uri="{FF2B5EF4-FFF2-40B4-BE49-F238E27FC236}">
              <a16:creationId xmlns:a16="http://schemas.microsoft.com/office/drawing/2014/main" id="{C2782BCE-7B2C-4DCD-ACDC-B0CA2B1F83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6" name="正方形/長方形 295">
          <a:extLst>
            <a:ext uri="{FF2B5EF4-FFF2-40B4-BE49-F238E27FC236}">
              <a16:creationId xmlns:a16="http://schemas.microsoft.com/office/drawing/2014/main" id="{385B3665-B72F-4E01-8FB1-423A9815C8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7" name="正方形/長方形 296">
          <a:extLst>
            <a:ext uri="{FF2B5EF4-FFF2-40B4-BE49-F238E27FC236}">
              <a16:creationId xmlns:a16="http://schemas.microsoft.com/office/drawing/2014/main" id="{8EDD0322-1AC6-43FF-8AF7-7E54A9CD73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8" name="正方形/長方形 297">
          <a:extLst>
            <a:ext uri="{FF2B5EF4-FFF2-40B4-BE49-F238E27FC236}">
              <a16:creationId xmlns:a16="http://schemas.microsoft.com/office/drawing/2014/main" id="{2B65694A-EDDE-468D-8CAB-8E61B10F8B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9" name="正方形/長方形 298">
          <a:extLst>
            <a:ext uri="{FF2B5EF4-FFF2-40B4-BE49-F238E27FC236}">
              <a16:creationId xmlns:a16="http://schemas.microsoft.com/office/drawing/2014/main" id="{97FFE53A-F01F-4ECA-9952-DAD70798BB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0" name="正方形/長方形 299">
          <a:extLst>
            <a:ext uri="{FF2B5EF4-FFF2-40B4-BE49-F238E27FC236}">
              <a16:creationId xmlns:a16="http://schemas.microsoft.com/office/drawing/2014/main" id="{341A426B-14EC-479F-979B-B7810FFE73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1" name="正方形/長方形 300">
          <a:extLst>
            <a:ext uri="{FF2B5EF4-FFF2-40B4-BE49-F238E27FC236}">
              <a16:creationId xmlns:a16="http://schemas.microsoft.com/office/drawing/2014/main" id="{6D05EBEB-9A86-4643-B8A5-D304447E3E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2" name="正方形/長方形 301">
          <a:extLst>
            <a:ext uri="{FF2B5EF4-FFF2-40B4-BE49-F238E27FC236}">
              <a16:creationId xmlns:a16="http://schemas.microsoft.com/office/drawing/2014/main" id="{D27D7B8D-91AA-4AE9-8ED9-6F0B6944A63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3" name="正方形/長方形 302">
          <a:extLst>
            <a:ext uri="{FF2B5EF4-FFF2-40B4-BE49-F238E27FC236}">
              <a16:creationId xmlns:a16="http://schemas.microsoft.com/office/drawing/2014/main" id="{9C7FCB75-E475-4E76-8F62-5811A9DDAD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4" name="正方形/長方形 303">
          <a:extLst>
            <a:ext uri="{FF2B5EF4-FFF2-40B4-BE49-F238E27FC236}">
              <a16:creationId xmlns:a16="http://schemas.microsoft.com/office/drawing/2014/main" id="{0724D9A0-3A6E-4829-B4C6-F9FF55D59B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5" name="正方形/長方形 304">
          <a:extLst>
            <a:ext uri="{FF2B5EF4-FFF2-40B4-BE49-F238E27FC236}">
              <a16:creationId xmlns:a16="http://schemas.microsoft.com/office/drawing/2014/main" id="{37698AAC-601B-4AD1-B6E2-274BD3C51B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6" name="正方形/長方形 305">
          <a:extLst>
            <a:ext uri="{FF2B5EF4-FFF2-40B4-BE49-F238E27FC236}">
              <a16:creationId xmlns:a16="http://schemas.microsoft.com/office/drawing/2014/main" id="{4BE582ED-59D5-47B9-91BF-3BC1FE3B88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7" name="正方形/長方形 306">
          <a:extLst>
            <a:ext uri="{FF2B5EF4-FFF2-40B4-BE49-F238E27FC236}">
              <a16:creationId xmlns:a16="http://schemas.microsoft.com/office/drawing/2014/main" id="{8409B85B-E796-4549-A3AA-657591D161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8" name="正方形/長方形 307">
          <a:extLst>
            <a:ext uri="{FF2B5EF4-FFF2-40B4-BE49-F238E27FC236}">
              <a16:creationId xmlns:a16="http://schemas.microsoft.com/office/drawing/2014/main" id="{7E0CE7A1-4959-4382-A177-4638D92557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9" name="正方形/長方形 308">
          <a:extLst>
            <a:ext uri="{FF2B5EF4-FFF2-40B4-BE49-F238E27FC236}">
              <a16:creationId xmlns:a16="http://schemas.microsoft.com/office/drawing/2014/main" id="{14CAAF02-44A1-4A47-95A1-DE2C566251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0" name="正方形/長方形 309">
          <a:extLst>
            <a:ext uri="{FF2B5EF4-FFF2-40B4-BE49-F238E27FC236}">
              <a16:creationId xmlns:a16="http://schemas.microsoft.com/office/drawing/2014/main" id="{80E53FB3-6790-4F73-B911-4C107553C3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1" name="テキスト ボックス 310">
          <a:extLst>
            <a:ext uri="{FF2B5EF4-FFF2-40B4-BE49-F238E27FC236}">
              <a16:creationId xmlns:a16="http://schemas.microsoft.com/office/drawing/2014/main" id="{374D8DC6-1C00-4525-8C5A-8A737B5A18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2" name="直線コネクタ 311">
          <a:extLst>
            <a:ext uri="{FF2B5EF4-FFF2-40B4-BE49-F238E27FC236}">
              <a16:creationId xmlns:a16="http://schemas.microsoft.com/office/drawing/2014/main" id="{357322C9-69DE-4537-91E5-A7481618AA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3" name="テキスト ボックス 312">
          <a:extLst>
            <a:ext uri="{FF2B5EF4-FFF2-40B4-BE49-F238E27FC236}">
              <a16:creationId xmlns:a16="http://schemas.microsoft.com/office/drawing/2014/main" id="{A1DFDAFE-FC9B-4DE1-9140-3DB516FD82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4" name="直線コネクタ 313">
          <a:extLst>
            <a:ext uri="{FF2B5EF4-FFF2-40B4-BE49-F238E27FC236}">
              <a16:creationId xmlns:a16="http://schemas.microsoft.com/office/drawing/2014/main" id="{4172AA4D-803D-4D4C-861A-12860337F24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15" name="テキスト ボックス 314">
          <a:extLst>
            <a:ext uri="{FF2B5EF4-FFF2-40B4-BE49-F238E27FC236}">
              <a16:creationId xmlns:a16="http://schemas.microsoft.com/office/drawing/2014/main" id="{4693F879-8668-4AE0-AB10-33D076922C2D}"/>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6" name="直線コネクタ 315">
          <a:extLst>
            <a:ext uri="{FF2B5EF4-FFF2-40B4-BE49-F238E27FC236}">
              <a16:creationId xmlns:a16="http://schemas.microsoft.com/office/drawing/2014/main" id="{1FFAAE47-B632-4B7B-BDB3-A2568AA9493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7" name="テキスト ボックス 316">
          <a:extLst>
            <a:ext uri="{FF2B5EF4-FFF2-40B4-BE49-F238E27FC236}">
              <a16:creationId xmlns:a16="http://schemas.microsoft.com/office/drawing/2014/main" id="{BAB5B149-984B-4094-90D1-134068E7588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8" name="直線コネクタ 317">
          <a:extLst>
            <a:ext uri="{FF2B5EF4-FFF2-40B4-BE49-F238E27FC236}">
              <a16:creationId xmlns:a16="http://schemas.microsoft.com/office/drawing/2014/main" id="{BFEBFCB5-6946-4CCE-8692-369E529EE9D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9" name="テキスト ボックス 318">
          <a:extLst>
            <a:ext uri="{FF2B5EF4-FFF2-40B4-BE49-F238E27FC236}">
              <a16:creationId xmlns:a16="http://schemas.microsoft.com/office/drawing/2014/main" id="{DD8751AF-45BA-44BC-84E1-7765C527A40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0" name="直線コネクタ 319">
          <a:extLst>
            <a:ext uri="{FF2B5EF4-FFF2-40B4-BE49-F238E27FC236}">
              <a16:creationId xmlns:a16="http://schemas.microsoft.com/office/drawing/2014/main" id="{F57BFC1F-3A5B-490E-A319-30F3E488715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1" name="テキスト ボックス 320">
          <a:extLst>
            <a:ext uri="{FF2B5EF4-FFF2-40B4-BE49-F238E27FC236}">
              <a16:creationId xmlns:a16="http://schemas.microsoft.com/office/drawing/2014/main" id="{09FD1A70-E09A-445F-AD61-AA2FA444AFE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2" name="直線コネクタ 321">
          <a:extLst>
            <a:ext uri="{FF2B5EF4-FFF2-40B4-BE49-F238E27FC236}">
              <a16:creationId xmlns:a16="http://schemas.microsoft.com/office/drawing/2014/main" id="{8A002E7A-06A9-4606-80E4-FC608EABF4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3" name="テキスト ボックス 322">
          <a:extLst>
            <a:ext uri="{FF2B5EF4-FFF2-40B4-BE49-F238E27FC236}">
              <a16:creationId xmlns:a16="http://schemas.microsoft.com/office/drawing/2014/main" id="{CDEF2FF5-F178-4917-99B1-7FC17279C49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4" name="【保健センター・保健所】&#10;有形固定資産減価償却率グラフ枠">
          <a:extLst>
            <a:ext uri="{FF2B5EF4-FFF2-40B4-BE49-F238E27FC236}">
              <a16:creationId xmlns:a16="http://schemas.microsoft.com/office/drawing/2014/main" id="{26DC9AEE-F787-4E2B-BDD8-973A75FA56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325" name="直線コネクタ 324">
          <a:extLst>
            <a:ext uri="{FF2B5EF4-FFF2-40B4-BE49-F238E27FC236}">
              <a16:creationId xmlns:a16="http://schemas.microsoft.com/office/drawing/2014/main" id="{99013BD8-FC2D-4543-8A9E-BA1E86B5FDB2}"/>
            </a:ext>
          </a:extLst>
        </xdr:cNvPr>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326" name="【保健センター・保健所】&#10;有形固定資産減価償却率最小値テキスト">
          <a:extLst>
            <a:ext uri="{FF2B5EF4-FFF2-40B4-BE49-F238E27FC236}">
              <a16:creationId xmlns:a16="http://schemas.microsoft.com/office/drawing/2014/main" id="{E4E15DF7-7038-4478-8F66-1FD8886900A7}"/>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327" name="直線コネクタ 326">
          <a:extLst>
            <a:ext uri="{FF2B5EF4-FFF2-40B4-BE49-F238E27FC236}">
              <a16:creationId xmlns:a16="http://schemas.microsoft.com/office/drawing/2014/main" id="{81130B61-315D-4D02-B47B-438A43A1859B}"/>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328" name="【保健センター・保健所】&#10;有形固定資産減価償却率最大値テキスト">
          <a:extLst>
            <a:ext uri="{FF2B5EF4-FFF2-40B4-BE49-F238E27FC236}">
              <a16:creationId xmlns:a16="http://schemas.microsoft.com/office/drawing/2014/main" id="{46F651F0-052A-41EB-AA5B-07CE0B10BFCC}"/>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329" name="直線コネクタ 328">
          <a:extLst>
            <a:ext uri="{FF2B5EF4-FFF2-40B4-BE49-F238E27FC236}">
              <a16:creationId xmlns:a16="http://schemas.microsoft.com/office/drawing/2014/main" id="{D35260BF-E51E-4FFF-A1CC-B3916FEF106E}"/>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330" name="【保健センター・保健所】&#10;有形固定資産減価償却率平均値テキスト">
          <a:extLst>
            <a:ext uri="{FF2B5EF4-FFF2-40B4-BE49-F238E27FC236}">
              <a16:creationId xmlns:a16="http://schemas.microsoft.com/office/drawing/2014/main" id="{FCB219B4-F60A-4EA4-8366-5A628E4BD1CB}"/>
            </a:ext>
          </a:extLst>
        </xdr:cNvPr>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331" name="フローチャート: 判断 330">
          <a:extLst>
            <a:ext uri="{FF2B5EF4-FFF2-40B4-BE49-F238E27FC236}">
              <a16:creationId xmlns:a16="http://schemas.microsoft.com/office/drawing/2014/main" id="{204CF468-F068-4A6C-AFD7-4F1ABE0323F5}"/>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332" name="フローチャート: 判断 331">
          <a:extLst>
            <a:ext uri="{FF2B5EF4-FFF2-40B4-BE49-F238E27FC236}">
              <a16:creationId xmlns:a16="http://schemas.microsoft.com/office/drawing/2014/main" id="{BB25E7D5-F77D-406A-B357-CE6976677346}"/>
            </a:ext>
          </a:extLst>
        </xdr:cNvPr>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333" name="フローチャート: 判断 332">
          <a:extLst>
            <a:ext uri="{FF2B5EF4-FFF2-40B4-BE49-F238E27FC236}">
              <a16:creationId xmlns:a16="http://schemas.microsoft.com/office/drawing/2014/main" id="{E172F348-871C-4262-96D4-71D25FE2F264}"/>
            </a:ext>
          </a:extLst>
        </xdr:cNvPr>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334" name="フローチャート: 判断 333">
          <a:extLst>
            <a:ext uri="{FF2B5EF4-FFF2-40B4-BE49-F238E27FC236}">
              <a16:creationId xmlns:a16="http://schemas.microsoft.com/office/drawing/2014/main" id="{12723320-6CFD-4FF1-9C40-FB1C87CB679C}"/>
            </a:ext>
          </a:extLst>
        </xdr:cNvPr>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335" name="フローチャート: 判断 334">
          <a:extLst>
            <a:ext uri="{FF2B5EF4-FFF2-40B4-BE49-F238E27FC236}">
              <a16:creationId xmlns:a16="http://schemas.microsoft.com/office/drawing/2014/main" id="{CC2A522C-0E1A-4058-A95F-4DAEF65229C7}"/>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39C03FD7-BC32-4C00-A1EF-EF7AF696C9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52C6C77A-7644-4990-B5E5-0278A43AA6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34F6B870-7C43-4A5A-ACE1-8FF2D66CFA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457E7EB0-0E05-43EF-AF90-FD9A75F6D2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EA6818FB-2CDB-44DC-8DF4-49324F9339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122936</xdr:rowOff>
    </xdr:from>
    <xdr:to>
      <xdr:col>85</xdr:col>
      <xdr:colOff>177800</xdr:colOff>
      <xdr:row>57</xdr:row>
      <xdr:rowOff>53086</xdr:rowOff>
    </xdr:to>
    <xdr:sp macro="" textlink="">
      <xdr:nvSpPr>
        <xdr:cNvPr id="341" name="楕円 340">
          <a:extLst>
            <a:ext uri="{FF2B5EF4-FFF2-40B4-BE49-F238E27FC236}">
              <a16:creationId xmlns:a16="http://schemas.microsoft.com/office/drawing/2014/main" id="{B18EA3E7-56DD-4368-854F-86C7084F61F7}"/>
            </a:ext>
          </a:extLst>
        </xdr:cNvPr>
        <xdr:cNvSpPr/>
      </xdr:nvSpPr>
      <xdr:spPr>
        <a:xfrm>
          <a:off x="16268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145813</xdr:rowOff>
    </xdr:from>
    <xdr:ext cx="405111" cy="259045"/>
    <xdr:sp macro="" textlink="">
      <xdr:nvSpPr>
        <xdr:cNvPr id="342" name="【保健センター・保健所】&#10;有形固定資産減価償却率該当値テキスト">
          <a:extLst>
            <a:ext uri="{FF2B5EF4-FFF2-40B4-BE49-F238E27FC236}">
              <a16:creationId xmlns:a16="http://schemas.microsoft.com/office/drawing/2014/main" id="{9895D8F7-C6CC-4697-A390-00D6C86F76F7}"/>
            </a:ext>
          </a:extLst>
        </xdr:cNvPr>
        <xdr:cNvSpPr txBox="1"/>
      </xdr:nvSpPr>
      <xdr:spPr>
        <a:xfrm>
          <a:off x="16357600" y="957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84074</xdr:rowOff>
    </xdr:from>
    <xdr:to>
      <xdr:col>81</xdr:col>
      <xdr:colOff>101600</xdr:colOff>
      <xdr:row>57</xdr:row>
      <xdr:rowOff>14224</xdr:rowOff>
    </xdr:to>
    <xdr:sp macro="" textlink="">
      <xdr:nvSpPr>
        <xdr:cNvPr id="343" name="楕円 342">
          <a:extLst>
            <a:ext uri="{FF2B5EF4-FFF2-40B4-BE49-F238E27FC236}">
              <a16:creationId xmlns:a16="http://schemas.microsoft.com/office/drawing/2014/main" id="{C7E95372-B39E-4A55-97EB-A3883AF5D57F}"/>
            </a:ext>
          </a:extLst>
        </xdr:cNvPr>
        <xdr:cNvSpPr/>
      </xdr:nvSpPr>
      <xdr:spPr>
        <a:xfrm>
          <a:off x="15430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134874</xdr:rowOff>
    </xdr:from>
    <xdr:to>
      <xdr:col>85</xdr:col>
      <xdr:colOff>127000</xdr:colOff>
      <xdr:row>57</xdr:row>
      <xdr:rowOff>2286</xdr:rowOff>
    </xdr:to>
    <xdr:cxnSp macro="">
      <xdr:nvCxnSpPr>
        <xdr:cNvPr id="344" name="直線コネクタ 343">
          <a:extLst>
            <a:ext uri="{FF2B5EF4-FFF2-40B4-BE49-F238E27FC236}">
              <a16:creationId xmlns:a16="http://schemas.microsoft.com/office/drawing/2014/main" id="{FD92C6D7-A986-4AC9-97ED-D5C341B41999}"/>
            </a:ext>
          </a:extLst>
        </xdr:cNvPr>
        <xdr:cNvCxnSpPr/>
      </xdr:nvCxnSpPr>
      <xdr:spPr>
        <a:xfrm>
          <a:off x="15481300" y="973607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42926</xdr:rowOff>
    </xdr:from>
    <xdr:to>
      <xdr:col>76</xdr:col>
      <xdr:colOff>165100</xdr:colOff>
      <xdr:row>56</xdr:row>
      <xdr:rowOff>144526</xdr:rowOff>
    </xdr:to>
    <xdr:sp macro="" textlink="">
      <xdr:nvSpPr>
        <xdr:cNvPr id="345" name="楕円 344">
          <a:extLst>
            <a:ext uri="{FF2B5EF4-FFF2-40B4-BE49-F238E27FC236}">
              <a16:creationId xmlns:a16="http://schemas.microsoft.com/office/drawing/2014/main" id="{184C09D4-1A57-4CE0-8510-0634AC7BFDC6}"/>
            </a:ext>
          </a:extLst>
        </xdr:cNvPr>
        <xdr:cNvSpPr/>
      </xdr:nvSpPr>
      <xdr:spPr>
        <a:xfrm>
          <a:off x="14541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93726</xdr:rowOff>
    </xdr:from>
    <xdr:to>
      <xdr:col>81</xdr:col>
      <xdr:colOff>50800</xdr:colOff>
      <xdr:row>56</xdr:row>
      <xdr:rowOff>134874</xdr:rowOff>
    </xdr:to>
    <xdr:cxnSp macro="">
      <xdr:nvCxnSpPr>
        <xdr:cNvPr id="346" name="直線コネクタ 345">
          <a:extLst>
            <a:ext uri="{FF2B5EF4-FFF2-40B4-BE49-F238E27FC236}">
              <a16:creationId xmlns:a16="http://schemas.microsoft.com/office/drawing/2014/main" id="{A21D8E32-7BDF-4018-9231-1622FE9403BA}"/>
            </a:ext>
          </a:extLst>
        </xdr:cNvPr>
        <xdr:cNvCxnSpPr/>
      </xdr:nvCxnSpPr>
      <xdr:spPr>
        <a:xfrm>
          <a:off x="14592300" y="96949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170942</xdr:rowOff>
    </xdr:from>
    <xdr:to>
      <xdr:col>72</xdr:col>
      <xdr:colOff>38100</xdr:colOff>
      <xdr:row>56</xdr:row>
      <xdr:rowOff>101092</xdr:rowOff>
    </xdr:to>
    <xdr:sp macro="" textlink="">
      <xdr:nvSpPr>
        <xdr:cNvPr id="347" name="楕円 346">
          <a:extLst>
            <a:ext uri="{FF2B5EF4-FFF2-40B4-BE49-F238E27FC236}">
              <a16:creationId xmlns:a16="http://schemas.microsoft.com/office/drawing/2014/main" id="{A865FFE0-6A76-4330-B00A-79456BE9BA69}"/>
            </a:ext>
          </a:extLst>
        </xdr:cNvPr>
        <xdr:cNvSpPr/>
      </xdr:nvSpPr>
      <xdr:spPr>
        <a:xfrm>
          <a:off x="13652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50292</xdr:rowOff>
    </xdr:from>
    <xdr:to>
      <xdr:col>76</xdr:col>
      <xdr:colOff>114300</xdr:colOff>
      <xdr:row>56</xdr:row>
      <xdr:rowOff>93726</xdr:rowOff>
    </xdr:to>
    <xdr:cxnSp macro="">
      <xdr:nvCxnSpPr>
        <xdr:cNvPr id="348" name="直線コネクタ 347">
          <a:extLst>
            <a:ext uri="{FF2B5EF4-FFF2-40B4-BE49-F238E27FC236}">
              <a16:creationId xmlns:a16="http://schemas.microsoft.com/office/drawing/2014/main" id="{6A8F66C0-37A0-4E3B-8578-6D73B9DA06C7}"/>
            </a:ext>
          </a:extLst>
        </xdr:cNvPr>
        <xdr:cNvCxnSpPr/>
      </xdr:nvCxnSpPr>
      <xdr:spPr>
        <a:xfrm>
          <a:off x="13703300" y="96514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127508</xdr:rowOff>
    </xdr:from>
    <xdr:to>
      <xdr:col>67</xdr:col>
      <xdr:colOff>101600</xdr:colOff>
      <xdr:row>56</xdr:row>
      <xdr:rowOff>57658</xdr:rowOff>
    </xdr:to>
    <xdr:sp macro="" textlink="">
      <xdr:nvSpPr>
        <xdr:cNvPr id="349" name="楕円 348">
          <a:extLst>
            <a:ext uri="{FF2B5EF4-FFF2-40B4-BE49-F238E27FC236}">
              <a16:creationId xmlns:a16="http://schemas.microsoft.com/office/drawing/2014/main" id="{E637BA84-80FC-4604-A173-0968C17796BD}"/>
            </a:ext>
          </a:extLst>
        </xdr:cNvPr>
        <xdr:cNvSpPr/>
      </xdr:nvSpPr>
      <xdr:spPr>
        <a:xfrm>
          <a:off x="127635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6858</xdr:rowOff>
    </xdr:from>
    <xdr:to>
      <xdr:col>71</xdr:col>
      <xdr:colOff>177800</xdr:colOff>
      <xdr:row>56</xdr:row>
      <xdr:rowOff>50292</xdr:rowOff>
    </xdr:to>
    <xdr:cxnSp macro="">
      <xdr:nvCxnSpPr>
        <xdr:cNvPr id="350" name="直線コネクタ 349">
          <a:extLst>
            <a:ext uri="{FF2B5EF4-FFF2-40B4-BE49-F238E27FC236}">
              <a16:creationId xmlns:a16="http://schemas.microsoft.com/office/drawing/2014/main" id="{703336EC-4575-411C-AA0E-EBFD08C9AAEB}"/>
            </a:ext>
          </a:extLst>
        </xdr:cNvPr>
        <xdr:cNvCxnSpPr/>
      </xdr:nvCxnSpPr>
      <xdr:spPr>
        <a:xfrm>
          <a:off x="12814300" y="96080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80789</xdr:rowOff>
    </xdr:from>
    <xdr:ext cx="405111" cy="259045"/>
    <xdr:sp macro="" textlink="">
      <xdr:nvSpPr>
        <xdr:cNvPr id="351" name="n_1aveValue【保健センター・保健所】&#10;有形固定資産減価償却率">
          <a:extLst>
            <a:ext uri="{FF2B5EF4-FFF2-40B4-BE49-F238E27FC236}">
              <a16:creationId xmlns:a16="http://schemas.microsoft.com/office/drawing/2014/main" id="{D8629703-C034-447C-AD69-AFE1048D996D}"/>
            </a:ext>
          </a:extLst>
        </xdr:cNvPr>
        <xdr:cNvSpPr txBox="1"/>
      </xdr:nvSpPr>
      <xdr:spPr>
        <a:xfrm>
          <a:off x="152660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46499</xdr:rowOff>
    </xdr:from>
    <xdr:ext cx="405111" cy="259045"/>
    <xdr:sp macro="" textlink="">
      <xdr:nvSpPr>
        <xdr:cNvPr id="352" name="n_2aveValue【保健センター・保健所】&#10;有形固定資産減価償却率">
          <a:extLst>
            <a:ext uri="{FF2B5EF4-FFF2-40B4-BE49-F238E27FC236}">
              <a16:creationId xmlns:a16="http://schemas.microsoft.com/office/drawing/2014/main" id="{7F40E249-6A2E-44F7-8C1A-FA72AEB70426}"/>
            </a:ext>
          </a:extLst>
        </xdr:cNvPr>
        <xdr:cNvSpPr txBox="1"/>
      </xdr:nvSpPr>
      <xdr:spPr>
        <a:xfrm>
          <a:off x="14389744" y="981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30497</xdr:rowOff>
    </xdr:from>
    <xdr:ext cx="405111" cy="259045"/>
    <xdr:sp macro="" textlink="">
      <xdr:nvSpPr>
        <xdr:cNvPr id="353" name="n_3aveValue【保健センター・保健所】&#10;有形固定資産減価償却率">
          <a:extLst>
            <a:ext uri="{FF2B5EF4-FFF2-40B4-BE49-F238E27FC236}">
              <a16:creationId xmlns:a16="http://schemas.microsoft.com/office/drawing/2014/main" id="{C8EA3F3D-72A7-4A04-A264-A0424542FB2A}"/>
            </a:ext>
          </a:extLst>
        </xdr:cNvPr>
        <xdr:cNvSpPr txBox="1"/>
      </xdr:nvSpPr>
      <xdr:spPr>
        <a:xfrm>
          <a:off x="135007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144797</xdr:rowOff>
    </xdr:from>
    <xdr:ext cx="405111" cy="259045"/>
    <xdr:sp macro="" textlink="">
      <xdr:nvSpPr>
        <xdr:cNvPr id="354" name="n_4aveValue【保健センター・保健所】&#10;有形固定資産減価償却率">
          <a:extLst>
            <a:ext uri="{FF2B5EF4-FFF2-40B4-BE49-F238E27FC236}">
              <a16:creationId xmlns:a16="http://schemas.microsoft.com/office/drawing/2014/main" id="{D24F54F3-556E-4A00-A8A9-A54115E7D1F8}"/>
            </a:ext>
          </a:extLst>
        </xdr:cNvPr>
        <xdr:cNvSpPr txBox="1"/>
      </xdr:nvSpPr>
      <xdr:spPr>
        <a:xfrm>
          <a:off x="126117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30751</xdr:rowOff>
    </xdr:from>
    <xdr:ext cx="405111" cy="259045"/>
    <xdr:sp macro="" textlink="">
      <xdr:nvSpPr>
        <xdr:cNvPr id="355" name="n_1mainValue【保健センター・保健所】&#10;有形固定資産減価償却率">
          <a:extLst>
            <a:ext uri="{FF2B5EF4-FFF2-40B4-BE49-F238E27FC236}">
              <a16:creationId xmlns:a16="http://schemas.microsoft.com/office/drawing/2014/main" id="{3B225928-FB38-429D-9D62-1519F63E7A60}"/>
            </a:ext>
          </a:extLst>
        </xdr:cNvPr>
        <xdr:cNvSpPr txBox="1"/>
      </xdr:nvSpPr>
      <xdr:spPr>
        <a:xfrm>
          <a:off x="152660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161053</xdr:rowOff>
    </xdr:from>
    <xdr:ext cx="405111" cy="259045"/>
    <xdr:sp macro="" textlink="">
      <xdr:nvSpPr>
        <xdr:cNvPr id="356" name="n_2mainValue【保健センター・保健所】&#10;有形固定資産減価償却率">
          <a:extLst>
            <a:ext uri="{FF2B5EF4-FFF2-40B4-BE49-F238E27FC236}">
              <a16:creationId xmlns:a16="http://schemas.microsoft.com/office/drawing/2014/main" id="{9DA4CA0D-232F-4709-A5E8-4CF819D92D36}"/>
            </a:ext>
          </a:extLst>
        </xdr:cNvPr>
        <xdr:cNvSpPr txBox="1"/>
      </xdr:nvSpPr>
      <xdr:spPr>
        <a:xfrm>
          <a:off x="14389744" y="94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117619</xdr:rowOff>
    </xdr:from>
    <xdr:ext cx="405111" cy="259045"/>
    <xdr:sp macro="" textlink="">
      <xdr:nvSpPr>
        <xdr:cNvPr id="357" name="n_3mainValue【保健センター・保健所】&#10;有形固定資産減価償却率">
          <a:extLst>
            <a:ext uri="{FF2B5EF4-FFF2-40B4-BE49-F238E27FC236}">
              <a16:creationId xmlns:a16="http://schemas.microsoft.com/office/drawing/2014/main" id="{B9308075-D452-481A-BB14-FB3BA04929B1}"/>
            </a:ext>
          </a:extLst>
        </xdr:cNvPr>
        <xdr:cNvSpPr txBox="1"/>
      </xdr:nvSpPr>
      <xdr:spPr>
        <a:xfrm>
          <a:off x="13500744"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74185</xdr:rowOff>
    </xdr:from>
    <xdr:ext cx="405111" cy="259045"/>
    <xdr:sp macro="" textlink="">
      <xdr:nvSpPr>
        <xdr:cNvPr id="358" name="n_4mainValue【保健センター・保健所】&#10;有形固定資産減価償却率">
          <a:extLst>
            <a:ext uri="{FF2B5EF4-FFF2-40B4-BE49-F238E27FC236}">
              <a16:creationId xmlns:a16="http://schemas.microsoft.com/office/drawing/2014/main" id="{B7781D48-D785-437D-B6E5-8B6CF6B09548}"/>
            </a:ext>
          </a:extLst>
        </xdr:cNvPr>
        <xdr:cNvSpPr txBox="1"/>
      </xdr:nvSpPr>
      <xdr:spPr>
        <a:xfrm>
          <a:off x="12611744" y="933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9" name="正方形/長方形 358">
          <a:extLst>
            <a:ext uri="{FF2B5EF4-FFF2-40B4-BE49-F238E27FC236}">
              <a16:creationId xmlns:a16="http://schemas.microsoft.com/office/drawing/2014/main" id="{496D0FE5-5BA3-4798-8734-36900486CF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0" name="正方形/長方形 359">
          <a:extLst>
            <a:ext uri="{FF2B5EF4-FFF2-40B4-BE49-F238E27FC236}">
              <a16:creationId xmlns:a16="http://schemas.microsoft.com/office/drawing/2014/main" id="{DC7C8468-0182-4AC3-A767-6AB055E0D1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1" name="正方形/長方形 360">
          <a:extLst>
            <a:ext uri="{FF2B5EF4-FFF2-40B4-BE49-F238E27FC236}">
              <a16:creationId xmlns:a16="http://schemas.microsoft.com/office/drawing/2014/main" id="{2375BC1F-37A7-474A-A757-22B39CF380E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2" name="正方形/長方形 361">
          <a:extLst>
            <a:ext uri="{FF2B5EF4-FFF2-40B4-BE49-F238E27FC236}">
              <a16:creationId xmlns:a16="http://schemas.microsoft.com/office/drawing/2014/main" id="{4EB9C24B-E00D-48BC-805B-565FAFDEF5F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3" name="正方形/長方形 362">
          <a:extLst>
            <a:ext uri="{FF2B5EF4-FFF2-40B4-BE49-F238E27FC236}">
              <a16:creationId xmlns:a16="http://schemas.microsoft.com/office/drawing/2014/main" id="{00F94F3A-7524-49DB-8BEF-6F59B308B2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4" name="正方形/長方形 363">
          <a:extLst>
            <a:ext uri="{FF2B5EF4-FFF2-40B4-BE49-F238E27FC236}">
              <a16:creationId xmlns:a16="http://schemas.microsoft.com/office/drawing/2014/main" id="{F193F621-E2B2-43F4-9B07-07CDB19E5C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5" name="正方形/長方形 364">
          <a:extLst>
            <a:ext uri="{FF2B5EF4-FFF2-40B4-BE49-F238E27FC236}">
              <a16:creationId xmlns:a16="http://schemas.microsoft.com/office/drawing/2014/main" id="{9E6122D1-73EE-4E63-BDA3-A89CD00C30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6" name="正方形/長方形 365">
          <a:extLst>
            <a:ext uri="{FF2B5EF4-FFF2-40B4-BE49-F238E27FC236}">
              <a16:creationId xmlns:a16="http://schemas.microsoft.com/office/drawing/2014/main" id="{3283FCE4-A1F6-41DB-B6F6-BAD9A647FFD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7" name="テキスト ボックス 366">
          <a:extLst>
            <a:ext uri="{FF2B5EF4-FFF2-40B4-BE49-F238E27FC236}">
              <a16:creationId xmlns:a16="http://schemas.microsoft.com/office/drawing/2014/main" id="{EC49FDC9-3A48-4B0C-8594-5806D208E0B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8" name="直線コネクタ 367">
          <a:extLst>
            <a:ext uri="{FF2B5EF4-FFF2-40B4-BE49-F238E27FC236}">
              <a16:creationId xmlns:a16="http://schemas.microsoft.com/office/drawing/2014/main" id="{847AAAFD-C31F-4418-9C20-EDB4DC765E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9" name="直線コネクタ 368">
          <a:extLst>
            <a:ext uri="{FF2B5EF4-FFF2-40B4-BE49-F238E27FC236}">
              <a16:creationId xmlns:a16="http://schemas.microsoft.com/office/drawing/2014/main" id="{CB791DE3-EDDF-4CE6-A50A-FBC07441232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0" name="テキスト ボックス 369">
          <a:extLst>
            <a:ext uri="{FF2B5EF4-FFF2-40B4-BE49-F238E27FC236}">
              <a16:creationId xmlns:a16="http://schemas.microsoft.com/office/drawing/2014/main" id="{A83BA62B-44CB-44A4-8E62-DB9192B65FA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1" name="直線コネクタ 370">
          <a:extLst>
            <a:ext uri="{FF2B5EF4-FFF2-40B4-BE49-F238E27FC236}">
              <a16:creationId xmlns:a16="http://schemas.microsoft.com/office/drawing/2014/main" id="{AF255850-3E64-4C99-A92C-147DD40A4A0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2" name="テキスト ボックス 371">
          <a:extLst>
            <a:ext uri="{FF2B5EF4-FFF2-40B4-BE49-F238E27FC236}">
              <a16:creationId xmlns:a16="http://schemas.microsoft.com/office/drawing/2014/main" id="{845870FE-3A4A-4400-A0E9-A36BA0199BB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3" name="直線コネクタ 372">
          <a:extLst>
            <a:ext uri="{FF2B5EF4-FFF2-40B4-BE49-F238E27FC236}">
              <a16:creationId xmlns:a16="http://schemas.microsoft.com/office/drawing/2014/main" id="{F1684C5E-1DD2-4878-81FD-25A3BEEFC13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4" name="テキスト ボックス 373">
          <a:extLst>
            <a:ext uri="{FF2B5EF4-FFF2-40B4-BE49-F238E27FC236}">
              <a16:creationId xmlns:a16="http://schemas.microsoft.com/office/drawing/2014/main" id="{5825A28F-4F1A-4E02-9960-C55ED492AAE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5" name="直線コネクタ 374">
          <a:extLst>
            <a:ext uri="{FF2B5EF4-FFF2-40B4-BE49-F238E27FC236}">
              <a16:creationId xmlns:a16="http://schemas.microsoft.com/office/drawing/2014/main" id="{0B2C9D5D-C34D-48B5-9299-9CB7F583AAE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6" name="テキスト ボックス 375">
          <a:extLst>
            <a:ext uri="{FF2B5EF4-FFF2-40B4-BE49-F238E27FC236}">
              <a16:creationId xmlns:a16="http://schemas.microsoft.com/office/drawing/2014/main" id="{ACF4B19B-3D6C-42D5-9738-09815A04848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a:extLst>
            <a:ext uri="{FF2B5EF4-FFF2-40B4-BE49-F238E27FC236}">
              <a16:creationId xmlns:a16="http://schemas.microsoft.com/office/drawing/2014/main" id="{41C39F14-E716-4137-90FC-61546028B9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8" name="テキスト ボックス 377">
          <a:extLst>
            <a:ext uri="{FF2B5EF4-FFF2-40B4-BE49-F238E27FC236}">
              <a16:creationId xmlns:a16="http://schemas.microsoft.com/office/drawing/2014/main" id="{7BD304C1-FA6B-41FC-90D3-974D2409C1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保健センター・保健所】&#10;一人当たり面積グラフ枠">
          <a:extLst>
            <a:ext uri="{FF2B5EF4-FFF2-40B4-BE49-F238E27FC236}">
              <a16:creationId xmlns:a16="http://schemas.microsoft.com/office/drawing/2014/main" id="{5C952357-BBF5-4FA9-B545-422CA644CD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380" name="直線コネクタ 379">
          <a:extLst>
            <a:ext uri="{FF2B5EF4-FFF2-40B4-BE49-F238E27FC236}">
              <a16:creationId xmlns:a16="http://schemas.microsoft.com/office/drawing/2014/main" id="{28604C21-0BD2-412E-8B7F-BCAA42A58273}"/>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381" name="【保健センター・保健所】&#10;一人当たり面積最小値テキスト">
          <a:extLst>
            <a:ext uri="{FF2B5EF4-FFF2-40B4-BE49-F238E27FC236}">
              <a16:creationId xmlns:a16="http://schemas.microsoft.com/office/drawing/2014/main" id="{B61DD513-77AA-42C9-A1E4-FC1487927AD1}"/>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382" name="直線コネクタ 381">
          <a:extLst>
            <a:ext uri="{FF2B5EF4-FFF2-40B4-BE49-F238E27FC236}">
              <a16:creationId xmlns:a16="http://schemas.microsoft.com/office/drawing/2014/main" id="{24CC6A1C-F7C0-4221-A330-662E029883B4}"/>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383" name="【保健センター・保健所】&#10;一人当たり面積最大値テキスト">
          <a:extLst>
            <a:ext uri="{FF2B5EF4-FFF2-40B4-BE49-F238E27FC236}">
              <a16:creationId xmlns:a16="http://schemas.microsoft.com/office/drawing/2014/main" id="{48B0BB73-22CC-402B-AB5E-A75E8517B388}"/>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384" name="直線コネクタ 383">
          <a:extLst>
            <a:ext uri="{FF2B5EF4-FFF2-40B4-BE49-F238E27FC236}">
              <a16:creationId xmlns:a16="http://schemas.microsoft.com/office/drawing/2014/main" id="{34C95641-DAD0-477D-B810-3E7570FE1244}"/>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23639</xdr:rowOff>
    </xdr:from>
    <xdr:ext cx="469744" cy="259045"/>
    <xdr:sp macro="" textlink="">
      <xdr:nvSpPr>
        <xdr:cNvPr id="385" name="【保健センター・保健所】&#10;一人当たり面積平均値テキスト">
          <a:extLst>
            <a:ext uri="{FF2B5EF4-FFF2-40B4-BE49-F238E27FC236}">
              <a16:creationId xmlns:a16="http://schemas.microsoft.com/office/drawing/2014/main" id="{3339D64D-80EC-4562-B1E4-1B9BB5EFBF67}"/>
            </a:ext>
          </a:extLst>
        </xdr:cNvPr>
        <xdr:cNvSpPr txBox="1"/>
      </xdr:nvSpPr>
      <xdr:spPr>
        <a:xfrm>
          <a:off x="22199600" y="1065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386" name="フローチャート: 判断 385">
          <a:extLst>
            <a:ext uri="{FF2B5EF4-FFF2-40B4-BE49-F238E27FC236}">
              <a16:creationId xmlns:a16="http://schemas.microsoft.com/office/drawing/2014/main" id="{88D505B1-1F08-43C1-B1AA-9EF20A39430C}"/>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387" name="フローチャート: 判断 386">
          <a:extLst>
            <a:ext uri="{FF2B5EF4-FFF2-40B4-BE49-F238E27FC236}">
              <a16:creationId xmlns:a16="http://schemas.microsoft.com/office/drawing/2014/main" id="{032F11C5-B235-4F04-8EA2-CDEBBDB9E74E}"/>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388" name="フローチャート: 判断 387">
          <a:extLst>
            <a:ext uri="{FF2B5EF4-FFF2-40B4-BE49-F238E27FC236}">
              <a16:creationId xmlns:a16="http://schemas.microsoft.com/office/drawing/2014/main" id="{3B3EE0A0-E0C8-4A34-AC38-C9DEEB4E7F73}"/>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389" name="フローチャート: 判断 388">
          <a:extLst>
            <a:ext uri="{FF2B5EF4-FFF2-40B4-BE49-F238E27FC236}">
              <a16:creationId xmlns:a16="http://schemas.microsoft.com/office/drawing/2014/main" id="{6540B3E4-0E87-41B6-9E1D-054384B48DDE}"/>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390" name="フローチャート: 判断 389">
          <a:extLst>
            <a:ext uri="{FF2B5EF4-FFF2-40B4-BE49-F238E27FC236}">
              <a16:creationId xmlns:a16="http://schemas.microsoft.com/office/drawing/2014/main" id="{D6E00748-BE2A-4EB9-A524-0AC1813648C8}"/>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F36466BC-52CF-49F2-88A0-856D0D8454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507E8E99-6F26-41F7-BA28-1EFC4DC7CB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86441DF3-4F98-4BDF-A902-BF3D60B421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A95C8EDA-7A27-41F0-B626-8BDDBBCBF0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B3C82B5C-D7E7-4C09-ACC4-348770834E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129794</xdr:rowOff>
    </xdr:from>
    <xdr:to>
      <xdr:col>116</xdr:col>
      <xdr:colOff>114300</xdr:colOff>
      <xdr:row>56</xdr:row>
      <xdr:rowOff>59944</xdr:rowOff>
    </xdr:to>
    <xdr:sp macro="" textlink="">
      <xdr:nvSpPr>
        <xdr:cNvPr id="396" name="楕円 395">
          <a:extLst>
            <a:ext uri="{FF2B5EF4-FFF2-40B4-BE49-F238E27FC236}">
              <a16:creationId xmlns:a16="http://schemas.microsoft.com/office/drawing/2014/main" id="{410350A8-F5E4-4ADD-B422-7309BDA78BB8}"/>
            </a:ext>
          </a:extLst>
        </xdr:cNvPr>
        <xdr:cNvSpPr/>
      </xdr:nvSpPr>
      <xdr:spPr>
        <a:xfrm>
          <a:off x="221107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82821</xdr:rowOff>
    </xdr:from>
    <xdr:ext cx="469744" cy="259045"/>
    <xdr:sp macro="" textlink="">
      <xdr:nvSpPr>
        <xdr:cNvPr id="397" name="【保健センター・保健所】&#10;一人当たり面積該当値テキスト">
          <a:extLst>
            <a:ext uri="{FF2B5EF4-FFF2-40B4-BE49-F238E27FC236}">
              <a16:creationId xmlns:a16="http://schemas.microsoft.com/office/drawing/2014/main" id="{A2ED8F5A-0A45-4DB0-8727-1EC433A295C9}"/>
            </a:ext>
          </a:extLst>
        </xdr:cNvPr>
        <xdr:cNvSpPr txBox="1"/>
      </xdr:nvSpPr>
      <xdr:spPr>
        <a:xfrm>
          <a:off x="22199600" y="951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150368</xdr:rowOff>
    </xdr:from>
    <xdr:to>
      <xdr:col>112</xdr:col>
      <xdr:colOff>38100</xdr:colOff>
      <xdr:row>56</xdr:row>
      <xdr:rowOff>80518</xdr:rowOff>
    </xdr:to>
    <xdr:sp macro="" textlink="">
      <xdr:nvSpPr>
        <xdr:cNvPr id="398" name="楕円 397">
          <a:extLst>
            <a:ext uri="{FF2B5EF4-FFF2-40B4-BE49-F238E27FC236}">
              <a16:creationId xmlns:a16="http://schemas.microsoft.com/office/drawing/2014/main" id="{E40BE08F-9239-4010-B6A8-281E3822842B}"/>
            </a:ext>
          </a:extLst>
        </xdr:cNvPr>
        <xdr:cNvSpPr/>
      </xdr:nvSpPr>
      <xdr:spPr>
        <a:xfrm>
          <a:off x="212725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9144</xdr:rowOff>
    </xdr:from>
    <xdr:to>
      <xdr:col>116</xdr:col>
      <xdr:colOff>63500</xdr:colOff>
      <xdr:row>56</xdr:row>
      <xdr:rowOff>29718</xdr:rowOff>
    </xdr:to>
    <xdr:cxnSp macro="">
      <xdr:nvCxnSpPr>
        <xdr:cNvPr id="399" name="直線コネクタ 398">
          <a:extLst>
            <a:ext uri="{FF2B5EF4-FFF2-40B4-BE49-F238E27FC236}">
              <a16:creationId xmlns:a16="http://schemas.microsoft.com/office/drawing/2014/main" id="{CFA7ED35-9FC7-451A-8E52-1BCA8D5C62CA}"/>
            </a:ext>
          </a:extLst>
        </xdr:cNvPr>
        <xdr:cNvCxnSpPr/>
      </xdr:nvCxnSpPr>
      <xdr:spPr>
        <a:xfrm flipV="1">
          <a:off x="21323300" y="961034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8636</xdr:rowOff>
    </xdr:from>
    <xdr:to>
      <xdr:col>107</xdr:col>
      <xdr:colOff>101600</xdr:colOff>
      <xdr:row>56</xdr:row>
      <xdr:rowOff>110236</xdr:rowOff>
    </xdr:to>
    <xdr:sp macro="" textlink="">
      <xdr:nvSpPr>
        <xdr:cNvPr id="400" name="楕円 399">
          <a:extLst>
            <a:ext uri="{FF2B5EF4-FFF2-40B4-BE49-F238E27FC236}">
              <a16:creationId xmlns:a16="http://schemas.microsoft.com/office/drawing/2014/main" id="{D3B70890-B5AE-4895-B022-9F9C8E1E2B8F}"/>
            </a:ext>
          </a:extLst>
        </xdr:cNvPr>
        <xdr:cNvSpPr/>
      </xdr:nvSpPr>
      <xdr:spPr>
        <a:xfrm>
          <a:off x="20383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29718</xdr:rowOff>
    </xdr:from>
    <xdr:to>
      <xdr:col>111</xdr:col>
      <xdr:colOff>177800</xdr:colOff>
      <xdr:row>56</xdr:row>
      <xdr:rowOff>59436</xdr:rowOff>
    </xdr:to>
    <xdr:cxnSp macro="">
      <xdr:nvCxnSpPr>
        <xdr:cNvPr id="401" name="直線コネクタ 400">
          <a:extLst>
            <a:ext uri="{FF2B5EF4-FFF2-40B4-BE49-F238E27FC236}">
              <a16:creationId xmlns:a16="http://schemas.microsoft.com/office/drawing/2014/main" id="{F9991F5E-3A6B-41EA-9F60-5CDD8B36239D}"/>
            </a:ext>
          </a:extLst>
        </xdr:cNvPr>
        <xdr:cNvCxnSpPr/>
      </xdr:nvCxnSpPr>
      <xdr:spPr>
        <a:xfrm flipV="1">
          <a:off x="20434300" y="963091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33782</xdr:rowOff>
    </xdr:from>
    <xdr:to>
      <xdr:col>102</xdr:col>
      <xdr:colOff>165100</xdr:colOff>
      <xdr:row>56</xdr:row>
      <xdr:rowOff>135382</xdr:rowOff>
    </xdr:to>
    <xdr:sp macro="" textlink="">
      <xdr:nvSpPr>
        <xdr:cNvPr id="402" name="楕円 401">
          <a:extLst>
            <a:ext uri="{FF2B5EF4-FFF2-40B4-BE49-F238E27FC236}">
              <a16:creationId xmlns:a16="http://schemas.microsoft.com/office/drawing/2014/main" id="{5355CDE7-6641-4453-8FA5-4ABFFB885C02}"/>
            </a:ext>
          </a:extLst>
        </xdr:cNvPr>
        <xdr:cNvSpPr/>
      </xdr:nvSpPr>
      <xdr:spPr>
        <a:xfrm>
          <a:off x="19494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59436</xdr:rowOff>
    </xdr:from>
    <xdr:to>
      <xdr:col>107</xdr:col>
      <xdr:colOff>50800</xdr:colOff>
      <xdr:row>56</xdr:row>
      <xdr:rowOff>84582</xdr:rowOff>
    </xdr:to>
    <xdr:cxnSp macro="">
      <xdr:nvCxnSpPr>
        <xdr:cNvPr id="403" name="直線コネクタ 402">
          <a:extLst>
            <a:ext uri="{FF2B5EF4-FFF2-40B4-BE49-F238E27FC236}">
              <a16:creationId xmlns:a16="http://schemas.microsoft.com/office/drawing/2014/main" id="{E193A749-6545-4D52-9BFA-1B08F4E9A088}"/>
            </a:ext>
          </a:extLst>
        </xdr:cNvPr>
        <xdr:cNvCxnSpPr/>
      </xdr:nvCxnSpPr>
      <xdr:spPr>
        <a:xfrm flipV="1">
          <a:off x="19545300" y="96606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52070</xdr:rowOff>
    </xdr:from>
    <xdr:to>
      <xdr:col>98</xdr:col>
      <xdr:colOff>38100</xdr:colOff>
      <xdr:row>56</xdr:row>
      <xdr:rowOff>153670</xdr:rowOff>
    </xdr:to>
    <xdr:sp macro="" textlink="">
      <xdr:nvSpPr>
        <xdr:cNvPr id="404" name="楕円 403">
          <a:extLst>
            <a:ext uri="{FF2B5EF4-FFF2-40B4-BE49-F238E27FC236}">
              <a16:creationId xmlns:a16="http://schemas.microsoft.com/office/drawing/2014/main" id="{AD0ECF42-5C26-4CB1-BC3F-ADC254159E69}"/>
            </a:ext>
          </a:extLst>
        </xdr:cNvPr>
        <xdr:cNvSpPr/>
      </xdr:nvSpPr>
      <xdr:spPr>
        <a:xfrm>
          <a:off x="18605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84582</xdr:rowOff>
    </xdr:from>
    <xdr:to>
      <xdr:col>102</xdr:col>
      <xdr:colOff>114300</xdr:colOff>
      <xdr:row>56</xdr:row>
      <xdr:rowOff>102870</xdr:rowOff>
    </xdr:to>
    <xdr:cxnSp macro="">
      <xdr:nvCxnSpPr>
        <xdr:cNvPr id="405" name="直線コネクタ 404">
          <a:extLst>
            <a:ext uri="{FF2B5EF4-FFF2-40B4-BE49-F238E27FC236}">
              <a16:creationId xmlns:a16="http://schemas.microsoft.com/office/drawing/2014/main" id="{E65897F9-4794-4774-8F28-FE7561D9B3FC}"/>
            </a:ext>
          </a:extLst>
        </xdr:cNvPr>
        <xdr:cNvCxnSpPr/>
      </xdr:nvCxnSpPr>
      <xdr:spPr>
        <a:xfrm flipV="1">
          <a:off x="18656300" y="96857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406" name="n_1aveValue【保健センター・保健所】&#10;一人当たり面積">
          <a:extLst>
            <a:ext uri="{FF2B5EF4-FFF2-40B4-BE49-F238E27FC236}">
              <a16:creationId xmlns:a16="http://schemas.microsoft.com/office/drawing/2014/main" id="{D2EED798-1EA8-442A-ABF0-9F968B5E6FC2}"/>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407" name="n_2aveValue【保健センター・保健所】&#10;一人当たり面積">
          <a:extLst>
            <a:ext uri="{FF2B5EF4-FFF2-40B4-BE49-F238E27FC236}">
              <a16:creationId xmlns:a16="http://schemas.microsoft.com/office/drawing/2014/main" id="{7D25FAB7-B245-4C5D-A016-0B3F4F196644}"/>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408" name="n_3aveValue【保健センター・保健所】&#10;一人当たり面積">
          <a:extLst>
            <a:ext uri="{FF2B5EF4-FFF2-40B4-BE49-F238E27FC236}">
              <a16:creationId xmlns:a16="http://schemas.microsoft.com/office/drawing/2014/main" id="{D8E21952-E5CA-4B0D-998C-1D83035F758C}"/>
            </a:ext>
          </a:extLst>
        </xdr:cNvPr>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85361</xdr:rowOff>
    </xdr:from>
    <xdr:ext cx="469744" cy="259045"/>
    <xdr:sp macro="" textlink="">
      <xdr:nvSpPr>
        <xdr:cNvPr id="409" name="n_4aveValue【保健センター・保健所】&#10;一人当たり面積">
          <a:extLst>
            <a:ext uri="{FF2B5EF4-FFF2-40B4-BE49-F238E27FC236}">
              <a16:creationId xmlns:a16="http://schemas.microsoft.com/office/drawing/2014/main" id="{F2F4DC31-D90A-427A-BFD6-B65BB5C3CE10}"/>
            </a:ext>
          </a:extLst>
        </xdr:cNvPr>
        <xdr:cNvSpPr txBox="1"/>
      </xdr:nvSpPr>
      <xdr:spPr>
        <a:xfrm>
          <a:off x="18421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97045</xdr:rowOff>
    </xdr:from>
    <xdr:ext cx="469744" cy="259045"/>
    <xdr:sp macro="" textlink="">
      <xdr:nvSpPr>
        <xdr:cNvPr id="410" name="n_1mainValue【保健センター・保健所】&#10;一人当たり面積">
          <a:extLst>
            <a:ext uri="{FF2B5EF4-FFF2-40B4-BE49-F238E27FC236}">
              <a16:creationId xmlns:a16="http://schemas.microsoft.com/office/drawing/2014/main" id="{F9775676-160A-4439-8A9C-303BC028E706}"/>
            </a:ext>
          </a:extLst>
        </xdr:cNvPr>
        <xdr:cNvSpPr txBox="1"/>
      </xdr:nvSpPr>
      <xdr:spPr>
        <a:xfrm>
          <a:off x="21075727" y="935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126763</xdr:rowOff>
    </xdr:from>
    <xdr:ext cx="469744" cy="259045"/>
    <xdr:sp macro="" textlink="">
      <xdr:nvSpPr>
        <xdr:cNvPr id="411" name="n_2mainValue【保健センター・保健所】&#10;一人当たり面積">
          <a:extLst>
            <a:ext uri="{FF2B5EF4-FFF2-40B4-BE49-F238E27FC236}">
              <a16:creationId xmlns:a16="http://schemas.microsoft.com/office/drawing/2014/main" id="{F2DF4394-215F-490F-BA52-A1A9735F2740}"/>
            </a:ext>
          </a:extLst>
        </xdr:cNvPr>
        <xdr:cNvSpPr txBox="1"/>
      </xdr:nvSpPr>
      <xdr:spPr>
        <a:xfrm>
          <a:off x="20199427" y="93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151909</xdr:rowOff>
    </xdr:from>
    <xdr:ext cx="469744" cy="259045"/>
    <xdr:sp macro="" textlink="">
      <xdr:nvSpPr>
        <xdr:cNvPr id="412" name="n_3mainValue【保健センター・保健所】&#10;一人当たり面積">
          <a:extLst>
            <a:ext uri="{FF2B5EF4-FFF2-40B4-BE49-F238E27FC236}">
              <a16:creationId xmlns:a16="http://schemas.microsoft.com/office/drawing/2014/main" id="{3EF49422-1C7A-4C5C-8776-2103FBFFB0DF}"/>
            </a:ext>
          </a:extLst>
        </xdr:cNvPr>
        <xdr:cNvSpPr txBox="1"/>
      </xdr:nvSpPr>
      <xdr:spPr>
        <a:xfrm>
          <a:off x="19310427" y="94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170197</xdr:rowOff>
    </xdr:from>
    <xdr:ext cx="469744" cy="259045"/>
    <xdr:sp macro="" textlink="">
      <xdr:nvSpPr>
        <xdr:cNvPr id="413" name="n_4mainValue【保健センター・保健所】&#10;一人当たり面積">
          <a:extLst>
            <a:ext uri="{FF2B5EF4-FFF2-40B4-BE49-F238E27FC236}">
              <a16:creationId xmlns:a16="http://schemas.microsoft.com/office/drawing/2014/main" id="{3DA4D9A3-86E4-45C9-A0C8-531D6ED851C4}"/>
            </a:ext>
          </a:extLst>
        </xdr:cNvPr>
        <xdr:cNvSpPr txBox="1"/>
      </xdr:nvSpPr>
      <xdr:spPr>
        <a:xfrm>
          <a:off x="184214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039E5D69-AA26-4FF1-B1E9-878D8C3095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59EE8A8B-0432-45B1-A0C8-9859B225B39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DB0EC555-1D0E-4E7A-9302-0F4913DEFB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F7A430E8-E0A5-4E61-AE2B-C112C0B41E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6828A1F3-D848-4461-B677-887C31935C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89668DC3-E52A-4252-AE2C-E90E3B01BE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B0EE64C0-FE18-4313-A242-384976E6D1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B5EF82AB-ECC1-45E3-8800-F24473E39B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54139494-9ABA-4D79-92C5-0DAC6EC3F6C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4F821D5D-BACD-4ACC-9683-F852DB5F0C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4" name="テキスト ボックス 423">
          <a:extLst>
            <a:ext uri="{FF2B5EF4-FFF2-40B4-BE49-F238E27FC236}">
              <a16:creationId xmlns:a16="http://schemas.microsoft.com/office/drawing/2014/main" id="{549512BF-C317-4996-B7C5-0F80EB1D07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a:extLst>
            <a:ext uri="{FF2B5EF4-FFF2-40B4-BE49-F238E27FC236}">
              <a16:creationId xmlns:a16="http://schemas.microsoft.com/office/drawing/2014/main" id="{1FFB6449-F227-4BF9-BD9B-F107A8617FC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6" name="テキスト ボックス 425">
          <a:extLst>
            <a:ext uri="{FF2B5EF4-FFF2-40B4-BE49-F238E27FC236}">
              <a16:creationId xmlns:a16="http://schemas.microsoft.com/office/drawing/2014/main" id="{6C37E2C0-6BB6-43A6-A186-5B95A86A103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a:extLst>
            <a:ext uri="{FF2B5EF4-FFF2-40B4-BE49-F238E27FC236}">
              <a16:creationId xmlns:a16="http://schemas.microsoft.com/office/drawing/2014/main" id="{B34E0ED8-3067-4581-9E45-6877A79A1CD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a:extLst>
            <a:ext uri="{FF2B5EF4-FFF2-40B4-BE49-F238E27FC236}">
              <a16:creationId xmlns:a16="http://schemas.microsoft.com/office/drawing/2014/main" id="{3BCA1B91-0986-45E5-8798-96140457F01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a:extLst>
            <a:ext uri="{FF2B5EF4-FFF2-40B4-BE49-F238E27FC236}">
              <a16:creationId xmlns:a16="http://schemas.microsoft.com/office/drawing/2014/main" id="{0336DC91-5602-4355-836A-16931229643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a:extLst>
            <a:ext uri="{FF2B5EF4-FFF2-40B4-BE49-F238E27FC236}">
              <a16:creationId xmlns:a16="http://schemas.microsoft.com/office/drawing/2014/main" id="{1B4F1A08-121E-4072-B5CD-CB6657E81B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a:extLst>
            <a:ext uri="{FF2B5EF4-FFF2-40B4-BE49-F238E27FC236}">
              <a16:creationId xmlns:a16="http://schemas.microsoft.com/office/drawing/2014/main" id="{CD475EC8-E3F6-4870-8856-AD5F767D2F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a:extLst>
            <a:ext uri="{FF2B5EF4-FFF2-40B4-BE49-F238E27FC236}">
              <a16:creationId xmlns:a16="http://schemas.microsoft.com/office/drawing/2014/main" id="{B4ABE644-C35D-4740-B857-365191D8CE7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a:extLst>
            <a:ext uri="{FF2B5EF4-FFF2-40B4-BE49-F238E27FC236}">
              <a16:creationId xmlns:a16="http://schemas.microsoft.com/office/drawing/2014/main" id="{A9A91C12-54CE-4FA1-A188-DE2DA04057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a:extLst>
            <a:ext uri="{FF2B5EF4-FFF2-40B4-BE49-F238E27FC236}">
              <a16:creationId xmlns:a16="http://schemas.microsoft.com/office/drawing/2014/main" id="{98883112-A5B0-4980-90BA-162C21D3BB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a:extLst>
            <a:ext uri="{FF2B5EF4-FFF2-40B4-BE49-F238E27FC236}">
              <a16:creationId xmlns:a16="http://schemas.microsoft.com/office/drawing/2014/main" id="{2E9117CB-7868-451F-858D-A207D4FAFBB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6" name="テキスト ボックス 435">
          <a:extLst>
            <a:ext uri="{FF2B5EF4-FFF2-40B4-BE49-F238E27FC236}">
              <a16:creationId xmlns:a16="http://schemas.microsoft.com/office/drawing/2014/main" id="{D8D47F1C-5D70-41FA-8C4F-638B37EB465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a:extLst>
            <a:ext uri="{FF2B5EF4-FFF2-40B4-BE49-F238E27FC236}">
              <a16:creationId xmlns:a16="http://schemas.microsoft.com/office/drawing/2014/main" id="{7CCBD0CE-2FEF-433C-A7B5-794D4D7A8FD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6D133739-5B95-42AE-B15D-654DEBB557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39" name="直線コネクタ 438">
          <a:extLst>
            <a:ext uri="{FF2B5EF4-FFF2-40B4-BE49-F238E27FC236}">
              <a16:creationId xmlns:a16="http://schemas.microsoft.com/office/drawing/2014/main" id="{02F5702D-30D5-41D1-A893-9A6832357996}"/>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0" name="【消防施設】&#10;有形固定資産減価償却率最小値テキスト">
          <a:extLst>
            <a:ext uri="{FF2B5EF4-FFF2-40B4-BE49-F238E27FC236}">
              <a16:creationId xmlns:a16="http://schemas.microsoft.com/office/drawing/2014/main" id="{7AF4E7A4-12BA-4FDF-9A1B-1665EAA7EFB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1" name="直線コネクタ 440">
          <a:extLst>
            <a:ext uri="{FF2B5EF4-FFF2-40B4-BE49-F238E27FC236}">
              <a16:creationId xmlns:a16="http://schemas.microsoft.com/office/drawing/2014/main" id="{B659579F-E54B-4748-BDAE-E271EFD9FCE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42" name="【消防施設】&#10;有形固定資産減価償却率最大値テキスト">
          <a:extLst>
            <a:ext uri="{FF2B5EF4-FFF2-40B4-BE49-F238E27FC236}">
              <a16:creationId xmlns:a16="http://schemas.microsoft.com/office/drawing/2014/main" id="{062AFADA-8C7C-4D55-B30B-84CC39839B8C}"/>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43" name="直線コネクタ 442">
          <a:extLst>
            <a:ext uri="{FF2B5EF4-FFF2-40B4-BE49-F238E27FC236}">
              <a16:creationId xmlns:a16="http://schemas.microsoft.com/office/drawing/2014/main" id="{9A555A00-B09E-45C8-A9D5-BEBFDD7992EC}"/>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5B51ECC6-AE04-4D2F-A447-4B016C55635A}"/>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445" name="フローチャート: 判断 444">
          <a:extLst>
            <a:ext uri="{FF2B5EF4-FFF2-40B4-BE49-F238E27FC236}">
              <a16:creationId xmlns:a16="http://schemas.microsoft.com/office/drawing/2014/main" id="{4384C142-8345-4C8E-96EA-564FE0B6B8A7}"/>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446" name="フローチャート: 判断 445">
          <a:extLst>
            <a:ext uri="{FF2B5EF4-FFF2-40B4-BE49-F238E27FC236}">
              <a16:creationId xmlns:a16="http://schemas.microsoft.com/office/drawing/2014/main" id="{DDC2586A-861F-4A6F-A1C5-7AF26406C802}"/>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47" name="フローチャート: 判断 446">
          <a:extLst>
            <a:ext uri="{FF2B5EF4-FFF2-40B4-BE49-F238E27FC236}">
              <a16:creationId xmlns:a16="http://schemas.microsoft.com/office/drawing/2014/main" id="{C55AD821-60C2-43C0-AE23-8DCD30AAAD5D}"/>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448" name="フローチャート: 判断 447">
          <a:extLst>
            <a:ext uri="{FF2B5EF4-FFF2-40B4-BE49-F238E27FC236}">
              <a16:creationId xmlns:a16="http://schemas.microsoft.com/office/drawing/2014/main" id="{B073937D-BC8A-4ACF-8F91-37A6427183ED}"/>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449" name="フローチャート: 判断 448">
          <a:extLst>
            <a:ext uri="{FF2B5EF4-FFF2-40B4-BE49-F238E27FC236}">
              <a16:creationId xmlns:a16="http://schemas.microsoft.com/office/drawing/2014/main" id="{06B955A0-56A3-4BCD-B1B4-19C8ECFB72F2}"/>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898CC96C-12FD-4D6A-9618-2B77D14B0C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CDA008DC-3454-4474-AC3D-71CF42C4DE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B92E362D-DBB4-4D33-B880-1E765D6836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FFA6C484-BBF3-4EC0-93D7-26D8C753D1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E1E6DE6E-CC79-456F-A411-DBE8B99C13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104866</xdr:rowOff>
    </xdr:from>
    <xdr:to>
      <xdr:col>85</xdr:col>
      <xdr:colOff>177800</xdr:colOff>
      <xdr:row>87</xdr:row>
      <xdr:rowOff>35016</xdr:rowOff>
    </xdr:to>
    <xdr:sp macro="" textlink="">
      <xdr:nvSpPr>
        <xdr:cNvPr id="455" name="楕円 454">
          <a:extLst>
            <a:ext uri="{FF2B5EF4-FFF2-40B4-BE49-F238E27FC236}">
              <a16:creationId xmlns:a16="http://schemas.microsoft.com/office/drawing/2014/main" id="{9E92EEA8-075C-4FEE-8D91-303D67D68103}"/>
            </a:ext>
          </a:extLst>
        </xdr:cNvPr>
        <xdr:cNvSpPr/>
      </xdr:nvSpPr>
      <xdr:spPr>
        <a:xfrm>
          <a:off x="16268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19793</xdr:rowOff>
    </xdr:from>
    <xdr:ext cx="405111" cy="259045"/>
    <xdr:sp macro="" textlink="">
      <xdr:nvSpPr>
        <xdr:cNvPr id="456" name="【消防施設】&#10;有形固定資産減価償却率該当値テキスト">
          <a:extLst>
            <a:ext uri="{FF2B5EF4-FFF2-40B4-BE49-F238E27FC236}">
              <a16:creationId xmlns:a16="http://schemas.microsoft.com/office/drawing/2014/main" id="{574BB64B-0D55-483E-A550-8CA620FDC28B}"/>
            </a:ext>
          </a:extLst>
        </xdr:cNvPr>
        <xdr:cNvSpPr txBox="1"/>
      </xdr:nvSpPr>
      <xdr:spPr>
        <a:xfrm>
          <a:off x="16357600" y="1476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103232</xdr:rowOff>
    </xdr:from>
    <xdr:to>
      <xdr:col>81</xdr:col>
      <xdr:colOff>101600</xdr:colOff>
      <xdr:row>87</xdr:row>
      <xdr:rowOff>33382</xdr:rowOff>
    </xdr:to>
    <xdr:sp macro="" textlink="">
      <xdr:nvSpPr>
        <xdr:cNvPr id="457" name="楕円 456">
          <a:extLst>
            <a:ext uri="{FF2B5EF4-FFF2-40B4-BE49-F238E27FC236}">
              <a16:creationId xmlns:a16="http://schemas.microsoft.com/office/drawing/2014/main" id="{D3A3D6FA-F34A-44A0-A468-1FD8F51D041C}"/>
            </a:ext>
          </a:extLst>
        </xdr:cNvPr>
        <xdr:cNvSpPr/>
      </xdr:nvSpPr>
      <xdr:spPr>
        <a:xfrm>
          <a:off x="15430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154032</xdr:rowOff>
    </xdr:from>
    <xdr:to>
      <xdr:col>85</xdr:col>
      <xdr:colOff>127000</xdr:colOff>
      <xdr:row>86</xdr:row>
      <xdr:rowOff>155666</xdr:rowOff>
    </xdr:to>
    <xdr:cxnSp macro="">
      <xdr:nvCxnSpPr>
        <xdr:cNvPr id="458" name="直線コネクタ 457">
          <a:extLst>
            <a:ext uri="{FF2B5EF4-FFF2-40B4-BE49-F238E27FC236}">
              <a16:creationId xmlns:a16="http://schemas.microsoft.com/office/drawing/2014/main" id="{E838FDD4-1001-47FE-B6D2-D44D5A1CECB4}"/>
            </a:ext>
          </a:extLst>
        </xdr:cNvPr>
        <xdr:cNvCxnSpPr/>
      </xdr:nvCxnSpPr>
      <xdr:spPr>
        <a:xfrm>
          <a:off x="15481300" y="148987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103232</xdr:rowOff>
    </xdr:from>
    <xdr:to>
      <xdr:col>76</xdr:col>
      <xdr:colOff>165100</xdr:colOff>
      <xdr:row>87</xdr:row>
      <xdr:rowOff>33382</xdr:rowOff>
    </xdr:to>
    <xdr:sp macro="" textlink="">
      <xdr:nvSpPr>
        <xdr:cNvPr id="459" name="楕円 458">
          <a:extLst>
            <a:ext uri="{FF2B5EF4-FFF2-40B4-BE49-F238E27FC236}">
              <a16:creationId xmlns:a16="http://schemas.microsoft.com/office/drawing/2014/main" id="{4C02B597-0290-4B48-AF90-4C4DCA1C1D65}"/>
            </a:ext>
          </a:extLst>
        </xdr:cNvPr>
        <xdr:cNvSpPr/>
      </xdr:nvSpPr>
      <xdr:spPr>
        <a:xfrm>
          <a:off x="14541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154032</xdr:rowOff>
    </xdr:from>
    <xdr:to>
      <xdr:col>81</xdr:col>
      <xdr:colOff>50800</xdr:colOff>
      <xdr:row>86</xdr:row>
      <xdr:rowOff>154032</xdr:rowOff>
    </xdr:to>
    <xdr:cxnSp macro="">
      <xdr:nvCxnSpPr>
        <xdr:cNvPr id="460" name="直線コネクタ 459">
          <a:extLst>
            <a:ext uri="{FF2B5EF4-FFF2-40B4-BE49-F238E27FC236}">
              <a16:creationId xmlns:a16="http://schemas.microsoft.com/office/drawing/2014/main" id="{BA861819-6317-4192-8469-14B034F5729A}"/>
            </a:ext>
          </a:extLst>
        </xdr:cNvPr>
        <xdr:cNvCxnSpPr/>
      </xdr:nvCxnSpPr>
      <xdr:spPr>
        <a:xfrm>
          <a:off x="14592300" y="1489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111398</xdr:rowOff>
    </xdr:from>
    <xdr:to>
      <xdr:col>72</xdr:col>
      <xdr:colOff>38100</xdr:colOff>
      <xdr:row>87</xdr:row>
      <xdr:rowOff>41548</xdr:rowOff>
    </xdr:to>
    <xdr:sp macro="" textlink="">
      <xdr:nvSpPr>
        <xdr:cNvPr id="461" name="楕円 460">
          <a:extLst>
            <a:ext uri="{FF2B5EF4-FFF2-40B4-BE49-F238E27FC236}">
              <a16:creationId xmlns:a16="http://schemas.microsoft.com/office/drawing/2014/main" id="{9CDFB9AF-31B1-4C04-A268-1F8F8DDF33FC}"/>
            </a:ext>
          </a:extLst>
        </xdr:cNvPr>
        <xdr:cNvSpPr/>
      </xdr:nvSpPr>
      <xdr:spPr>
        <a:xfrm>
          <a:off x="13652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154032</xdr:rowOff>
    </xdr:from>
    <xdr:to>
      <xdr:col>76</xdr:col>
      <xdr:colOff>114300</xdr:colOff>
      <xdr:row>86</xdr:row>
      <xdr:rowOff>162198</xdr:rowOff>
    </xdr:to>
    <xdr:cxnSp macro="">
      <xdr:nvCxnSpPr>
        <xdr:cNvPr id="462" name="直線コネクタ 461">
          <a:extLst>
            <a:ext uri="{FF2B5EF4-FFF2-40B4-BE49-F238E27FC236}">
              <a16:creationId xmlns:a16="http://schemas.microsoft.com/office/drawing/2014/main" id="{91D256A1-8CB8-46E9-8E47-EB73BBAACB68}"/>
            </a:ext>
          </a:extLst>
        </xdr:cNvPr>
        <xdr:cNvCxnSpPr/>
      </xdr:nvCxnSpPr>
      <xdr:spPr>
        <a:xfrm flipV="1">
          <a:off x="13703300" y="148987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104866</xdr:rowOff>
    </xdr:from>
    <xdr:to>
      <xdr:col>67</xdr:col>
      <xdr:colOff>101600</xdr:colOff>
      <xdr:row>87</xdr:row>
      <xdr:rowOff>35016</xdr:rowOff>
    </xdr:to>
    <xdr:sp macro="" textlink="">
      <xdr:nvSpPr>
        <xdr:cNvPr id="463" name="楕円 462">
          <a:extLst>
            <a:ext uri="{FF2B5EF4-FFF2-40B4-BE49-F238E27FC236}">
              <a16:creationId xmlns:a16="http://schemas.microsoft.com/office/drawing/2014/main" id="{2AC7D4BF-FE54-443C-B50C-38A271EC64DA}"/>
            </a:ext>
          </a:extLst>
        </xdr:cNvPr>
        <xdr:cNvSpPr/>
      </xdr:nvSpPr>
      <xdr:spPr>
        <a:xfrm>
          <a:off x="12763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155666</xdr:rowOff>
    </xdr:from>
    <xdr:to>
      <xdr:col>71</xdr:col>
      <xdr:colOff>177800</xdr:colOff>
      <xdr:row>86</xdr:row>
      <xdr:rowOff>162198</xdr:rowOff>
    </xdr:to>
    <xdr:cxnSp macro="">
      <xdr:nvCxnSpPr>
        <xdr:cNvPr id="464" name="直線コネクタ 463">
          <a:extLst>
            <a:ext uri="{FF2B5EF4-FFF2-40B4-BE49-F238E27FC236}">
              <a16:creationId xmlns:a16="http://schemas.microsoft.com/office/drawing/2014/main" id="{AB34D211-BF28-4626-8EE9-AD7082D171CF}"/>
            </a:ext>
          </a:extLst>
        </xdr:cNvPr>
        <xdr:cNvCxnSpPr/>
      </xdr:nvCxnSpPr>
      <xdr:spPr>
        <a:xfrm>
          <a:off x="12814300" y="149003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465" name="n_1aveValue【消防施設】&#10;有形固定資産減価償却率">
          <a:extLst>
            <a:ext uri="{FF2B5EF4-FFF2-40B4-BE49-F238E27FC236}">
              <a16:creationId xmlns:a16="http://schemas.microsoft.com/office/drawing/2014/main" id="{B0F92C95-73A2-450D-89C2-82DB019C9592}"/>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466" name="n_2aveValue【消防施設】&#10;有形固定資産減価償却率">
          <a:extLst>
            <a:ext uri="{FF2B5EF4-FFF2-40B4-BE49-F238E27FC236}">
              <a16:creationId xmlns:a16="http://schemas.microsoft.com/office/drawing/2014/main" id="{BAC1783F-56CD-484A-9FFB-76596D73D908}"/>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467" name="n_3aveValue【消防施設】&#10;有形固定資産減価償却率">
          <a:extLst>
            <a:ext uri="{FF2B5EF4-FFF2-40B4-BE49-F238E27FC236}">
              <a16:creationId xmlns:a16="http://schemas.microsoft.com/office/drawing/2014/main" id="{812B835C-68CF-4E47-92A2-515441544392}"/>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468" name="n_4aveValue【消防施設】&#10;有形固定資産減価償却率">
          <a:extLst>
            <a:ext uri="{FF2B5EF4-FFF2-40B4-BE49-F238E27FC236}">
              <a16:creationId xmlns:a16="http://schemas.microsoft.com/office/drawing/2014/main" id="{A1FE55DE-5FD3-449D-91A0-39EA51D29C7F}"/>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24509</xdr:rowOff>
    </xdr:from>
    <xdr:ext cx="405111" cy="259045"/>
    <xdr:sp macro="" textlink="">
      <xdr:nvSpPr>
        <xdr:cNvPr id="469" name="n_1mainValue【消防施設】&#10;有形固定資産減価償却率">
          <a:extLst>
            <a:ext uri="{FF2B5EF4-FFF2-40B4-BE49-F238E27FC236}">
              <a16:creationId xmlns:a16="http://schemas.microsoft.com/office/drawing/2014/main" id="{679EA3CF-DB67-4681-AE62-9E53CEC3A244}"/>
            </a:ext>
          </a:extLst>
        </xdr:cNvPr>
        <xdr:cNvSpPr txBox="1"/>
      </xdr:nvSpPr>
      <xdr:spPr>
        <a:xfrm>
          <a:off x="152660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24509</xdr:rowOff>
    </xdr:from>
    <xdr:ext cx="405111" cy="259045"/>
    <xdr:sp macro="" textlink="">
      <xdr:nvSpPr>
        <xdr:cNvPr id="470" name="n_2mainValue【消防施設】&#10;有形固定資産減価償却率">
          <a:extLst>
            <a:ext uri="{FF2B5EF4-FFF2-40B4-BE49-F238E27FC236}">
              <a16:creationId xmlns:a16="http://schemas.microsoft.com/office/drawing/2014/main" id="{158E6C36-FE29-4622-B2E5-A2138796B289}"/>
            </a:ext>
          </a:extLst>
        </xdr:cNvPr>
        <xdr:cNvSpPr txBox="1"/>
      </xdr:nvSpPr>
      <xdr:spPr>
        <a:xfrm>
          <a:off x="14389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32675</xdr:rowOff>
    </xdr:from>
    <xdr:ext cx="405111" cy="259045"/>
    <xdr:sp macro="" textlink="">
      <xdr:nvSpPr>
        <xdr:cNvPr id="471" name="n_3mainValue【消防施設】&#10;有形固定資産減価償却率">
          <a:extLst>
            <a:ext uri="{FF2B5EF4-FFF2-40B4-BE49-F238E27FC236}">
              <a16:creationId xmlns:a16="http://schemas.microsoft.com/office/drawing/2014/main" id="{A36FDC71-E46D-487F-A2B2-381E32D7B40D}"/>
            </a:ext>
          </a:extLst>
        </xdr:cNvPr>
        <xdr:cNvSpPr txBox="1"/>
      </xdr:nvSpPr>
      <xdr:spPr>
        <a:xfrm>
          <a:off x="13500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26143</xdr:rowOff>
    </xdr:from>
    <xdr:ext cx="405111" cy="259045"/>
    <xdr:sp macro="" textlink="">
      <xdr:nvSpPr>
        <xdr:cNvPr id="472" name="n_4mainValue【消防施設】&#10;有形固定資産減価償却率">
          <a:extLst>
            <a:ext uri="{FF2B5EF4-FFF2-40B4-BE49-F238E27FC236}">
              <a16:creationId xmlns:a16="http://schemas.microsoft.com/office/drawing/2014/main" id="{AE8CD3BA-D6D5-4811-A1EA-9D0C1D47C7BD}"/>
            </a:ext>
          </a:extLst>
        </xdr:cNvPr>
        <xdr:cNvSpPr txBox="1"/>
      </xdr:nvSpPr>
      <xdr:spPr>
        <a:xfrm>
          <a:off x="12611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a:extLst>
            <a:ext uri="{FF2B5EF4-FFF2-40B4-BE49-F238E27FC236}">
              <a16:creationId xmlns:a16="http://schemas.microsoft.com/office/drawing/2014/main" id="{87150086-83CF-4869-8C71-2919D1617A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a:extLst>
            <a:ext uri="{FF2B5EF4-FFF2-40B4-BE49-F238E27FC236}">
              <a16:creationId xmlns:a16="http://schemas.microsoft.com/office/drawing/2014/main" id="{F352B897-E726-4A9E-BEE7-C948C815BB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a:extLst>
            <a:ext uri="{FF2B5EF4-FFF2-40B4-BE49-F238E27FC236}">
              <a16:creationId xmlns:a16="http://schemas.microsoft.com/office/drawing/2014/main" id="{FF2EBD27-29CF-4D86-9FBC-D0D887ADAB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a:extLst>
            <a:ext uri="{FF2B5EF4-FFF2-40B4-BE49-F238E27FC236}">
              <a16:creationId xmlns:a16="http://schemas.microsoft.com/office/drawing/2014/main" id="{A6C48FFA-3461-48E3-83AB-863E8356BC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a:extLst>
            <a:ext uri="{FF2B5EF4-FFF2-40B4-BE49-F238E27FC236}">
              <a16:creationId xmlns:a16="http://schemas.microsoft.com/office/drawing/2014/main" id="{EDC6827F-CF33-42B1-9ABB-D3C5F89696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a:extLst>
            <a:ext uri="{FF2B5EF4-FFF2-40B4-BE49-F238E27FC236}">
              <a16:creationId xmlns:a16="http://schemas.microsoft.com/office/drawing/2014/main" id="{6A30ABC4-14B3-4A90-AB9E-F2BC5167C1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a:extLst>
            <a:ext uri="{FF2B5EF4-FFF2-40B4-BE49-F238E27FC236}">
              <a16:creationId xmlns:a16="http://schemas.microsoft.com/office/drawing/2014/main" id="{E6F6A470-E130-401E-8A0C-B3A646F6B4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a:extLst>
            <a:ext uri="{FF2B5EF4-FFF2-40B4-BE49-F238E27FC236}">
              <a16:creationId xmlns:a16="http://schemas.microsoft.com/office/drawing/2014/main" id="{98950AE3-85B4-49DE-81F0-8496136434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1" name="テキスト ボックス 480">
          <a:extLst>
            <a:ext uri="{FF2B5EF4-FFF2-40B4-BE49-F238E27FC236}">
              <a16:creationId xmlns:a16="http://schemas.microsoft.com/office/drawing/2014/main" id="{F904D098-D917-4172-AE13-3A12A953672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2" name="直線コネクタ 481">
          <a:extLst>
            <a:ext uri="{FF2B5EF4-FFF2-40B4-BE49-F238E27FC236}">
              <a16:creationId xmlns:a16="http://schemas.microsoft.com/office/drawing/2014/main" id="{C4B6C70C-46AE-4929-A463-CF2077981F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3" name="直線コネクタ 482">
          <a:extLst>
            <a:ext uri="{FF2B5EF4-FFF2-40B4-BE49-F238E27FC236}">
              <a16:creationId xmlns:a16="http://schemas.microsoft.com/office/drawing/2014/main" id="{254FD354-C39F-47B5-868A-EE0E95F0E8E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4" name="テキスト ボックス 483">
          <a:extLst>
            <a:ext uri="{FF2B5EF4-FFF2-40B4-BE49-F238E27FC236}">
              <a16:creationId xmlns:a16="http://schemas.microsoft.com/office/drawing/2014/main" id="{299A17AE-E2DB-4238-8BBD-831D93CA5CA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5" name="直線コネクタ 484">
          <a:extLst>
            <a:ext uri="{FF2B5EF4-FFF2-40B4-BE49-F238E27FC236}">
              <a16:creationId xmlns:a16="http://schemas.microsoft.com/office/drawing/2014/main" id="{EA53C553-5412-47D9-9F9D-4AB7E2424FB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6" name="テキスト ボックス 485">
          <a:extLst>
            <a:ext uri="{FF2B5EF4-FFF2-40B4-BE49-F238E27FC236}">
              <a16:creationId xmlns:a16="http://schemas.microsoft.com/office/drawing/2014/main" id="{FC3B06C1-A03B-4500-A847-45F03BE230D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7" name="直線コネクタ 486">
          <a:extLst>
            <a:ext uri="{FF2B5EF4-FFF2-40B4-BE49-F238E27FC236}">
              <a16:creationId xmlns:a16="http://schemas.microsoft.com/office/drawing/2014/main" id="{A381FB1C-9844-4E93-B0D8-6362613D791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8" name="テキスト ボックス 487">
          <a:extLst>
            <a:ext uri="{FF2B5EF4-FFF2-40B4-BE49-F238E27FC236}">
              <a16:creationId xmlns:a16="http://schemas.microsoft.com/office/drawing/2014/main" id="{DBB4F43C-57F3-4BFB-8D58-DDD1A5D7865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9" name="直線コネクタ 488">
          <a:extLst>
            <a:ext uri="{FF2B5EF4-FFF2-40B4-BE49-F238E27FC236}">
              <a16:creationId xmlns:a16="http://schemas.microsoft.com/office/drawing/2014/main" id="{D168D0B4-230A-4C8D-BF66-D8BCC9ADDC3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0" name="テキスト ボックス 489">
          <a:extLst>
            <a:ext uri="{FF2B5EF4-FFF2-40B4-BE49-F238E27FC236}">
              <a16:creationId xmlns:a16="http://schemas.microsoft.com/office/drawing/2014/main" id="{E06E3E9F-3FAA-41C2-A678-53B5EA17244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1" name="直線コネクタ 490">
          <a:extLst>
            <a:ext uri="{FF2B5EF4-FFF2-40B4-BE49-F238E27FC236}">
              <a16:creationId xmlns:a16="http://schemas.microsoft.com/office/drawing/2014/main" id="{7CB4A231-732C-42AB-86ED-E4E27E79CA3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2" name="テキスト ボックス 491">
          <a:extLst>
            <a:ext uri="{FF2B5EF4-FFF2-40B4-BE49-F238E27FC236}">
              <a16:creationId xmlns:a16="http://schemas.microsoft.com/office/drawing/2014/main" id="{3142AD3D-2A2D-44DD-9EA1-061E84AF763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3" name="直線コネクタ 492">
          <a:extLst>
            <a:ext uri="{FF2B5EF4-FFF2-40B4-BE49-F238E27FC236}">
              <a16:creationId xmlns:a16="http://schemas.microsoft.com/office/drawing/2014/main" id="{041788A1-CA9F-4CCD-AD5A-8B02AB21BFB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4" name="テキスト ボックス 493">
          <a:extLst>
            <a:ext uri="{FF2B5EF4-FFF2-40B4-BE49-F238E27FC236}">
              <a16:creationId xmlns:a16="http://schemas.microsoft.com/office/drawing/2014/main" id="{5A3337C3-B103-4040-B8BB-869861AF75E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a:extLst>
            <a:ext uri="{FF2B5EF4-FFF2-40B4-BE49-F238E27FC236}">
              <a16:creationId xmlns:a16="http://schemas.microsoft.com/office/drawing/2014/main" id="{BC6D157D-8B60-49C8-9AE2-FE83F958B8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a:extLst>
            <a:ext uri="{FF2B5EF4-FFF2-40B4-BE49-F238E27FC236}">
              <a16:creationId xmlns:a16="http://schemas.microsoft.com/office/drawing/2014/main" id="{9905597C-C8BF-483E-A25A-52B37D085C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a:extLst>
            <a:ext uri="{FF2B5EF4-FFF2-40B4-BE49-F238E27FC236}">
              <a16:creationId xmlns:a16="http://schemas.microsoft.com/office/drawing/2014/main" id="{86D15A5F-993C-4C28-9778-09AFABB9DA0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498" name="直線コネクタ 497">
          <a:extLst>
            <a:ext uri="{FF2B5EF4-FFF2-40B4-BE49-F238E27FC236}">
              <a16:creationId xmlns:a16="http://schemas.microsoft.com/office/drawing/2014/main" id="{955779D0-5BFE-45A2-B1EC-FEEEDD9A9DAE}"/>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99" name="【消防施設】&#10;一人当たり面積最小値テキスト">
          <a:extLst>
            <a:ext uri="{FF2B5EF4-FFF2-40B4-BE49-F238E27FC236}">
              <a16:creationId xmlns:a16="http://schemas.microsoft.com/office/drawing/2014/main" id="{1C0960B4-B75B-4130-9D63-16A33D5EAC1B}"/>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0" name="直線コネクタ 499">
          <a:extLst>
            <a:ext uri="{FF2B5EF4-FFF2-40B4-BE49-F238E27FC236}">
              <a16:creationId xmlns:a16="http://schemas.microsoft.com/office/drawing/2014/main" id="{3CC2405F-35D3-48AD-93B7-69D634AD61C7}"/>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01" name="【消防施設】&#10;一人当たり面積最大値テキスト">
          <a:extLst>
            <a:ext uri="{FF2B5EF4-FFF2-40B4-BE49-F238E27FC236}">
              <a16:creationId xmlns:a16="http://schemas.microsoft.com/office/drawing/2014/main" id="{EC351197-F8C7-48ED-B7AF-C98402A5E5AE}"/>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502" name="直線コネクタ 501">
          <a:extLst>
            <a:ext uri="{FF2B5EF4-FFF2-40B4-BE49-F238E27FC236}">
              <a16:creationId xmlns:a16="http://schemas.microsoft.com/office/drawing/2014/main" id="{DA8DAC74-6CDC-473B-BDDC-27D0719053B1}"/>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503" name="【消防施設】&#10;一人当たり面積平均値テキスト">
          <a:extLst>
            <a:ext uri="{FF2B5EF4-FFF2-40B4-BE49-F238E27FC236}">
              <a16:creationId xmlns:a16="http://schemas.microsoft.com/office/drawing/2014/main" id="{12A39428-3624-4F2B-A516-143A33F94D96}"/>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504" name="フローチャート: 判断 503">
          <a:extLst>
            <a:ext uri="{FF2B5EF4-FFF2-40B4-BE49-F238E27FC236}">
              <a16:creationId xmlns:a16="http://schemas.microsoft.com/office/drawing/2014/main" id="{218F0CC0-6171-4524-BDE5-B601EE08F8CC}"/>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05" name="フローチャート: 判断 504">
          <a:extLst>
            <a:ext uri="{FF2B5EF4-FFF2-40B4-BE49-F238E27FC236}">
              <a16:creationId xmlns:a16="http://schemas.microsoft.com/office/drawing/2014/main" id="{6451D7B1-420B-4434-B989-2ADBFC8F6AF5}"/>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506" name="フローチャート: 判断 505">
          <a:extLst>
            <a:ext uri="{FF2B5EF4-FFF2-40B4-BE49-F238E27FC236}">
              <a16:creationId xmlns:a16="http://schemas.microsoft.com/office/drawing/2014/main" id="{63D4972C-172D-49C8-8E64-CF99EEAC60EE}"/>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507" name="フローチャート: 判断 506">
          <a:extLst>
            <a:ext uri="{FF2B5EF4-FFF2-40B4-BE49-F238E27FC236}">
              <a16:creationId xmlns:a16="http://schemas.microsoft.com/office/drawing/2014/main" id="{2F922576-0BE1-463F-8602-2366979538CA}"/>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508" name="フローチャート: 判断 507">
          <a:extLst>
            <a:ext uri="{FF2B5EF4-FFF2-40B4-BE49-F238E27FC236}">
              <a16:creationId xmlns:a16="http://schemas.microsoft.com/office/drawing/2014/main" id="{44D66DB0-6D24-45FA-88D3-937E577509B9}"/>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145643BE-0A97-44BA-A6B3-A2023F95BC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AF1765DF-D565-48F3-9802-AEB0D9A70E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D646D0C7-5CF5-4CC4-A733-5728028D92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F3D29F34-6321-4373-8154-A18032879F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C3580BF1-9CCB-4334-86FF-1C337A9A48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8527</xdr:rowOff>
    </xdr:from>
    <xdr:to>
      <xdr:col>116</xdr:col>
      <xdr:colOff>114300</xdr:colOff>
      <xdr:row>85</xdr:row>
      <xdr:rowOff>110127</xdr:rowOff>
    </xdr:to>
    <xdr:sp macro="" textlink="">
      <xdr:nvSpPr>
        <xdr:cNvPr id="514" name="楕円 513">
          <a:extLst>
            <a:ext uri="{FF2B5EF4-FFF2-40B4-BE49-F238E27FC236}">
              <a16:creationId xmlns:a16="http://schemas.microsoft.com/office/drawing/2014/main" id="{09F2FDEF-CC95-4EDE-BE40-CE8A30693414}"/>
            </a:ext>
          </a:extLst>
        </xdr:cNvPr>
        <xdr:cNvSpPr/>
      </xdr:nvSpPr>
      <xdr:spPr>
        <a:xfrm>
          <a:off x="22110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158404</xdr:rowOff>
    </xdr:from>
    <xdr:ext cx="469744" cy="259045"/>
    <xdr:sp macro="" textlink="">
      <xdr:nvSpPr>
        <xdr:cNvPr id="515" name="【消防施設】&#10;一人当たり面積該当値テキスト">
          <a:extLst>
            <a:ext uri="{FF2B5EF4-FFF2-40B4-BE49-F238E27FC236}">
              <a16:creationId xmlns:a16="http://schemas.microsoft.com/office/drawing/2014/main" id="{CEC6F9E3-5721-403F-A16D-BCC62484413C}"/>
            </a:ext>
          </a:extLst>
        </xdr:cNvPr>
        <xdr:cNvSpPr txBox="1"/>
      </xdr:nvSpPr>
      <xdr:spPr>
        <a:xfrm>
          <a:off x="2219960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516" name="楕円 515">
          <a:extLst>
            <a:ext uri="{FF2B5EF4-FFF2-40B4-BE49-F238E27FC236}">
              <a16:creationId xmlns:a16="http://schemas.microsoft.com/office/drawing/2014/main" id="{A647C916-20A3-4FA8-8C65-91483EED0D1B}"/>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59327</xdr:rowOff>
    </xdr:from>
    <xdr:to>
      <xdr:col>116</xdr:col>
      <xdr:colOff>63500</xdr:colOff>
      <xdr:row>85</xdr:row>
      <xdr:rowOff>62593</xdr:rowOff>
    </xdr:to>
    <xdr:cxnSp macro="">
      <xdr:nvCxnSpPr>
        <xdr:cNvPr id="517" name="直線コネクタ 516">
          <a:extLst>
            <a:ext uri="{FF2B5EF4-FFF2-40B4-BE49-F238E27FC236}">
              <a16:creationId xmlns:a16="http://schemas.microsoft.com/office/drawing/2014/main" id="{B67F5D4F-C374-4296-81BF-BC704276C709}"/>
            </a:ext>
          </a:extLst>
        </xdr:cNvPr>
        <xdr:cNvCxnSpPr/>
      </xdr:nvCxnSpPr>
      <xdr:spPr>
        <a:xfrm flipV="1">
          <a:off x="21323300" y="1463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18324</xdr:rowOff>
    </xdr:from>
    <xdr:to>
      <xdr:col>107</xdr:col>
      <xdr:colOff>101600</xdr:colOff>
      <xdr:row>85</xdr:row>
      <xdr:rowOff>119924</xdr:rowOff>
    </xdr:to>
    <xdr:sp macro="" textlink="">
      <xdr:nvSpPr>
        <xdr:cNvPr id="518" name="楕円 517">
          <a:extLst>
            <a:ext uri="{FF2B5EF4-FFF2-40B4-BE49-F238E27FC236}">
              <a16:creationId xmlns:a16="http://schemas.microsoft.com/office/drawing/2014/main" id="{9FA11981-86DC-48AD-9879-EA4AF2ADEB18}"/>
            </a:ext>
          </a:extLst>
        </xdr:cNvPr>
        <xdr:cNvSpPr/>
      </xdr:nvSpPr>
      <xdr:spPr>
        <a:xfrm>
          <a:off x="20383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69124</xdr:rowOff>
    </xdr:to>
    <xdr:cxnSp macro="">
      <xdr:nvCxnSpPr>
        <xdr:cNvPr id="519" name="直線コネクタ 518">
          <a:extLst>
            <a:ext uri="{FF2B5EF4-FFF2-40B4-BE49-F238E27FC236}">
              <a16:creationId xmlns:a16="http://schemas.microsoft.com/office/drawing/2014/main" id="{907360BB-EBAA-485E-8AE2-8B16D1FDB5E0}"/>
            </a:ext>
          </a:extLst>
        </xdr:cNvPr>
        <xdr:cNvCxnSpPr/>
      </xdr:nvCxnSpPr>
      <xdr:spPr>
        <a:xfrm flipV="1">
          <a:off x="20434300" y="1463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24856</xdr:rowOff>
    </xdr:from>
    <xdr:to>
      <xdr:col>102</xdr:col>
      <xdr:colOff>165100</xdr:colOff>
      <xdr:row>85</xdr:row>
      <xdr:rowOff>126456</xdr:rowOff>
    </xdr:to>
    <xdr:sp macro="" textlink="">
      <xdr:nvSpPr>
        <xdr:cNvPr id="520" name="楕円 519">
          <a:extLst>
            <a:ext uri="{FF2B5EF4-FFF2-40B4-BE49-F238E27FC236}">
              <a16:creationId xmlns:a16="http://schemas.microsoft.com/office/drawing/2014/main" id="{C2982FAB-CDC4-49D5-ABB6-5A424500F851}"/>
            </a:ext>
          </a:extLst>
        </xdr:cNvPr>
        <xdr:cNvSpPr/>
      </xdr:nvSpPr>
      <xdr:spPr>
        <a:xfrm>
          <a:off x="19494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69124</xdr:rowOff>
    </xdr:from>
    <xdr:to>
      <xdr:col>107</xdr:col>
      <xdr:colOff>50800</xdr:colOff>
      <xdr:row>85</xdr:row>
      <xdr:rowOff>75656</xdr:rowOff>
    </xdr:to>
    <xdr:cxnSp macro="">
      <xdr:nvCxnSpPr>
        <xdr:cNvPr id="521" name="直線コネクタ 520">
          <a:extLst>
            <a:ext uri="{FF2B5EF4-FFF2-40B4-BE49-F238E27FC236}">
              <a16:creationId xmlns:a16="http://schemas.microsoft.com/office/drawing/2014/main" id="{80762672-DE68-4E18-A3C4-B2B5CC5F8E3A}"/>
            </a:ext>
          </a:extLst>
        </xdr:cNvPr>
        <xdr:cNvCxnSpPr/>
      </xdr:nvCxnSpPr>
      <xdr:spPr>
        <a:xfrm flipV="1">
          <a:off x="19545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522" name="楕円 521">
          <a:extLst>
            <a:ext uri="{FF2B5EF4-FFF2-40B4-BE49-F238E27FC236}">
              <a16:creationId xmlns:a16="http://schemas.microsoft.com/office/drawing/2014/main" id="{C415735B-2342-4840-B81A-B6FC5E303693}"/>
            </a:ext>
          </a:extLst>
        </xdr:cNvPr>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75656</xdr:rowOff>
    </xdr:from>
    <xdr:to>
      <xdr:col>102</xdr:col>
      <xdr:colOff>114300</xdr:colOff>
      <xdr:row>85</xdr:row>
      <xdr:rowOff>78921</xdr:rowOff>
    </xdr:to>
    <xdr:cxnSp macro="">
      <xdr:nvCxnSpPr>
        <xdr:cNvPr id="523" name="直線コネクタ 522">
          <a:extLst>
            <a:ext uri="{FF2B5EF4-FFF2-40B4-BE49-F238E27FC236}">
              <a16:creationId xmlns:a16="http://schemas.microsoft.com/office/drawing/2014/main" id="{65C7983B-53F0-4051-931B-C034612D76C2}"/>
            </a:ext>
          </a:extLst>
        </xdr:cNvPr>
        <xdr:cNvCxnSpPr/>
      </xdr:nvCxnSpPr>
      <xdr:spPr>
        <a:xfrm flipV="1">
          <a:off x="18656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524" name="n_1aveValue【消防施設】&#10;一人当たり面積">
          <a:extLst>
            <a:ext uri="{FF2B5EF4-FFF2-40B4-BE49-F238E27FC236}">
              <a16:creationId xmlns:a16="http://schemas.microsoft.com/office/drawing/2014/main" id="{66DE93EF-6267-48D2-8812-5388364E1AD2}"/>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525" name="n_2aveValue【消防施設】&#10;一人当たり面積">
          <a:extLst>
            <a:ext uri="{FF2B5EF4-FFF2-40B4-BE49-F238E27FC236}">
              <a16:creationId xmlns:a16="http://schemas.microsoft.com/office/drawing/2014/main" id="{C7C1F829-F67B-454B-93C4-5E51DFCB5E21}"/>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526" name="n_3aveValue【消防施設】&#10;一人当たり面積">
          <a:extLst>
            <a:ext uri="{FF2B5EF4-FFF2-40B4-BE49-F238E27FC236}">
              <a16:creationId xmlns:a16="http://schemas.microsoft.com/office/drawing/2014/main" id="{26339391-AB45-48B8-9026-23BEF7AA84F7}"/>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527" name="n_4aveValue【消防施設】&#10;一人当たり面積">
          <a:extLst>
            <a:ext uri="{FF2B5EF4-FFF2-40B4-BE49-F238E27FC236}">
              <a16:creationId xmlns:a16="http://schemas.microsoft.com/office/drawing/2014/main" id="{87B4DEC0-8EBC-47ED-A9DB-3BB72B2E2673}"/>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528" name="n_1mainValue【消防施設】&#10;一人当たり面積">
          <a:extLst>
            <a:ext uri="{FF2B5EF4-FFF2-40B4-BE49-F238E27FC236}">
              <a16:creationId xmlns:a16="http://schemas.microsoft.com/office/drawing/2014/main" id="{68813308-080A-4A53-ADEB-80129B13CB4D}"/>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111051</xdr:rowOff>
    </xdr:from>
    <xdr:ext cx="469744" cy="259045"/>
    <xdr:sp macro="" textlink="">
      <xdr:nvSpPr>
        <xdr:cNvPr id="529" name="n_2mainValue【消防施設】&#10;一人当たり面積">
          <a:extLst>
            <a:ext uri="{FF2B5EF4-FFF2-40B4-BE49-F238E27FC236}">
              <a16:creationId xmlns:a16="http://schemas.microsoft.com/office/drawing/2014/main" id="{C1345238-E27D-4E8B-9EE5-0024D180C416}"/>
            </a:ext>
          </a:extLst>
        </xdr:cNvPr>
        <xdr:cNvSpPr txBox="1"/>
      </xdr:nvSpPr>
      <xdr:spPr>
        <a:xfrm>
          <a:off x="20199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117583</xdr:rowOff>
    </xdr:from>
    <xdr:ext cx="469744" cy="259045"/>
    <xdr:sp macro="" textlink="">
      <xdr:nvSpPr>
        <xdr:cNvPr id="530" name="n_3mainValue【消防施設】&#10;一人当たり面積">
          <a:extLst>
            <a:ext uri="{FF2B5EF4-FFF2-40B4-BE49-F238E27FC236}">
              <a16:creationId xmlns:a16="http://schemas.microsoft.com/office/drawing/2014/main" id="{FE28ECF9-BEB7-43B9-A91B-B36214AFAAC9}"/>
            </a:ext>
          </a:extLst>
        </xdr:cNvPr>
        <xdr:cNvSpPr txBox="1"/>
      </xdr:nvSpPr>
      <xdr:spPr>
        <a:xfrm>
          <a:off x="19310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531" name="n_4mainValue【消防施設】&#10;一人当たり面積">
          <a:extLst>
            <a:ext uri="{FF2B5EF4-FFF2-40B4-BE49-F238E27FC236}">
              <a16:creationId xmlns:a16="http://schemas.microsoft.com/office/drawing/2014/main" id="{3D0031F9-A990-44CA-8B45-A410DD53B99A}"/>
            </a:ext>
          </a:extLst>
        </xdr:cNvPr>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a:extLst>
            <a:ext uri="{FF2B5EF4-FFF2-40B4-BE49-F238E27FC236}">
              <a16:creationId xmlns:a16="http://schemas.microsoft.com/office/drawing/2014/main" id="{370633D6-D97F-42C8-89C9-80335A3EBF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a:extLst>
            <a:ext uri="{FF2B5EF4-FFF2-40B4-BE49-F238E27FC236}">
              <a16:creationId xmlns:a16="http://schemas.microsoft.com/office/drawing/2014/main" id="{17B908B2-B6F1-4FA8-B802-B87893E1C7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a:extLst>
            <a:ext uri="{FF2B5EF4-FFF2-40B4-BE49-F238E27FC236}">
              <a16:creationId xmlns:a16="http://schemas.microsoft.com/office/drawing/2014/main" id="{00A2B5AE-1B9B-4964-9B85-C650E5F96C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a:extLst>
            <a:ext uri="{FF2B5EF4-FFF2-40B4-BE49-F238E27FC236}">
              <a16:creationId xmlns:a16="http://schemas.microsoft.com/office/drawing/2014/main" id="{583A429B-0C70-49B1-B428-DA31B1AFD78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a:extLst>
            <a:ext uri="{FF2B5EF4-FFF2-40B4-BE49-F238E27FC236}">
              <a16:creationId xmlns:a16="http://schemas.microsoft.com/office/drawing/2014/main" id="{2992F69E-0671-4D48-8453-ABF874B451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a:extLst>
            <a:ext uri="{FF2B5EF4-FFF2-40B4-BE49-F238E27FC236}">
              <a16:creationId xmlns:a16="http://schemas.microsoft.com/office/drawing/2014/main" id="{B1DE8494-D41A-4452-B639-C865272581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a:extLst>
            <a:ext uri="{FF2B5EF4-FFF2-40B4-BE49-F238E27FC236}">
              <a16:creationId xmlns:a16="http://schemas.microsoft.com/office/drawing/2014/main" id="{0DA24EA6-95AD-44ED-8D6F-508DE1FE14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a:extLst>
            <a:ext uri="{FF2B5EF4-FFF2-40B4-BE49-F238E27FC236}">
              <a16:creationId xmlns:a16="http://schemas.microsoft.com/office/drawing/2014/main" id="{74EC962A-5E0B-45E3-BF98-66BC9B1E25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D6D59CC0-5209-4AAA-ADAF-8F6FCA4B2A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a:extLst>
            <a:ext uri="{FF2B5EF4-FFF2-40B4-BE49-F238E27FC236}">
              <a16:creationId xmlns:a16="http://schemas.microsoft.com/office/drawing/2014/main" id="{7E0EE541-8697-4C0F-932E-15BDD4B8BC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2" name="テキスト ボックス 541">
          <a:extLst>
            <a:ext uri="{FF2B5EF4-FFF2-40B4-BE49-F238E27FC236}">
              <a16:creationId xmlns:a16="http://schemas.microsoft.com/office/drawing/2014/main" id="{39C9D9BD-30A8-4B0F-BD16-E19D3008E5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a:extLst>
            <a:ext uri="{FF2B5EF4-FFF2-40B4-BE49-F238E27FC236}">
              <a16:creationId xmlns:a16="http://schemas.microsoft.com/office/drawing/2014/main" id="{D8B075DC-2CAA-4495-86CF-B78C1B964F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4" name="テキスト ボックス 543">
          <a:extLst>
            <a:ext uri="{FF2B5EF4-FFF2-40B4-BE49-F238E27FC236}">
              <a16:creationId xmlns:a16="http://schemas.microsoft.com/office/drawing/2014/main" id="{763699BD-240B-43DE-8EB2-E7BD07FB639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a:extLst>
            <a:ext uri="{FF2B5EF4-FFF2-40B4-BE49-F238E27FC236}">
              <a16:creationId xmlns:a16="http://schemas.microsoft.com/office/drawing/2014/main" id="{7C410338-EEC9-42F9-A594-4E99E0FC3C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a:extLst>
            <a:ext uri="{FF2B5EF4-FFF2-40B4-BE49-F238E27FC236}">
              <a16:creationId xmlns:a16="http://schemas.microsoft.com/office/drawing/2014/main" id="{FC6624CC-04E4-4414-94AF-08537579EE4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a:extLst>
            <a:ext uri="{FF2B5EF4-FFF2-40B4-BE49-F238E27FC236}">
              <a16:creationId xmlns:a16="http://schemas.microsoft.com/office/drawing/2014/main" id="{354A831E-4BA0-47FB-9DF6-47F4F1FDAB0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a:extLst>
            <a:ext uri="{FF2B5EF4-FFF2-40B4-BE49-F238E27FC236}">
              <a16:creationId xmlns:a16="http://schemas.microsoft.com/office/drawing/2014/main" id="{D75F5E54-1E5C-43C3-83F2-92B3DDA267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a:extLst>
            <a:ext uri="{FF2B5EF4-FFF2-40B4-BE49-F238E27FC236}">
              <a16:creationId xmlns:a16="http://schemas.microsoft.com/office/drawing/2014/main" id="{00F962C4-6C88-457B-81F6-A8982B99F0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a:extLst>
            <a:ext uri="{FF2B5EF4-FFF2-40B4-BE49-F238E27FC236}">
              <a16:creationId xmlns:a16="http://schemas.microsoft.com/office/drawing/2014/main" id="{8D8C9998-9454-48E9-893B-ADF7361179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a:extLst>
            <a:ext uri="{FF2B5EF4-FFF2-40B4-BE49-F238E27FC236}">
              <a16:creationId xmlns:a16="http://schemas.microsoft.com/office/drawing/2014/main" id="{D1D1E94E-442A-41AC-AF4C-AE67F36601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a:extLst>
            <a:ext uri="{FF2B5EF4-FFF2-40B4-BE49-F238E27FC236}">
              <a16:creationId xmlns:a16="http://schemas.microsoft.com/office/drawing/2014/main" id="{5747A5F3-97F7-4B98-9918-5C8B27F287D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a:extLst>
            <a:ext uri="{FF2B5EF4-FFF2-40B4-BE49-F238E27FC236}">
              <a16:creationId xmlns:a16="http://schemas.microsoft.com/office/drawing/2014/main" id="{EEA81DED-DD28-4B0E-9FD1-F32AA0B383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4" name="テキスト ボックス 553">
          <a:extLst>
            <a:ext uri="{FF2B5EF4-FFF2-40B4-BE49-F238E27FC236}">
              <a16:creationId xmlns:a16="http://schemas.microsoft.com/office/drawing/2014/main" id="{9DFACDF6-B30C-4F5D-B00B-0051651F1E8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A6F97642-5382-404A-8074-B82C9107342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a:extLst>
            <a:ext uri="{FF2B5EF4-FFF2-40B4-BE49-F238E27FC236}">
              <a16:creationId xmlns:a16="http://schemas.microsoft.com/office/drawing/2014/main" id="{5CE065F0-B193-43F8-8F1C-6C0D6B7F77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557" name="直線コネクタ 556">
          <a:extLst>
            <a:ext uri="{FF2B5EF4-FFF2-40B4-BE49-F238E27FC236}">
              <a16:creationId xmlns:a16="http://schemas.microsoft.com/office/drawing/2014/main" id="{C456B98D-8BBE-43EA-984A-32386B550B35}"/>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58" name="【庁舎】&#10;有形固定資産減価償却率最小値テキスト">
          <a:extLst>
            <a:ext uri="{FF2B5EF4-FFF2-40B4-BE49-F238E27FC236}">
              <a16:creationId xmlns:a16="http://schemas.microsoft.com/office/drawing/2014/main" id="{01874B71-79EA-4A2B-BEC5-C5965C6414D3}"/>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59" name="直線コネクタ 558">
          <a:extLst>
            <a:ext uri="{FF2B5EF4-FFF2-40B4-BE49-F238E27FC236}">
              <a16:creationId xmlns:a16="http://schemas.microsoft.com/office/drawing/2014/main" id="{1E73F204-0ADB-4550-A76E-729E6341C1DC}"/>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560" name="【庁舎】&#10;有形固定資産減価償却率最大値テキスト">
          <a:extLst>
            <a:ext uri="{FF2B5EF4-FFF2-40B4-BE49-F238E27FC236}">
              <a16:creationId xmlns:a16="http://schemas.microsoft.com/office/drawing/2014/main" id="{1E0C8970-CDF0-494C-A286-9DA44365610D}"/>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561" name="直線コネクタ 560">
          <a:extLst>
            <a:ext uri="{FF2B5EF4-FFF2-40B4-BE49-F238E27FC236}">
              <a16:creationId xmlns:a16="http://schemas.microsoft.com/office/drawing/2014/main" id="{65A83E61-BAB5-4BFA-9411-390BF7407369}"/>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562" name="【庁舎】&#10;有形固定資産減価償却率平均値テキスト">
          <a:extLst>
            <a:ext uri="{FF2B5EF4-FFF2-40B4-BE49-F238E27FC236}">
              <a16:creationId xmlns:a16="http://schemas.microsoft.com/office/drawing/2014/main" id="{ABD17DD8-C159-4352-A2B9-8C395930CFE7}"/>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563" name="フローチャート: 判断 562">
          <a:extLst>
            <a:ext uri="{FF2B5EF4-FFF2-40B4-BE49-F238E27FC236}">
              <a16:creationId xmlns:a16="http://schemas.microsoft.com/office/drawing/2014/main" id="{0BD1E453-1750-4402-BB46-761695E4ACE6}"/>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564" name="フローチャート: 判断 563">
          <a:extLst>
            <a:ext uri="{FF2B5EF4-FFF2-40B4-BE49-F238E27FC236}">
              <a16:creationId xmlns:a16="http://schemas.microsoft.com/office/drawing/2014/main" id="{B4D26EC1-8BD7-435A-A1F4-40CA8AC097A7}"/>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65" name="フローチャート: 判断 564">
          <a:extLst>
            <a:ext uri="{FF2B5EF4-FFF2-40B4-BE49-F238E27FC236}">
              <a16:creationId xmlns:a16="http://schemas.microsoft.com/office/drawing/2014/main" id="{5A50B4F8-670F-4D31-94EC-53A8AF0521CB}"/>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66" name="フローチャート: 判断 565">
          <a:extLst>
            <a:ext uri="{FF2B5EF4-FFF2-40B4-BE49-F238E27FC236}">
              <a16:creationId xmlns:a16="http://schemas.microsoft.com/office/drawing/2014/main" id="{9BE8F043-D9F0-4891-BD63-DDEDC0579224}"/>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567" name="フローチャート: 判断 566">
          <a:extLst>
            <a:ext uri="{FF2B5EF4-FFF2-40B4-BE49-F238E27FC236}">
              <a16:creationId xmlns:a16="http://schemas.microsoft.com/office/drawing/2014/main" id="{374ECAF7-1A38-448C-B47E-908946AE1242}"/>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DF776C1B-6A93-435E-A960-97711E0749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85310C00-834D-43D8-8613-4EB671B47DB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DFF9907A-F933-47EE-8D59-E862D629AB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174DF4FE-5AAF-41C3-B69A-7809FD3B85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F5FB966B-2F41-4B5D-A3DF-4DC1A46559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573" name="楕円 572">
          <a:extLst>
            <a:ext uri="{FF2B5EF4-FFF2-40B4-BE49-F238E27FC236}">
              <a16:creationId xmlns:a16="http://schemas.microsoft.com/office/drawing/2014/main" id="{C136536B-A48A-43EF-A68F-395CC26B1CFA}"/>
            </a:ext>
          </a:extLst>
        </xdr:cNvPr>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574" name="【庁舎】&#10;有形固定資産減価償却率該当値テキスト">
          <a:extLst>
            <a:ext uri="{FF2B5EF4-FFF2-40B4-BE49-F238E27FC236}">
              <a16:creationId xmlns:a16="http://schemas.microsoft.com/office/drawing/2014/main" id="{E56B87D5-26CE-48D5-9F46-B69449C6F4E9}"/>
            </a:ext>
          </a:extLst>
        </xdr:cNvPr>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95613</xdr:rowOff>
    </xdr:from>
    <xdr:to>
      <xdr:col>81</xdr:col>
      <xdr:colOff>101600</xdr:colOff>
      <xdr:row>105</xdr:row>
      <xdr:rowOff>25763</xdr:rowOff>
    </xdr:to>
    <xdr:sp macro="" textlink="">
      <xdr:nvSpPr>
        <xdr:cNvPr id="575" name="楕円 574">
          <a:extLst>
            <a:ext uri="{FF2B5EF4-FFF2-40B4-BE49-F238E27FC236}">
              <a16:creationId xmlns:a16="http://schemas.microsoft.com/office/drawing/2014/main" id="{C27E09D0-4132-4132-8974-11C76788A0EF}"/>
            </a:ext>
          </a:extLst>
        </xdr:cNvPr>
        <xdr:cNvSpPr/>
      </xdr:nvSpPr>
      <xdr:spPr>
        <a:xfrm>
          <a:off x="15430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146413</xdr:rowOff>
    </xdr:from>
    <xdr:to>
      <xdr:col>85</xdr:col>
      <xdr:colOff>127000</xdr:colOff>
      <xdr:row>105</xdr:row>
      <xdr:rowOff>12519</xdr:rowOff>
    </xdr:to>
    <xdr:cxnSp macro="">
      <xdr:nvCxnSpPr>
        <xdr:cNvPr id="576" name="直線コネクタ 575">
          <a:extLst>
            <a:ext uri="{FF2B5EF4-FFF2-40B4-BE49-F238E27FC236}">
              <a16:creationId xmlns:a16="http://schemas.microsoft.com/office/drawing/2014/main" id="{D6A2C4F7-A252-4111-9AD7-A0CD2EED0836}"/>
            </a:ext>
          </a:extLst>
        </xdr:cNvPr>
        <xdr:cNvCxnSpPr/>
      </xdr:nvCxnSpPr>
      <xdr:spPr>
        <a:xfrm>
          <a:off x="15481300" y="179772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577" name="楕円 576">
          <a:extLst>
            <a:ext uri="{FF2B5EF4-FFF2-40B4-BE49-F238E27FC236}">
              <a16:creationId xmlns:a16="http://schemas.microsoft.com/office/drawing/2014/main" id="{C9F56068-317B-4B14-9355-8365D0730EE2}"/>
            </a:ext>
          </a:extLst>
        </xdr:cNvPr>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146413</xdr:rowOff>
    </xdr:to>
    <xdr:cxnSp macro="">
      <xdr:nvCxnSpPr>
        <xdr:cNvPr id="578" name="直線コネクタ 577">
          <a:extLst>
            <a:ext uri="{FF2B5EF4-FFF2-40B4-BE49-F238E27FC236}">
              <a16:creationId xmlns:a16="http://schemas.microsoft.com/office/drawing/2014/main" id="{2F905603-3273-4082-9EED-D55DF8DF944C}"/>
            </a:ext>
          </a:extLst>
        </xdr:cNvPr>
        <xdr:cNvCxnSpPr/>
      </xdr:nvCxnSpPr>
      <xdr:spPr>
        <a:xfrm>
          <a:off x="14592300" y="179396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18869</xdr:rowOff>
    </xdr:from>
    <xdr:to>
      <xdr:col>72</xdr:col>
      <xdr:colOff>38100</xdr:colOff>
      <xdr:row>104</xdr:row>
      <xdr:rowOff>120469</xdr:rowOff>
    </xdr:to>
    <xdr:sp macro="" textlink="">
      <xdr:nvSpPr>
        <xdr:cNvPr id="579" name="楕円 578">
          <a:extLst>
            <a:ext uri="{FF2B5EF4-FFF2-40B4-BE49-F238E27FC236}">
              <a16:creationId xmlns:a16="http://schemas.microsoft.com/office/drawing/2014/main" id="{7A969355-4A50-4E7D-BB53-6D5B066358D9}"/>
            </a:ext>
          </a:extLst>
        </xdr:cNvPr>
        <xdr:cNvSpPr/>
      </xdr:nvSpPr>
      <xdr:spPr>
        <a:xfrm>
          <a:off x="1365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69669</xdr:rowOff>
    </xdr:from>
    <xdr:to>
      <xdr:col>76</xdr:col>
      <xdr:colOff>114300</xdr:colOff>
      <xdr:row>104</xdr:row>
      <xdr:rowOff>108857</xdr:rowOff>
    </xdr:to>
    <xdr:cxnSp macro="">
      <xdr:nvCxnSpPr>
        <xdr:cNvPr id="580" name="直線コネクタ 579">
          <a:extLst>
            <a:ext uri="{FF2B5EF4-FFF2-40B4-BE49-F238E27FC236}">
              <a16:creationId xmlns:a16="http://schemas.microsoft.com/office/drawing/2014/main" id="{7F346E1D-89AA-4F2E-B353-3C9BC7526136}"/>
            </a:ext>
          </a:extLst>
        </xdr:cNvPr>
        <xdr:cNvCxnSpPr/>
      </xdr:nvCxnSpPr>
      <xdr:spPr>
        <a:xfrm>
          <a:off x="13703300" y="1790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581" name="楕円 580">
          <a:extLst>
            <a:ext uri="{FF2B5EF4-FFF2-40B4-BE49-F238E27FC236}">
              <a16:creationId xmlns:a16="http://schemas.microsoft.com/office/drawing/2014/main" id="{41874E49-D9E5-498B-8ECA-AB43E680AD34}"/>
            </a:ext>
          </a:extLst>
        </xdr:cNvPr>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69669</xdr:rowOff>
    </xdr:to>
    <xdr:cxnSp macro="">
      <xdr:nvCxnSpPr>
        <xdr:cNvPr id="582" name="直線コネクタ 581">
          <a:extLst>
            <a:ext uri="{FF2B5EF4-FFF2-40B4-BE49-F238E27FC236}">
              <a16:creationId xmlns:a16="http://schemas.microsoft.com/office/drawing/2014/main" id="{100975AA-5958-40BF-81AC-428C3C74E9A1}"/>
            </a:ext>
          </a:extLst>
        </xdr:cNvPr>
        <xdr:cNvCxnSpPr/>
      </xdr:nvCxnSpPr>
      <xdr:spPr>
        <a:xfrm>
          <a:off x="12814300" y="178612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583" name="n_1aveValue【庁舎】&#10;有形固定資産減価償却率">
          <a:extLst>
            <a:ext uri="{FF2B5EF4-FFF2-40B4-BE49-F238E27FC236}">
              <a16:creationId xmlns:a16="http://schemas.microsoft.com/office/drawing/2014/main" id="{D460121E-389E-43C8-AB3D-8A5A4150F57E}"/>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84" name="n_2aveValue【庁舎】&#10;有形固定資産減価償却率">
          <a:extLst>
            <a:ext uri="{FF2B5EF4-FFF2-40B4-BE49-F238E27FC236}">
              <a16:creationId xmlns:a16="http://schemas.microsoft.com/office/drawing/2014/main" id="{BCF64AD9-66C4-4DBA-B362-3D6D66CF70BA}"/>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585" name="n_3aveValue【庁舎】&#10;有形固定資産減価償却率">
          <a:extLst>
            <a:ext uri="{FF2B5EF4-FFF2-40B4-BE49-F238E27FC236}">
              <a16:creationId xmlns:a16="http://schemas.microsoft.com/office/drawing/2014/main" id="{CD87DCF0-C02C-46D5-91CB-E869BF69D90D}"/>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586" name="n_4aveValue【庁舎】&#10;有形固定資産減価償却率">
          <a:extLst>
            <a:ext uri="{FF2B5EF4-FFF2-40B4-BE49-F238E27FC236}">
              <a16:creationId xmlns:a16="http://schemas.microsoft.com/office/drawing/2014/main" id="{3F2F1BFC-60E8-465F-AD41-0B56B040C59C}"/>
            </a:ext>
          </a:extLst>
        </xdr:cNvPr>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42290</xdr:rowOff>
    </xdr:from>
    <xdr:ext cx="405111" cy="259045"/>
    <xdr:sp macro="" textlink="">
      <xdr:nvSpPr>
        <xdr:cNvPr id="587" name="n_1mainValue【庁舎】&#10;有形固定資産減価償却率">
          <a:extLst>
            <a:ext uri="{FF2B5EF4-FFF2-40B4-BE49-F238E27FC236}">
              <a16:creationId xmlns:a16="http://schemas.microsoft.com/office/drawing/2014/main" id="{2C3E2964-5850-43A3-AA66-00D6FACB2375}"/>
            </a:ext>
          </a:extLst>
        </xdr:cNvPr>
        <xdr:cNvSpPr txBox="1"/>
      </xdr:nvSpPr>
      <xdr:spPr>
        <a:xfrm>
          <a:off x="15266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4734</xdr:rowOff>
    </xdr:from>
    <xdr:ext cx="405111" cy="259045"/>
    <xdr:sp macro="" textlink="">
      <xdr:nvSpPr>
        <xdr:cNvPr id="588" name="n_2mainValue【庁舎】&#10;有形固定資産減価償却率">
          <a:extLst>
            <a:ext uri="{FF2B5EF4-FFF2-40B4-BE49-F238E27FC236}">
              <a16:creationId xmlns:a16="http://schemas.microsoft.com/office/drawing/2014/main" id="{60635340-7CFC-48BF-BC9D-ADCCC76F9BE4}"/>
            </a:ext>
          </a:extLst>
        </xdr:cNvPr>
        <xdr:cNvSpPr txBox="1"/>
      </xdr:nvSpPr>
      <xdr:spPr>
        <a:xfrm>
          <a:off x="14389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136996</xdr:rowOff>
    </xdr:from>
    <xdr:ext cx="405111" cy="259045"/>
    <xdr:sp macro="" textlink="">
      <xdr:nvSpPr>
        <xdr:cNvPr id="589" name="n_3mainValue【庁舎】&#10;有形固定資産減価償却率">
          <a:extLst>
            <a:ext uri="{FF2B5EF4-FFF2-40B4-BE49-F238E27FC236}">
              <a16:creationId xmlns:a16="http://schemas.microsoft.com/office/drawing/2014/main" id="{5C687C86-C35A-4122-97AA-DBA001CCB914}"/>
            </a:ext>
          </a:extLst>
        </xdr:cNvPr>
        <xdr:cNvSpPr txBox="1"/>
      </xdr:nvSpPr>
      <xdr:spPr>
        <a:xfrm>
          <a:off x="13500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590" name="n_4mainValue【庁舎】&#10;有形固定資産減価償却率">
          <a:extLst>
            <a:ext uri="{FF2B5EF4-FFF2-40B4-BE49-F238E27FC236}">
              <a16:creationId xmlns:a16="http://schemas.microsoft.com/office/drawing/2014/main" id="{E5278AC1-4FE2-43F5-AF8F-8810C36B5C2F}"/>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391B0E1B-FBC5-4A69-BDB1-8A2D6D6471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79B3EA9F-0B11-444E-ACEC-2E170C910C8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3256CEC4-77F4-4C09-845E-B512CC191E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266434E1-40DF-430F-8DBF-F4F67382CF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DCAB4454-681C-4CAD-89C6-033AB79A0E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A5E6C311-C863-414A-915E-3F4E41D7FA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49CBFA91-9465-4D3E-933B-96F0899809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2E4F9268-5B87-4A4F-B7F4-79F5E7CBB3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51E86045-1BBD-45ED-AC09-00179BA7A4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722F34A-1080-4148-B87F-C96D78B1A9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D974931F-34F0-4E22-A3B3-FE811068790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FE218490-4980-4EAA-9C87-249E65EFA7C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2D8E3832-9767-44E2-B243-8E014DF83A6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D5DCC5DF-42F5-4E9A-90EE-2205596B46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1575B8D1-0E77-4B26-8569-C56FE06ED3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7A21263E-9AFC-4D1A-B875-67961A6DBF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CA8161CA-010C-42D5-B34C-C71F1FC750E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14861FFC-5046-4E77-A645-577F4BE2D51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1AD06ECA-2545-4305-AA8D-3FF9F99AF14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D282470B-4338-47F4-8A56-2254561CA32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75E30964-8A9E-486E-B9A6-3A1BBFBD1A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716E6AAA-E416-4927-9E34-A544CBED1D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a:extLst>
            <a:ext uri="{FF2B5EF4-FFF2-40B4-BE49-F238E27FC236}">
              <a16:creationId xmlns:a16="http://schemas.microsoft.com/office/drawing/2014/main" id="{27A9D2C7-49B6-4DA5-B215-24266272F1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614" name="直線コネクタ 613">
          <a:extLst>
            <a:ext uri="{FF2B5EF4-FFF2-40B4-BE49-F238E27FC236}">
              <a16:creationId xmlns:a16="http://schemas.microsoft.com/office/drawing/2014/main" id="{D12EBABB-F8A8-4CFB-B024-223C9C561D54}"/>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15" name="【庁舎】&#10;一人当たり面積最小値テキスト">
          <a:extLst>
            <a:ext uri="{FF2B5EF4-FFF2-40B4-BE49-F238E27FC236}">
              <a16:creationId xmlns:a16="http://schemas.microsoft.com/office/drawing/2014/main" id="{382954F4-0BE6-462F-9146-BB65490BAA0D}"/>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616" name="直線コネクタ 615">
          <a:extLst>
            <a:ext uri="{FF2B5EF4-FFF2-40B4-BE49-F238E27FC236}">
              <a16:creationId xmlns:a16="http://schemas.microsoft.com/office/drawing/2014/main" id="{D3BD6E7D-7EF5-433C-A426-A40037E22D03}"/>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17" name="【庁舎】&#10;一人当たり面積最大値テキスト">
          <a:extLst>
            <a:ext uri="{FF2B5EF4-FFF2-40B4-BE49-F238E27FC236}">
              <a16:creationId xmlns:a16="http://schemas.microsoft.com/office/drawing/2014/main" id="{A81422DA-FAD8-430B-8ABA-18DC657D91E3}"/>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18" name="直線コネクタ 617">
          <a:extLst>
            <a:ext uri="{FF2B5EF4-FFF2-40B4-BE49-F238E27FC236}">
              <a16:creationId xmlns:a16="http://schemas.microsoft.com/office/drawing/2014/main" id="{2EEB41CB-86C1-46D0-AA9C-9ABFD49FE021}"/>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619" name="【庁舎】&#10;一人当たり面積平均値テキスト">
          <a:extLst>
            <a:ext uri="{FF2B5EF4-FFF2-40B4-BE49-F238E27FC236}">
              <a16:creationId xmlns:a16="http://schemas.microsoft.com/office/drawing/2014/main" id="{1E282E07-95AE-4CD8-B27D-0DAEAC2FF978}"/>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620" name="フローチャート: 判断 619">
          <a:extLst>
            <a:ext uri="{FF2B5EF4-FFF2-40B4-BE49-F238E27FC236}">
              <a16:creationId xmlns:a16="http://schemas.microsoft.com/office/drawing/2014/main" id="{3B7487E3-0AB6-4369-BCEE-F34F1806F99B}"/>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621" name="フローチャート: 判断 620">
          <a:extLst>
            <a:ext uri="{FF2B5EF4-FFF2-40B4-BE49-F238E27FC236}">
              <a16:creationId xmlns:a16="http://schemas.microsoft.com/office/drawing/2014/main" id="{0C654E99-C871-45D1-9B67-3A6A5A29A365}"/>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622" name="フローチャート: 判断 621">
          <a:extLst>
            <a:ext uri="{FF2B5EF4-FFF2-40B4-BE49-F238E27FC236}">
              <a16:creationId xmlns:a16="http://schemas.microsoft.com/office/drawing/2014/main" id="{1D6846CC-2803-44EE-A916-BF291FB11866}"/>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623" name="フローチャート: 判断 622">
          <a:extLst>
            <a:ext uri="{FF2B5EF4-FFF2-40B4-BE49-F238E27FC236}">
              <a16:creationId xmlns:a16="http://schemas.microsoft.com/office/drawing/2014/main" id="{AAAFFD4F-6507-417B-8001-F792891009E2}"/>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624" name="フローチャート: 判断 623">
          <a:extLst>
            <a:ext uri="{FF2B5EF4-FFF2-40B4-BE49-F238E27FC236}">
              <a16:creationId xmlns:a16="http://schemas.microsoft.com/office/drawing/2014/main" id="{5E33E6F4-BE3B-4DA7-A7F1-3E011A666A28}"/>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B806A3BB-1413-46DE-BCC7-E4B162381D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AD4583A7-90B0-4F90-89F0-0F41192C17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96503620-F5AD-42CA-A353-2251B7C55F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9D90E582-AC32-4158-9ADA-42E5B38D04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643A09C9-6C69-47C4-80C8-179A147088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xdr:rowOff>
    </xdr:from>
    <xdr:to>
      <xdr:col>116</xdr:col>
      <xdr:colOff>114300</xdr:colOff>
      <xdr:row>105</xdr:row>
      <xdr:rowOff>106045</xdr:rowOff>
    </xdr:to>
    <xdr:sp macro="" textlink="">
      <xdr:nvSpPr>
        <xdr:cNvPr id="630" name="楕円 629">
          <a:extLst>
            <a:ext uri="{FF2B5EF4-FFF2-40B4-BE49-F238E27FC236}">
              <a16:creationId xmlns:a16="http://schemas.microsoft.com/office/drawing/2014/main" id="{75B5C7F1-F7CF-4DDC-8124-34979FF7C568}"/>
            </a:ext>
          </a:extLst>
        </xdr:cNvPr>
        <xdr:cNvSpPr/>
      </xdr:nvSpPr>
      <xdr:spPr>
        <a:xfrm>
          <a:off x="22110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154322</xdr:rowOff>
    </xdr:from>
    <xdr:ext cx="469744" cy="259045"/>
    <xdr:sp macro="" textlink="">
      <xdr:nvSpPr>
        <xdr:cNvPr id="631" name="【庁舎】&#10;一人当たり面積該当値テキスト">
          <a:extLst>
            <a:ext uri="{FF2B5EF4-FFF2-40B4-BE49-F238E27FC236}">
              <a16:creationId xmlns:a16="http://schemas.microsoft.com/office/drawing/2014/main" id="{AB5D7DAA-E819-4AC8-AA92-59C9E6E68B8A}"/>
            </a:ext>
          </a:extLst>
        </xdr:cNvPr>
        <xdr:cNvSpPr txBox="1"/>
      </xdr:nvSpPr>
      <xdr:spPr>
        <a:xfrm>
          <a:off x="22199600" y="179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632" name="楕円 631">
          <a:extLst>
            <a:ext uri="{FF2B5EF4-FFF2-40B4-BE49-F238E27FC236}">
              <a16:creationId xmlns:a16="http://schemas.microsoft.com/office/drawing/2014/main" id="{12E4CCCB-C9EF-4477-BBD0-083903A5BAFA}"/>
            </a:ext>
          </a:extLst>
        </xdr:cNvPr>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55245</xdr:rowOff>
    </xdr:from>
    <xdr:to>
      <xdr:col>116</xdr:col>
      <xdr:colOff>63500</xdr:colOff>
      <xdr:row>105</xdr:row>
      <xdr:rowOff>64770</xdr:rowOff>
    </xdr:to>
    <xdr:cxnSp macro="">
      <xdr:nvCxnSpPr>
        <xdr:cNvPr id="633" name="直線コネクタ 632">
          <a:extLst>
            <a:ext uri="{FF2B5EF4-FFF2-40B4-BE49-F238E27FC236}">
              <a16:creationId xmlns:a16="http://schemas.microsoft.com/office/drawing/2014/main" id="{5B1D9A21-CB59-4FB1-BAC0-2453DE93F217}"/>
            </a:ext>
          </a:extLst>
        </xdr:cNvPr>
        <xdr:cNvCxnSpPr/>
      </xdr:nvCxnSpPr>
      <xdr:spPr>
        <a:xfrm flipV="1">
          <a:off x="21323300" y="180574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27305</xdr:rowOff>
    </xdr:from>
    <xdr:to>
      <xdr:col>107</xdr:col>
      <xdr:colOff>101600</xdr:colOff>
      <xdr:row>105</xdr:row>
      <xdr:rowOff>128905</xdr:rowOff>
    </xdr:to>
    <xdr:sp macro="" textlink="">
      <xdr:nvSpPr>
        <xdr:cNvPr id="634" name="楕円 633">
          <a:extLst>
            <a:ext uri="{FF2B5EF4-FFF2-40B4-BE49-F238E27FC236}">
              <a16:creationId xmlns:a16="http://schemas.microsoft.com/office/drawing/2014/main" id="{207EA2DB-CEC2-43CE-A266-4A8A76714097}"/>
            </a:ext>
          </a:extLst>
        </xdr:cNvPr>
        <xdr:cNvSpPr/>
      </xdr:nvSpPr>
      <xdr:spPr>
        <a:xfrm>
          <a:off x="20383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78105</xdr:rowOff>
    </xdr:to>
    <xdr:cxnSp macro="">
      <xdr:nvCxnSpPr>
        <xdr:cNvPr id="635" name="直線コネクタ 634">
          <a:extLst>
            <a:ext uri="{FF2B5EF4-FFF2-40B4-BE49-F238E27FC236}">
              <a16:creationId xmlns:a16="http://schemas.microsoft.com/office/drawing/2014/main" id="{9A9EEE80-221F-45E3-BD51-9A9F74907E5C}"/>
            </a:ext>
          </a:extLst>
        </xdr:cNvPr>
        <xdr:cNvCxnSpPr/>
      </xdr:nvCxnSpPr>
      <xdr:spPr>
        <a:xfrm flipV="1">
          <a:off x="20434300" y="18067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38736</xdr:rowOff>
    </xdr:from>
    <xdr:to>
      <xdr:col>102</xdr:col>
      <xdr:colOff>165100</xdr:colOff>
      <xdr:row>105</xdr:row>
      <xdr:rowOff>140336</xdr:rowOff>
    </xdr:to>
    <xdr:sp macro="" textlink="">
      <xdr:nvSpPr>
        <xdr:cNvPr id="636" name="楕円 635">
          <a:extLst>
            <a:ext uri="{FF2B5EF4-FFF2-40B4-BE49-F238E27FC236}">
              <a16:creationId xmlns:a16="http://schemas.microsoft.com/office/drawing/2014/main" id="{DF2D1FA7-D04A-4E45-A695-880E4DF134E8}"/>
            </a:ext>
          </a:extLst>
        </xdr:cNvPr>
        <xdr:cNvSpPr/>
      </xdr:nvSpPr>
      <xdr:spPr>
        <a:xfrm>
          <a:off x="19494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78105</xdr:rowOff>
    </xdr:from>
    <xdr:to>
      <xdr:col>107</xdr:col>
      <xdr:colOff>50800</xdr:colOff>
      <xdr:row>105</xdr:row>
      <xdr:rowOff>89536</xdr:rowOff>
    </xdr:to>
    <xdr:cxnSp macro="">
      <xdr:nvCxnSpPr>
        <xdr:cNvPr id="637" name="直線コネクタ 636">
          <a:extLst>
            <a:ext uri="{FF2B5EF4-FFF2-40B4-BE49-F238E27FC236}">
              <a16:creationId xmlns:a16="http://schemas.microsoft.com/office/drawing/2014/main" id="{9DA4AAF0-B215-4859-8A90-1CD3EE973C43}"/>
            </a:ext>
          </a:extLst>
        </xdr:cNvPr>
        <xdr:cNvCxnSpPr/>
      </xdr:nvCxnSpPr>
      <xdr:spPr>
        <a:xfrm flipV="1">
          <a:off x="19545300" y="180803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46355</xdr:rowOff>
    </xdr:from>
    <xdr:to>
      <xdr:col>98</xdr:col>
      <xdr:colOff>38100</xdr:colOff>
      <xdr:row>105</xdr:row>
      <xdr:rowOff>147955</xdr:rowOff>
    </xdr:to>
    <xdr:sp macro="" textlink="">
      <xdr:nvSpPr>
        <xdr:cNvPr id="638" name="楕円 637">
          <a:extLst>
            <a:ext uri="{FF2B5EF4-FFF2-40B4-BE49-F238E27FC236}">
              <a16:creationId xmlns:a16="http://schemas.microsoft.com/office/drawing/2014/main" id="{DA588A31-86C5-4513-9034-A9B9571C2F0B}"/>
            </a:ext>
          </a:extLst>
        </xdr:cNvPr>
        <xdr:cNvSpPr/>
      </xdr:nvSpPr>
      <xdr:spPr>
        <a:xfrm>
          <a:off x="18605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89536</xdr:rowOff>
    </xdr:from>
    <xdr:to>
      <xdr:col>102</xdr:col>
      <xdr:colOff>114300</xdr:colOff>
      <xdr:row>105</xdr:row>
      <xdr:rowOff>97155</xdr:rowOff>
    </xdr:to>
    <xdr:cxnSp macro="">
      <xdr:nvCxnSpPr>
        <xdr:cNvPr id="639" name="直線コネクタ 638">
          <a:extLst>
            <a:ext uri="{FF2B5EF4-FFF2-40B4-BE49-F238E27FC236}">
              <a16:creationId xmlns:a16="http://schemas.microsoft.com/office/drawing/2014/main" id="{CD55D147-9826-416E-AD38-CDD245563518}"/>
            </a:ext>
          </a:extLst>
        </xdr:cNvPr>
        <xdr:cNvCxnSpPr/>
      </xdr:nvCxnSpPr>
      <xdr:spPr>
        <a:xfrm flipV="1">
          <a:off x="18656300" y="180917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640" name="n_1aveValue【庁舎】&#10;一人当たり面積">
          <a:extLst>
            <a:ext uri="{FF2B5EF4-FFF2-40B4-BE49-F238E27FC236}">
              <a16:creationId xmlns:a16="http://schemas.microsoft.com/office/drawing/2014/main" id="{0787E33E-FC22-4417-B7A7-2A85A3EC6FA4}"/>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641" name="n_2aveValue【庁舎】&#10;一人当たり面積">
          <a:extLst>
            <a:ext uri="{FF2B5EF4-FFF2-40B4-BE49-F238E27FC236}">
              <a16:creationId xmlns:a16="http://schemas.microsoft.com/office/drawing/2014/main" id="{46E62C17-9FD3-44BD-8901-19651244C2F8}"/>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642" name="n_3aveValue【庁舎】&#10;一人当たり面積">
          <a:extLst>
            <a:ext uri="{FF2B5EF4-FFF2-40B4-BE49-F238E27FC236}">
              <a16:creationId xmlns:a16="http://schemas.microsoft.com/office/drawing/2014/main" id="{89EC50F8-A61A-4B20-B148-CBE42BE83334}"/>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643" name="n_4aveValue【庁舎】&#10;一人当たり面積">
          <a:extLst>
            <a:ext uri="{FF2B5EF4-FFF2-40B4-BE49-F238E27FC236}">
              <a16:creationId xmlns:a16="http://schemas.microsoft.com/office/drawing/2014/main" id="{C0482685-59CB-462B-8AF4-7130B16F5647}"/>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106697</xdr:rowOff>
    </xdr:from>
    <xdr:ext cx="469744" cy="259045"/>
    <xdr:sp macro="" textlink="">
      <xdr:nvSpPr>
        <xdr:cNvPr id="644" name="n_1mainValue【庁舎】&#10;一人当たり面積">
          <a:extLst>
            <a:ext uri="{FF2B5EF4-FFF2-40B4-BE49-F238E27FC236}">
              <a16:creationId xmlns:a16="http://schemas.microsoft.com/office/drawing/2014/main" id="{8FC5FA05-D1B0-4644-B293-70DE28245F98}"/>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120032</xdr:rowOff>
    </xdr:from>
    <xdr:ext cx="469744" cy="259045"/>
    <xdr:sp macro="" textlink="">
      <xdr:nvSpPr>
        <xdr:cNvPr id="645" name="n_2mainValue【庁舎】&#10;一人当たり面積">
          <a:extLst>
            <a:ext uri="{FF2B5EF4-FFF2-40B4-BE49-F238E27FC236}">
              <a16:creationId xmlns:a16="http://schemas.microsoft.com/office/drawing/2014/main" id="{179A098E-7CC7-43C6-9A58-71A6FA9C612A}"/>
            </a:ext>
          </a:extLst>
        </xdr:cNvPr>
        <xdr:cNvSpPr txBox="1"/>
      </xdr:nvSpPr>
      <xdr:spPr>
        <a:xfrm>
          <a:off x="20199427" y="181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131463</xdr:rowOff>
    </xdr:from>
    <xdr:ext cx="469744" cy="259045"/>
    <xdr:sp macro="" textlink="">
      <xdr:nvSpPr>
        <xdr:cNvPr id="646" name="n_3mainValue【庁舎】&#10;一人当たり面積">
          <a:extLst>
            <a:ext uri="{FF2B5EF4-FFF2-40B4-BE49-F238E27FC236}">
              <a16:creationId xmlns:a16="http://schemas.microsoft.com/office/drawing/2014/main" id="{74C8BF8C-9137-4E01-B4E7-91796EBB3531}"/>
            </a:ext>
          </a:extLst>
        </xdr:cNvPr>
        <xdr:cNvSpPr txBox="1"/>
      </xdr:nvSpPr>
      <xdr:spPr>
        <a:xfrm>
          <a:off x="19310427" y="1813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139082</xdr:rowOff>
    </xdr:from>
    <xdr:ext cx="469744" cy="259045"/>
    <xdr:sp macro="" textlink="">
      <xdr:nvSpPr>
        <xdr:cNvPr id="647" name="n_4mainValue【庁舎】&#10;一人当たり面積">
          <a:extLst>
            <a:ext uri="{FF2B5EF4-FFF2-40B4-BE49-F238E27FC236}">
              <a16:creationId xmlns:a16="http://schemas.microsoft.com/office/drawing/2014/main" id="{A979160E-58E2-4ED5-93B8-891C2333701B}"/>
            </a:ext>
          </a:extLst>
        </xdr:cNvPr>
        <xdr:cNvSpPr txBox="1"/>
      </xdr:nvSpPr>
      <xdr:spPr>
        <a:xfrm>
          <a:off x="18421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3BFE9B2A-36B1-4DB0-8CBE-0E0E6F5D0A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DB23DED8-3D71-4216-A9A7-41EB7C8473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D8EF0317-B8AF-40D9-A370-7B8FAB2D17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体育館、プール及び福祉施設は昭和５０年代に整備され、これまでも設備等に関する中長期保全計画を定め保守・管理を計画的に実施してきたことにより、その殆どの施設が現在においても使用可能となっている。また、保険福祉センターが平成１１年８月と比較的新しい建物であるため、全国平均の有形固定資産減価償却率と比較して低くなっていると考えら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役場庁舎が</a:t>
          </a:r>
          <a:r>
            <a:rPr lang="ja-JP" altLang="en-US" sz="1100" b="0" i="0" baseline="0">
              <a:solidFill>
                <a:schemeClr val="dk1"/>
              </a:solidFill>
              <a:effectLst/>
              <a:latin typeface="+mn-lt"/>
              <a:ea typeface="+mn-ea"/>
              <a:cs typeface="+mn-cs"/>
            </a:rPr>
            <a:t>全国平均を</a:t>
          </a:r>
          <a:r>
            <a:rPr lang="ja-JP" altLang="en-US" sz="1100" b="0" i="0" baseline="0">
              <a:solidFill>
                <a:schemeClr val="tx1"/>
              </a:solidFill>
              <a:effectLst/>
              <a:latin typeface="+mn-lt"/>
              <a:ea typeface="+mn-ea"/>
              <a:cs typeface="+mn-cs"/>
            </a:rPr>
            <a:t>上回り</a:t>
          </a:r>
          <a:r>
            <a:rPr lang="ja-JP" altLang="en-US" sz="1100" b="0" i="0" baseline="0">
              <a:solidFill>
                <a:schemeClr val="dk1"/>
              </a:solidFill>
              <a:effectLst/>
              <a:latin typeface="+mn-lt"/>
              <a:ea typeface="+mn-ea"/>
              <a:cs typeface="+mn-cs"/>
            </a:rPr>
            <a:t>、類似団体平均と同水準であり、</a:t>
          </a:r>
          <a:r>
            <a:rPr lang="ja-JP" altLang="ja-JP" sz="1100" b="0" i="0" baseline="0">
              <a:solidFill>
                <a:schemeClr val="dk1"/>
              </a:solidFill>
              <a:effectLst/>
              <a:latin typeface="+mn-lt"/>
              <a:ea typeface="+mn-ea"/>
              <a:cs typeface="+mn-cs"/>
            </a:rPr>
            <a:t>平成３年８月</a:t>
          </a:r>
          <a:r>
            <a:rPr lang="ja-JP" altLang="en-US" sz="1100" b="0" i="0" baseline="0">
              <a:solidFill>
                <a:schemeClr val="dk1"/>
              </a:solidFill>
              <a:effectLst/>
              <a:latin typeface="+mn-lt"/>
              <a:ea typeface="+mn-ea"/>
              <a:cs typeface="+mn-cs"/>
            </a:rPr>
            <a:t>の供用開始からまもなく３０年が経過するため、今後は一部改修を検討する。</a:t>
          </a:r>
          <a:endParaRPr lang="ja-JP" altLang="ja-JP" sz="1400">
            <a:effectLst/>
          </a:endParaRPr>
        </a:p>
        <a:p>
          <a:r>
            <a:rPr lang="ja-JP" altLang="ja-JP" sz="1100" b="0" i="0" baseline="0">
              <a:solidFill>
                <a:schemeClr val="dk1"/>
              </a:solidFill>
              <a:effectLst/>
              <a:latin typeface="+mn-lt"/>
              <a:ea typeface="+mn-ea"/>
              <a:cs typeface="+mn-cs"/>
            </a:rPr>
            <a:t>　平成２９年３月に策定された「鶴田町公共施設等総合管理計画」に基づき、建物及び設備の更新を進めている。今後も長寿命化を図りコスト平準化に努める。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
12,484
46.43
8,759,887
8,332,259
395,644
4,007,405
7,908,117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今後は、町税の徴収対策の強化など歳入の確保を図るとともに、歳出については財政の中長期的な見通しを踏まえた予算編成に努め、財政基盤の強化に取り組む。</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主な要因は、介護保険や下水道事業などの特別会計に対する繰出金が多額であるとともに、右肩上がりを続ける扶助費が比率を引き上げている。</a:t>
          </a:r>
          <a:endParaRPr lang="ja-JP" altLang="ja-JP" sz="1400">
            <a:effectLst/>
          </a:endParaRPr>
        </a:p>
        <a:p>
          <a:r>
            <a:rPr kumimoji="1" lang="ja-JP" altLang="ja-JP" sz="1100">
              <a:solidFill>
                <a:schemeClr val="dk1"/>
              </a:solidFill>
              <a:effectLst/>
              <a:latin typeface="+mn-lt"/>
              <a:ea typeface="+mn-ea"/>
              <a:cs typeface="+mn-cs"/>
            </a:rPr>
            <a:t>　今後は、料金設定の見直しなどにより特別会計への繰出金の抑制と、併せて経常経費全般を見直し、削減に向けた取組に努める。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78105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311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102235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794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45403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0358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45403</xdr:rowOff>
    </xdr:from>
    <xdr:to>
      <xdr:col>11</xdr:col>
      <xdr:colOff>31750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182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122572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166053</xdr:rowOff>
    </xdr:from>
    <xdr:to>
      <xdr:col>11</xdr:col>
      <xdr:colOff>82550</xdr:colOff>
      <xdr:row>64</xdr:row>
      <xdr:rowOff>96203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新型コロナウイルス感染症対策により物件費が上昇した。今後は不透明ではあるが新型コロナウイルスが落ち着くとともに、以前の水準まで戻ると思われる。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140771</xdr:rowOff>
    </xdr:from>
    <xdr:to>
      <xdr:col>23</xdr:col>
      <xdr:colOff>133350</xdr:colOff>
      <xdr:row>82</xdr:row>
      <xdr:rowOff>48752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28221"/>
          <a:ext cx="838200" cy="7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115184</xdr:rowOff>
    </xdr:from>
    <xdr:to>
      <xdr:col>19</xdr:col>
      <xdr:colOff>133350</xdr:colOff>
      <xdr:row>81</xdr:row>
      <xdr:rowOff>140771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02634"/>
          <a:ext cx="8890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115184</xdr:rowOff>
    </xdr:from>
    <xdr:to>
      <xdr:col>15</xdr:col>
      <xdr:colOff>82550</xdr:colOff>
      <xdr:row>81</xdr:row>
      <xdr:rowOff>115903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0263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109252</xdr:rowOff>
    </xdr:from>
    <xdr:to>
      <xdr:col>11</xdr:col>
      <xdr:colOff>31750</xdr:colOff>
      <xdr:row>81</xdr:row>
      <xdr:rowOff>115903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96702"/>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169402</xdr:rowOff>
    </xdr:from>
    <xdr:to>
      <xdr:col>23</xdr:col>
      <xdr:colOff>184150</xdr:colOff>
      <xdr:row>82</xdr:row>
      <xdr:rowOff>99552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90679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7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89971</xdr:rowOff>
    </xdr:from>
    <xdr:to>
      <xdr:col>19</xdr:col>
      <xdr:colOff>184150</xdr:colOff>
      <xdr:row>82</xdr:row>
      <xdr:rowOff>20121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30298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64384</xdr:rowOff>
    </xdr:from>
    <xdr:to>
      <xdr:col>15</xdr:col>
      <xdr:colOff>133350</xdr:colOff>
      <xdr:row>81</xdr:row>
      <xdr:rowOff>165984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4711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2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65103</xdr:rowOff>
    </xdr:from>
    <xdr:to>
      <xdr:col>11</xdr:col>
      <xdr:colOff>82550</xdr:colOff>
      <xdr:row>81</xdr:row>
      <xdr:rowOff>166703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2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58452</xdr:rowOff>
    </xdr:from>
    <xdr:to>
      <xdr:col>7</xdr:col>
      <xdr:colOff>31750</xdr:colOff>
      <xdr:row>81</xdr:row>
      <xdr:rowOff>160052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170229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1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112184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6318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58561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86</xdr:row>
      <xdr:rowOff>47978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6184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その後、新規採用を進めてきたものの、現在は類似団体平均を</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定員管理を踏まえて必要数の採用を行い、適正な人員管理に努める。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10704</xdr:rowOff>
    </xdr:from>
    <xdr:to>
      <xdr:col>81</xdr:col>
      <xdr:colOff>44450</xdr:colOff>
      <xdr:row>59</xdr:row>
      <xdr:rowOff>15301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126254"/>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148832</xdr:rowOff>
    </xdr:from>
    <xdr:to>
      <xdr:col>77</xdr:col>
      <xdr:colOff>44450</xdr:colOff>
      <xdr:row>59</xdr:row>
      <xdr:rowOff>15301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09293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107466</xdr:rowOff>
    </xdr:from>
    <xdr:to>
      <xdr:col>72</xdr:col>
      <xdr:colOff>203200</xdr:colOff>
      <xdr:row>58</xdr:row>
      <xdr:rowOff>148832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5156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95976</xdr:rowOff>
    </xdr:from>
    <xdr:to>
      <xdr:col>68</xdr:col>
      <xdr:colOff>152400</xdr:colOff>
      <xdr:row>58</xdr:row>
      <xdr:rowOff>107466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4007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131354</xdr:rowOff>
    </xdr:from>
    <xdr:to>
      <xdr:col>81</xdr:col>
      <xdr:colOff>95250</xdr:colOff>
      <xdr:row>59</xdr:row>
      <xdr:rowOff>61504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52631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9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135951</xdr:rowOff>
    </xdr:from>
    <xdr:to>
      <xdr:col>77</xdr:col>
      <xdr:colOff>95250</xdr:colOff>
      <xdr:row>59</xdr:row>
      <xdr:rowOff>66101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76278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4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98032</xdr:rowOff>
    </xdr:from>
    <xdr:to>
      <xdr:col>73</xdr:col>
      <xdr:colOff>44450</xdr:colOff>
      <xdr:row>59</xdr:row>
      <xdr:rowOff>28182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38359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56666</xdr:rowOff>
    </xdr:from>
    <xdr:to>
      <xdr:col>68</xdr:col>
      <xdr:colOff>203200</xdr:colOff>
      <xdr:row>58</xdr:row>
      <xdr:rowOff>158266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168443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7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45176</xdr:rowOff>
    </xdr:from>
    <xdr:to>
      <xdr:col>64</xdr:col>
      <xdr:colOff>152400</xdr:colOff>
      <xdr:row>58</xdr:row>
      <xdr:rowOff>146776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156953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今年度については前年度比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となった。しかし統合小学校建設事業といった大規模事業を行っており、財政運営計画での実質公債費比率は、令和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まで上昇する見込みとなっている。今後も計画的な地方債発行に努める。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15724</xdr:rowOff>
    </xdr:from>
    <xdr:to>
      <xdr:col>81</xdr:col>
      <xdr:colOff>44450</xdr:colOff>
      <xdr:row>44</xdr:row>
      <xdr:rowOff>50195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595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15724</xdr:rowOff>
    </xdr:from>
    <xdr:to>
      <xdr:col>77</xdr:col>
      <xdr:colOff>44450</xdr:colOff>
      <xdr:row>44</xdr:row>
      <xdr:rowOff>50195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595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73176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595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73176</xdr:rowOff>
    </xdr:from>
    <xdr:to>
      <xdr:col>68</xdr:col>
      <xdr:colOff>152400</xdr:colOff>
      <xdr:row>44</xdr:row>
      <xdr:rowOff>73176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136374</xdr:rowOff>
    </xdr:from>
    <xdr:to>
      <xdr:col>81</xdr:col>
      <xdr:colOff>95250</xdr:colOff>
      <xdr:row>44</xdr:row>
      <xdr:rowOff>66524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108451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170845</xdr:rowOff>
    </xdr:from>
    <xdr:to>
      <xdr:col>77</xdr:col>
      <xdr:colOff>95250</xdr:colOff>
      <xdr:row>44</xdr:row>
      <xdr:rowOff>100995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85772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22376</xdr:rowOff>
    </xdr:from>
    <xdr:to>
      <xdr:col>68</xdr:col>
      <xdr:colOff>203200</xdr:colOff>
      <xdr:row>44</xdr:row>
      <xdr:rowOff>123976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108753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統合小学校建設費及び学校給食センター建設費で新規発行した地方債が影響して前年度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150.2%</a:t>
          </a:r>
          <a:r>
            <a:rPr kumimoji="1" lang="ja-JP" altLang="en-US" sz="1100">
              <a:solidFill>
                <a:schemeClr val="dk1"/>
              </a:solidFill>
              <a:effectLst/>
              <a:latin typeface="+mn-lt"/>
              <a:ea typeface="+mn-ea"/>
              <a:cs typeface="+mn-cs"/>
            </a:rPr>
            <a:t>まで上昇した。しかし経費の節減もあり、基金の積み増しが出来たことで、前年度より</a:t>
          </a:r>
          <a:r>
            <a:rPr kumimoji="1" lang="en-US" altLang="ja-JP" sz="1100">
              <a:solidFill>
                <a:schemeClr val="dk1"/>
              </a:solidFill>
              <a:effectLst/>
              <a:latin typeface="+mn-lt"/>
              <a:ea typeface="+mn-ea"/>
              <a:cs typeface="+mn-cs"/>
            </a:rPr>
            <a:t>7.8%</a:t>
          </a:r>
          <a:r>
            <a:rPr kumimoji="1" lang="ja-JP" altLang="en-US" sz="1100">
              <a:solidFill>
                <a:schemeClr val="dk1"/>
              </a:solidFill>
              <a:effectLst/>
              <a:latin typeface="+mn-lt"/>
              <a:ea typeface="+mn-ea"/>
              <a:cs typeface="+mn-cs"/>
            </a:rPr>
            <a:t>下回ることとなった。今後も</a:t>
          </a:r>
          <a:r>
            <a:rPr kumimoji="1" lang="ja-JP" altLang="ja-JP" sz="1100">
              <a:solidFill>
                <a:schemeClr val="dk1"/>
              </a:solidFill>
              <a:effectLst/>
              <a:latin typeface="+mn-lt"/>
              <a:ea typeface="+mn-ea"/>
              <a:cs typeface="+mn-cs"/>
            </a:rPr>
            <a:t>財政運営計画を踏まえ、一層の比率抑制に努める。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53645</xdr:rowOff>
    </xdr:from>
    <xdr:to>
      <xdr:col>81</xdr:col>
      <xdr:colOff>44450</xdr:colOff>
      <xdr:row>22</xdr:row>
      <xdr:rowOff>128931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825545"/>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125679</xdr:rowOff>
    </xdr:from>
    <xdr:to>
      <xdr:col>77</xdr:col>
      <xdr:colOff>44450</xdr:colOff>
      <xdr:row>22</xdr:row>
      <xdr:rowOff>128931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3726129"/>
          <a:ext cx="889000" cy="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160071</xdr:rowOff>
    </xdr:from>
    <xdr:to>
      <xdr:col>72</xdr:col>
      <xdr:colOff>203200</xdr:colOff>
      <xdr:row>21</xdr:row>
      <xdr:rowOff>125679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589071"/>
          <a:ext cx="889000" cy="1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160071</xdr:rowOff>
    </xdr:from>
    <xdr:to>
      <xdr:col>68</xdr:col>
      <xdr:colOff>152400</xdr:colOff>
      <xdr:row>21</xdr:row>
      <xdr:rowOff>83210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589071"/>
          <a:ext cx="8890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2845</xdr:rowOff>
    </xdr:from>
    <xdr:to>
      <xdr:col>81</xdr:col>
      <xdr:colOff>95250</xdr:colOff>
      <xdr:row>22</xdr:row>
      <xdr:rowOff>104445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7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70172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67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78131</xdr:rowOff>
    </xdr:from>
    <xdr:to>
      <xdr:col>77</xdr:col>
      <xdr:colOff>95250</xdr:colOff>
      <xdr:row>23</xdr:row>
      <xdr:rowOff>8281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8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164508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936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74879</xdr:rowOff>
    </xdr:from>
    <xdr:to>
      <xdr:col>73</xdr:col>
      <xdr:colOff>44450</xdr:colOff>
      <xdr:row>22</xdr:row>
      <xdr:rowOff>5029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6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161256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109271</xdr:rowOff>
    </xdr:from>
    <xdr:to>
      <xdr:col>68</xdr:col>
      <xdr:colOff>203200</xdr:colOff>
      <xdr:row>21</xdr:row>
      <xdr:rowOff>39421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24198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62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32410</xdr:rowOff>
    </xdr:from>
    <xdr:to>
      <xdr:col>64</xdr:col>
      <xdr:colOff>152400</xdr:colOff>
      <xdr:row>21</xdr:row>
      <xdr:rowOff>134010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6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118787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7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
12,484
46.43
8,759,887
8,332,259
395,644
4,007,405
7,908,117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人件費に係る経常収支比率は前年度よりも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し、類似団体平均と比較すると</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人員の有効配置など計画的な定員管理を踏まえて、今後も人件費抑制に努める。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。物件費全体では</a:t>
          </a:r>
          <a:r>
            <a:rPr kumimoji="1" lang="en-US" altLang="ja-JP" sz="1100">
              <a:solidFill>
                <a:schemeClr val="dk1"/>
              </a:solidFill>
              <a:effectLst/>
              <a:latin typeface="+mn-lt"/>
              <a:ea typeface="+mn-ea"/>
              <a:cs typeface="+mn-cs"/>
            </a:rPr>
            <a:t>76,199</a:t>
          </a:r>
          <a:r>
            <a:rPr kumimoji="1" lang="ja-JP" altLang="ja-JP" sz="1100">
              <a:solidFill>
                <a:schemeClr val="dk1"/>
              </a:solidFill>
              <a:effectLst/>
              <a:latin typeface="+mn-lt"/>
              <a:ea typeface="+mn-ea"/>
              <a:cs typeface="+mn-cs"/>
            </a:rPr>
            <a:t>千円の増となったが、</a:t>
          </a:r>
          <a:r>
            <a:rPr kumimoji="1" lang="ja-JP" altLang="en-US" sz="1100">
              <a:solidFill>
                <a:schemeClr val="dk1"/>
              </a:solidFill>
              <a:effectLst/>
              <a:latin typeface="+mn-lt"/>
              <a:ea typeface="+mn-ea"/>
              <a:cs typeface="+mn-cs"/>
            </a:rPr>
            <a:t>新型コロナウイルス感染症対策</a:t>
          </a:r>
          <a:r>
            <a:rPr kumimoji="1" lang="ja-JP" altLang="ja-JP" sz="1100">
              <a:solidFill>
                <a:schemeClr val="dk1"/>
              </a:solidFill>
              <a:effectLst/>
              <a:latin typeface="+mn-lt"/>
              <a:ea typeface="+mn-ea"/>
              <a:cs typeface="+mn-cs"/>
            </a:rPr>
            <a:t>の影響</a:t>
          </a:r>
          <a:r>
            <a:rPr kumimoji="1" lang="ja-JP" altLang="en-US" sz="1100">
              <a:solidFill>
                <a:schemeClr val="dk1"/>
              </a:solidFill>
              <a:effectLst/>
              <a:latin typeface="+mn-lt"/>
              <a:ea typeface="+mn-ea"/>
              <a:cs typeface="+mn-cs"/>
            </a:rPr>
            <a:t>により補助費が占める比率の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考えられる。新型コロナウイルスが落ち着くとともに、数値も以前の水準まで戻ると思われる。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361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99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56243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77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a:t>
          </a:r>
          <a:r>
            <a:rPr kumimoji="1" lang="ja-JP" altLang="en-US" sz="1100">
              <a:solidFill>
                <a:schemeClr val="dk1"/>
              </a:solidFill>
              <a:effectLst/>
              <a:latin typeface="+mn-lt"/>
              <a:ea typeface="+mn-ea"/>
              <a:cs typeface="+mn-cs"/>
            </a:rPr>
            <a:t>については、新型コロナウイルス感染症の影響による受診控えなどで医療費扶助が減少したため、</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整理統合や費用対効果などを勘案して単独事業の見直しに努める。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42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146050</xdr:rowOff>
    </xdr:from>
    <xdr:to>
      <xdr:col>11</xdr:col>
      <xdr:colOff>9525</xdr:colOff>
      <xdr:row>60</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3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95250</xdr:rowOff>
    </xdr:from>
    <xdr:to>
      <xdr:col>6</xdr:col>
      <xdr:colOff>171450</xdr:colOff>
      <xdr:row>61</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ポイント減少した。類似団体平均と</a:t>
          </a:r>
          <a:r>
            <a:rPr kumimoji="1" lang="ja-JP" altLang="en-US" sz="1100">
              <a:solidFill>
                <a:schemeClr val="dk1"/>
              </a:solidFill>
              <a:effectLst/>
              <a:latin typeface="+mn-lt"/>
              <a:ea typeface="+mn-ea"/>
              <a:cs typeface="+mn-cs"/>
            </a:rPr>
            <a:t>ほぼ同水準となった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今後も軽費節減に努める。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57</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7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58</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29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19050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9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補助費について、前年度より</a:t>
          </a:r>
          <a:r>
            <a:rPr kumimoji="1" lang="en-US" altLang="ja-JP" sz="1100">
              <a:latin typeface="+mn-ea"/>
              <a:ea typeface="+mn-ea"/>
            </a:rPr>
            <a:t>3.9</a:t>
          </a:r>
          <a:r>
            <a:rPr kumimoji="1" lang="ja-JP" altLang="en-US" sz="1100">
              <a:latin typeface="+mn-ea"/>
              <a:ea typeface="+mn-ea"/>
            </a:rPr>
            <a:t>ポイント増加した。要因としては特別定額給付金などの新型コロナウイルス感染症対策費の増と考えられる。</a:t>
          </a:r>
          <a:r>
            <a:rPr kumimoji="1" lang="ja-JP" altLang="ja-JP" sz="1100">
              <a:solidFill>
                <a:schemeClr val="dk1"/>
              </a:solidFill>
              <a:effectLst/>
              <a:latin typeface="+mn-ea"/>
              <a:ea typeface="+mn-ea"/>
              <a:cs typeface="+mn-cs"/>
            </a:rPr>
            <a:t>新型コロナウイルスが落ち着くとともに、数値も以前の水準まで戻ると思われる。</a:t>
          </a:r>
          <a:endParaRPr kumimoji="1" lang="ja-JP" altLang="en-US" sz="1100">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40</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7926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97282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792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97282</xdr:rowOff>
    </xdr:from>
    <xdr:to>
      <xdr:col>73</xdr:col>
      <xdr:colOff>180975</xdr:colOff>
      <xdr:row>39</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838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124714</xdr:rowOff>
    </xdr:from>
    <xdr:to>
      <xdr:col>69</xdr:col>
      <xdr:colOff>92075</xdr:colOff>
      <xdr:row>40</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8112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48768</xdr:rowOff>
    </xdr:from>
    <xdr:to>
      <xdr:col>82</xdr:col>
      <xdr:colOff>158750</xdr:colOff>
      <xdr:row>40</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128795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1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46482</xdr:rowOff>
    </xdr:from>
    <xdr:to>
      <xdr:col>74</xdr:col>
      <xdr:colOff>31750</xdr:colOff>
      <xdr:row>39</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132859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73914</xdr:rowOff>
    </xdr:from>
    <xdr:to>
      <xdr:col>69</xdr:col>
      <xdr:colOff>142875</xdr:colOff>
      <xdr:row>40</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39624</xdr:rowOff>
    </xdr:from>
    <xdr:to>
      <xdr:col>65</xdr:col>
      <xdr:colOff>53975</xdr:colOff>
      <xdr:row>40</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公債費に係る経常収支比率は前年度と同水準となった。また、類似団体平均と比較すると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今後も計画的な建設事業により新規発行債を抑え、地方債に極力頼らない財政運営に努める。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167005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143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74</xdr:row>
      <xdr:rowOff>167005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54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54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75</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802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ポイント減少したが依然高い状況にある。</a:t>
          </a:r>
          <a:endParaRPr lang="ja-JP" altLang="ja-JP" sz="1400">
            <a:effectLst/>
          </a:endParaRPr>
        </a:p>
        <a:p>
          <a:r>
            <a:rPr kumimoji="1" lang="ja-JP" altLang="ja-JP" sz="1100">
              <a:solidFill>
                <a:schemeClr val="dk1"/>
              </a:solidFill>
              <a:effectLst/>
              <a:latin typeface="+mn-lt"/>
              <a:ea typeface="+mn-ea"/>
              <a:cs typeface="+mn-cs"/>
            </a:rPr>
            <a:t>　今後も財政状況や経済状況に十分配慮し、公営企業の事業実施による繰出金の単年度負担の抑制や、建設事業の計画的な実施に努め、健全な財政運営を目指す。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5842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314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149369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5842</xdr:rowOff>
    </xdr:from>
    <xdr:to>
      <xdr:col>82</xdr:col>
      <xdr:colOff>196850</xdr:colOff>
      <xdr:row>79</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55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67563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4360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589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74422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229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137922</xdr:rowOff>
    </xdr:from>
    <xdr:to>
      <xdr:col>69</xdr:col>
      <xdr:colOff>142875</xdr:colOff>
      <xdr:row>76</xdr:row>
      <xdr:rowOff>68072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92219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9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150187</xdr:rowOff>
    </xdr:from>
    <xdr:to>
      <xdr:col>29</xdr:col>
      <xdr:colOff>127000</xdr:colOff>
      <xdr:row>20</xdr:row>
      <xdr:rowOff>30792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55362"/>
          <a:ext cx="6477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30792</xdr:rowOff>
    </xdr:from>
    <xdr:to>
      <xdr:col>26</xdr:col>
      <xdr:colOff>50800</xdr:colOff>
      <xdr:row>20</xdr:row>
      <xdr:rowOff>84687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07417"/>
          <a:ext cx="698500" cy="5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84687</xdr:rowOff>
    </xdr:from>
    <xdr:to>
      <xdr:col>22</xdr:col>
      <xdr:colOff>114300</xdr:colOff>
      <xdr:row>20</xdr:row>
      <xdr:rowOff>103966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61312"/>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103966</xdr:rowOff>
    </xdr:from>
    <xdr:to>
      <xdr:col>18</xdr:col>
      <xdr:colOff>177800</xdr:colOff>
      <xdr:row>20</xdr:row>
      <xdr:rowOff>118030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80591"/>
          <a:ext cx="698500" cy="1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99387</xdr:rowOff>
    </xdr:from>
    <xdr:to>
      <xdr:col>29</xdr:col>
      <xdr:colOff>177800</xdr:colOff>
      <xdr:row>20</xdr:row>
      <xdr:rowOff>29537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71464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7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151442</xdr:rowOff>
    </xdr:from>
    <xdr:to>
      <xdr:col>26</xdr:col>
      <xdr:colOff>101600</xdr:colOff>
      <xdr:row>20</xdr:row>
      <xdr:rowOff>81592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5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66369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42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33887</xdr:rowOff>
    </xdr:from>
    <xdr:to>
      <xdr:col>22</xdr:col>
      <xdr:colOff>165100</xdr:colOff>
      <xdr:row>20</xdr:row>
      <xdr:rowOff>135487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1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120264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9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53166</xdr:rowOff>
    </xdr:from>
    <xdr:to>
      <xdr:col>19</xdr:col>
      <xdr:colOff>38100</xdr:colOff>
      <xdr:row>20</xdr:row>
      <xdr:rowOff>154766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2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139543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67230</xdr:rowOff>
    </xdr:from>
    <xdr:to>
      <xdr:col>15</xdr:col>
      <xdr:colOff>101600</xdr:colOff>
      <xdr:row>20</xdr:row>
      <xdr:rowOff>168830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4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153607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277381</xdr:rowOff>
    </xdr:from>
    <xdr:to>
      <xdr:col>29</xdr:col>
      <xdr:colOff>127000</xdr:colOff>
      <xdr:row>35</xdr:row>
      <xdr:rowOff>315805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87731"/>
          <a:ext cx="647700" cy="38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277381</xdr:rowOff>
    </xdr:from>
    <xdr:to>
      <xdr:col>26</xdr:col>
      <xdr:colOff>50800</xdr:colOff>
      <xdr:row>36</xdr:row>
      <xdr:rowOff>7442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7731"/>
          <a:ext cx="698500" cy="7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322853</xdr:rowOff>
    </xdr:from>
    <xdr:to>
      <xdr:col>22</xdr:col>
      <xdr:colOff>114300</xdr:colOff>
      <xdr:row>36</xdr:row>
      <xdr:rowOff>7442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33203"/>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322853</xdr:rowOff>
    </xdr:from>
    <xdr:to>
      <xdr:col>18</xdr:col>
      <xdr:colOff>177800</xdr:colOff>
      <xdr:row>35</xdr:row>
      <xdr:rowOff>326510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33203"/>
          <a:ext cx="6985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265005</xdr:rowOff>
    </xdr:from>
    <xdr:to>
      <xdr:col>29</xdr:col>
      <xdr:colOff>177800</xdr:colOff>
      <xdr:row>36</xdr:row>
      <xdr:rowOff>23705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237082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4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226581</xdr:rowOff>
    </xdr:from>
    <xdr:to>
      <xdr:col>26</xdr:col>
      <xdr:colOff>101600</xdr:colOff>
      <xdr:row>35</xdr:row>
      <xdr:rowOff>328181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338358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299542</xdr:rowOff>
    </xdr:from>
    <xdr:to>
      <xdr:col>22</xdr:col>
      <xdr:colOff>165100</xdr:colOff>
      <xdr:row>36</xdr:row>
      <xdr:rowOff>58242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43019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9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272053</xdr:rowOff>
    </xdr:from>
    <xdr:to>
      <xdr:col>19</xdr:col>
      <xdr:colOff>38100</xdr:colOff>
      <xdr:row>36</xdr:row>
      <xdr:rowOff>30753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8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40930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5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275710</xdr:rowOff>
    </xdr:from>
    <xdr:to>
      <xdr:col>15</xdr:col>
      <xdr:colOff>101600</xdr:colOff>
      <xdr:row>36</xdr:row>
      <xdr:rowOff>34410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44587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
12,484
46.43
8,759,887
8,332,259
395,644
4,007,405
7,908,117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43091</xdr:rowOff>
    </xdr:from>
    <xdr:to>
      <xdr:col>24</xdr:col>
      <xdr:colOff>62865</xdr:colOff>
      <xdr:row>38</xdr:row>
      <xdr:rowOff>96380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8041"/>
          <a:ext cx="1270" cy="12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100207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96380</xdr:rowOff>
    </xdr:from>
    <xdr:to>
      <xdr:col>24</xdr:col>
      <xdr:colOff>152400</xdr:colOff>
      <xdr:row>38</xdr:row>
      <xdr:rowOff>96380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161218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43091</xdr:rowOff>
    </xdr:from>
    <xdr:to>
      <xdr:col>24</xdr:col>
      <xdr:colOff>152400</xdr:colOff>
      <xdr:row>31</xdr:row>
      <xdr:rowOff>43091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171234</xdr:rowOff>
    </xdr:from>
    <xdr:to>
      <xdr:col>24</xdr:col>
      <xdr:colOff>63500</xdr:colOff>
      <xdr:row>38</xdr:row>
      <xdr:rowOff>161696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4884"/>
          <a:ext cx="838200" cy="1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4470</xdr:rowOff>
    </xdr:from>
    <xdr:to>
      <xdr:col>24</xdr:col>
      <xdr:colOff>114300</xdr:colOff>
      <xdr:row>35</xdr:row>
      <xdr:rowOff>106070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161696</xdr:rowOff>
    </xdr:from>
    <xdr:to>
      <xdr:col>19</xdr:col>
      <xdr:colOff>177800</xdr:colOff>
      <xdr:row>39</xdr:row>
      <xdr:rowOff>4610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76796"/>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10135</xdr:rowOff>
    </xdr:from>
    <xdr:to>
      <xdr:col>20</xdr:col>
      <xdr:colOff>38100</xdr:colOff>
      <xdr:row>36</xdr:row>
      <xdr:rowOff>111735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128262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145441</xdr:rowOff>
    </xdr:from>
    <xdr:to>
      <xdr:col>15</xdr:col>
      <xdr:colOff>50800</xdr:colOff>
      <xdr:row>39</xdr:row>
      <xdr:rowOff>4610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60541"/>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60935</xdr:rowOff>
    </xdr:from>
    <xdr:to>
      <xdr:col>15</xdr:col>
      <xdr:colOff>101600</xdr:colOff>
      <xdr:row>36</xdr:row>
      <xdr:rowOff>162535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7612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145441</xdr:rowOff>
    </xdr:from>
    <xdr:to>
      <xdr:col>10</xdr:col>
      <xdr:colOff>114300</xdr:colOff>
      <xdr:row>38</xdr:row>
      <xdr:rowOff>165367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60541"/>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68275</xdr:rowOff>
    </xdr:from>
    <xdr:to>
      <xdr:col>10</xdr:col>
      <xdr:colOff>165100</xdr:colOff>
      <xdr:row>36</xdr:row>
      <xdr:rowOff>169875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101397</xdr:rowOff>
    </xdr:from>
    <xdr:to>
      <xdr:col>6</xdr:col>
      <xdr:colOff>38100</xdr:colOff>
      <xdr:row>37</xdr:row>
      <xdr:rowOff>31547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7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48074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120434</xdr:rowOff>
    </xdr:from>
    <xdr:to>
      <xdr:col>24</xdr:col>
      <xdr:colOff>114300</xdr:colOff>
      <xdr:row>38</xdr:row>
      <xdr:rowOff>50585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40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35361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110896</xdr:rowOff>
    </xdr:from>
    <xdr:to>
      <xdr:col>20</xdr:col>
      <xdr:colOff>38100</xdr:colOff>
      <xdr:row>39</xdr:row>
      <xdr:rowOff>41046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32173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125260</xdr:rowOff>
    </xdr:from>
    <xdr:to>
      <xdr:col>15</xdr:col>
      <xdr:colOff>101600</xdr:colOff>
      <xdr:row>39</xdr:row>
      <xdr:rowOff>55410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46537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94641</xdr:rowOff>
    </xdr:from>
    <xdr:to>
      <xdr:col>10</xdr:col>
      <xdr:colOff>165100</xdr:colOff>
      <xdr:row>39</xdr:row>
      <xdr:rowOff>24791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114567</xdr:rowOff>
    </xdr:from>
    <xdr:to>
      <xdr:col>6</xdr:col>
      <xdr:colOff>38100</xdr:colOff>
      <xdr:row>39</xdr:row>
      <xdr:rowOff>44717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35844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69017</xdr:rowOff>
    </xdr:from>
    <xdr:to>
      <xdr:col>24</xdr:col>
      <xdr:colOff>62865</xdr:colOff>
      <xdr:row>58</xdr:row>
      <xdr:rowOff>41494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41517"/>
          <a:ext cx="1270" cy="134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45321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41494</xdr:rowOff>
    </xdr:from>
    <xdr:to>
      <xdr:col>24</xdr:col>
      <xdr:colOff>152400</xdr:colOff>
      <xdr:row>58</xdr:row>
      <xdr:rowOff>41494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8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15694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69017</xdr:rowOff>
    </xdr:from>
    <xdr:to>
      <xdr:col>24</xdr:col>
      <xdr:colOff>152400</xdr:colOff>
      <xdr:row>50</xdr:row>
      <xdr:rowOff>69017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4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108437</xdr:rowOff>
    </xdr:from>
    <xdr:to>
      <xdr:col>24</xdr:col>
      <xdr:colOff>63500</xdr:colOff>
      <xdr:row>58</xdr:row>
      <xdr:rowOff>2064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81087"/>
          <a:ext cx="838200" cy="6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16039</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74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164612</xdr:rowOff>
    </xdr:from>
    <xdr:to>
      <xdr:col>24</xdr:col>
      <xdr:colOff>114300</xdr:colOff>
      <xdr:row>55</xdr:row>
      <xdr:rowOff>94762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2064</xdr:rowOff>
    </xdr:from>
    <xdr:to>
      <xdr:col>19</xdr:col>
      <xdr:colOff>177800</xdr:colOff>
      <xdr:row>58</xdr:row>
      <xdr:rowOff>85330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6164"/>
          <a:ext cx="889000" cy="8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21938</xdr:rowOff>
    </xdr:from>
    <xdr:to>
      <xdr:col>20</xdr:col>
      <xdr:colOff>38100</xdr:colOff>
      <xdr:row>55</xdr:row>
      <xdr:rowOff>123538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140065</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22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72309</xdr:rowOff>
    </xdr:from>
    <xdr:to>
      <xdr:col>15</xdr:col>
      <xdr:colOff>50800</xdr:colOff>
      <xdr:row>58</xdr:row>
      <xdr:rowOff>85330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16409"/>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103238</xdr:rowOff>
    </xdr:from>
    <xdr:to>
      <xdr:col>15</xdr:col>
      <xdr:colOff>101600</xdr:colOff>
      <xdr:row>56</xdr:row>
      <xdr:rowOff>33388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49915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30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55758</xdr:rowOff>
    </xdr:from>
    <xdr:to>
      <xdr:col>10</xdr:col>
      <xdr:colOff>114300</xdr:colOff>
      <xdr:row>58</xdr:row>
      <xdr:rowOff>72309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99858"/>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115866</xdr:rowOff>
    </xdr:from>
    <xdr:to>
      <xdr:col>10</xdr:col>
      <xdr:colOff>165100</xdr:colOff>
      <xdr:row>56</xdr:row>
      <xdr:rowOff>46016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62543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3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114933</xdr:rowOff>
    </xdr:from>
    <xdr:to>
      <xdr:col>6</xdr:col>
      <xdr:colOff>38100</xdr:colOff>
      <xdr:row>56</xdr:row>
      <xdr:rowOff>45083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4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61610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31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57637</xdr:rowOff>
    </xdr:from>
    <xdr:to>
      <xdr:col>24</xdr:col>
      <xdr:colOff>114300</xdr:colOff>
      <xdr:row>57</xdr:row>
      <xdr:rowOff>159237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144014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122714</xdr:rowOff>
    </xdr:from>
    <xdr:to>
      <xdr:col>20</xdr:col>
      <xdr:colOff>38100</xdr:colOff>
      <xdr:row>58</xdr:row>
      <xdr:rowOff>52864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43991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34530</xdr:rowOff>
    </xdr:from>
    <xdr:to>
      <xdr:col>15</xdr:col>
      <xdr:colOff>101600</xdr:colOff>
      <xdr:row>58</xdr:row>
      <xdr:rowOff>136130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127257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21509</xdr:rowOff>
    </xdr:from>
    <xdr:to>
      <xdr:col>10</xdr:col>
      <xdr:colOff>165100</xdr:colOff>
      <xdr:row>58</xdr:row>
      <xdr:rowOff>123109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4958</xdr:rowOff>
    </xdr:from>
    <xdr:to>
      <xdr:col>6</xdr:col>
      <xdr:colOff>38100</xdr:colOff>
      <xdr:row>58</xdr:row>
      <xdr:rowOff>106558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97685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33325</xdr:rowOff>
    </xdr:from>
    <xdr:to>
      <xdr:col>24</xdr:col>
      <xdr:colOff>63500</xdr:colOff>
      <xdr:row>78</xdr:row>
      <xdr:rowOff>82359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6425"/>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123583</xdr:rowOff>
    </xdr:from>
    <xdr:to>
      <xdr:col>19</xdr:col>
      <xdr:colOff>177800</xdr:colOff>
      <xdr:row>78</xdr:row>
      <xdr:rowOff>33325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53783"/>
          <a:ext cx="889000" cy="2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123583</xdr:rowOff>
    </xdr:from>
    <xdr:to>
      <xdr:col>15</xdr:col>
      <xdr:colOff>50800</xdr:colOff>
      <xdr:row>76</xdr:row>
      <xdr:rowOff>124537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5378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124537</xdr:rowOff>
    </xdr:from>
    <xdr:to>
      <xdr:col>10</xdr:col>
      <xdr:colOff>114300</xdr:colOff>
      <xdr:row>77</xdr:row>
      <xdr:rowOff>31268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5473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31559</xdr:rowOff>
    </xdr:from>
    <xdr:to>
      <xdr:col>24</xdr:col>
      <xdr:colOff>114300</xdr:colOff>
      <xdr:row>78</xdr:row>
      <xdr:rowOff>133159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117936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153975</xdr:rowOff>
    </xdr:from>
    <xdr:to>
      <xdr:col>20</xdr:col>
      <xdr:colOff>38100</xdr:colOff>
      <xdr:row>78</xdr:row>
      <xdr:rowOff>84125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75252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72783</xdr:rowOff>
    </xdr:from>
    <xdr:to>
      <xdr:col>15</xdr:col>
      <xdr:colOff>101600</xdr:colOff>
      <xdr:row>77</xdr:row>
      <xdr:rowOff>2933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165510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73737</xdr:rowOff>
    </xdr:from>
    <xdr:to>
      <xdr:col>10</xdr:col>
      <xdr:colOff>165100</xdr:colOff>
      <xdr:row>77</xdr:row>
      <xdr:rowOff>3887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166464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151918</xdr:rowOff>
    </xdr:from>
    <xdr:to>
      <xdr:col>6</xdr:col>
      <xdr:colOff>38100</xdr:colOff>
      <xdr:row>77</xdr:row>
      <xdr:rowOff>82068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73195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7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18134</xdr:rowOff>
    </xdr:from>
    <xdr:to>
      <xdr:col>24</xdr:col>
      <xdr:colOff>63500</xdr:colOff>
      <xdr:row>94</xdr:row>
      <xdr:rowOff>60246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34434"/>
          <a:ext cx="8382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60246</xdr:rowOff>
    </xdr:from>
    <xdr:to>
      <xdr:col>19</xdr:col>
      <xdr:colOff>177800</xdr:colOff>
      <xdr:row>94</xdr:row>
      <xdr:rowOff>125413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76546"/>
          <a:ext cx="889000" cy="6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27932</xdr:rowOff>
    </xdr:from>
    <xdr:to>
      <xdr:col>15</xdr:col>
      <xdr:colOff>50800</xdr:colOff>
      <xdr:row>94</xdr:row>
      <xdr:rowOff>125413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144232"/>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27932</xdr:rowOff>
    </xdr:from>
    <xdr:to>
      <xdr:col>10</xdr:col>
      <xdr:colOff>114300</xdr:colOff>
      <xdr:row>94</xdr:row>
      <xdr:rowOff>71774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44232"/>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138784</xdr:rowOff>
    </xdr:from>
    <xdr:to>
      <xdr:col>24</xdr:col>
      <xdr:colOff>114300</xdr:colOff>
      <xdr:row>94</xdr:row>
      <xdr:rowOff>68934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161661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9446</xdr:rowOff>
    </xdr:from>
    <xdr:to>
      <xdr:col>20</xdr:col>
      <xdr:colOff>38100</xdr:colOff>
      <xdr:row>94</xdr:row>
      <xdr:rowOff>111046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127573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0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74613</xdr:rowOff>
    </xdr:from>
    <xdr:to>
      <xdr:col>15</xdr:col>
      <xdr:colOff>101600</xdr:colOff>
      <xdr:row>95</xdr:row>
      <xdr:rowOff>4763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21290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148582</xdr:rowOff>
    </xdr:from>
    <xdr:to>
      <xdr:col>10</xdr:col>
      <xdr:colOff>165100</xdr:colOff>
      <xdr:row>94</xdr:row>
      <xdr:rowOff>78732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95259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8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20974</xdr:rowOff>
    </xdr:from>
    <xdr:to>
      <xdr:col>6</xdr:col>
      <xdr:colOff>38100</xdr:colOff>
      <xdr:row>94</xdr:row>
      <xdr:rowOff>122574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139101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9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113064</xdr:rowOff>
    </xdr:from>
    <xdr:to>
      <xdr:col>55</xdr:col>
      <xdr:colOff>0</xdr:colOff>
      <xdr:row>37</xdr:row>
      <xdr:rowOff>72325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13814"/>
          <a:ext cx="838200" cy="3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72325</xdr:rowOff>
    </xdr:from>
    <xdr:to>
      <xdr:col>50</xdr:col>
      <xdr:colOff>114300</xdr:colOff>
      <xdr:row>37</xdr:row>
      <xdr:rowOff>84905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15975"/>
          <a:ext cx="8890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84905</xdr:rowOff>
    </xdr:from>
    <xdr:to>
      <xdr:col>45</xdr:col>
      <xdr:colOff>177800</xdr:colOff>
      <xdr:row>37</xdr:row>
      <xdr:rowOff>86164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28555"/>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84089</xdr:rowOff>
    </xdr:from>
    <xdr:to>
      <xdr:col>41</xdr:col>
      <xdr:colOff>50800</xdr:colOff>
      <xdr:row>37</xdr:row>
      <xdr:rowOff>86164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27739"/>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62264</xdr:rowOff>
    </xdr:from>
    <xdr:to>
      <xdr:col>55</xdr:col>
      <xdr:colOff>50800</xdr:colOff>
      <xdr:row>35</xdr:row>
      <xdr:rowOff>163864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6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40691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4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21525</xdr:rowOff>
    </xdr:from>
    <xdr:to>
      <xdr:col>50</xdr:col>
      <xdr:colOff>165100</xdr:colOff>
      <xdr:row>37</xdr:row>
      <xdr:rowOff>123125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114252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45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34105</xdr:rowOff>
    </xdr:from>
    <xdr:to>
      <xdr:col>46</xdr:col>
      <xdr:colOff>38100</xdr:colOff>
      <xdr:row>37</xdr:row>
      <xdr:rowOff>135705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126832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35364</xdr:rowOff>
    </xdr:from>
    <xdr:to>
      <xdr:col>41</xdr:col>
      <xdr:colOff>101600</xdr:colOff>
      <xdr:row>37</xdr:row>
      <xdr:rowOff>136964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128092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7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33289</xdr:rowOff>
    </xdr:from>
    <xdr:to>
      <xdr:col>36</xdr:col>
      <xdr:colOff>165100</xdr:colOff>
      <xdr:row>37</xdr:row>
      <xdr:rowOff>134889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126016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27236</xdr:rowOff>
    </xdr:from>
    <xdr:to>
      <xdr:col>55</xdr:col>
      <xdr:colOff>0</xdr:colOff>
      <xdr:row>57</xdr:row>
      <xdr:rowOff>93545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114086"/>
          <a:ext cx="838200" cy="7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27236</xdr:rowOff>
    </xdr:from>
    <xdr:to>
      <xdr:col>50</xdr:col>
      <xdr:colOff>114300</xdr:colOff>
      <xdr:row>55</xdr:row>
      <xdr:rowOff>89053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114086"/>
          <a:ext cx="889000" cy="40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89053</xdr:rowOff>
    </xdr:from>
    <xdr:to>
      <xdr:col>45</xdr:col>
      <xdr:colOff>177800</xdr:colOff>
      <xdr:row>58</xdr:row>
      <xdr:rowOff>37840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18803"/>
          <a:ext cx="889000" cy="4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37840</xdr:rowOff>
    </xdr:from>
    <xdr:to>
      <xdr:col>41</xdr:col>
      <xdr:colOff>50800</xdr:colOff>
      <xdr:row>58</xdr:row>
      <xdr:rowOff>154460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81940"/>
          <a:ext cx="889000" cy="1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42745</xdr:rowOff>
    </xdr:from>
    <xdr:to>
      <xdr:col>55</xdr:col>
      <xdr:colOff>50800</xdr:colOff>
      <xdr:row>57</xdr:row>
      <xdr:rowOff>144345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21172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147886</xdr:rowOff>
    </xdr:from>
    <xdr:to>
      <xdr:col>50</xdr:col>
      <xdr:colOff>165100</xdr:colOff>
      <xdr:row>53</xdr:row>
      <xdr:rowOff>78036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0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94563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83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38253</xdr:rowOff>
    </xdr:from>
    <xdr:to>
      <xdr:col>46</xdr:col>
      <xdr:colOff>38100</xdr:colOff>
      <xdr:row>55</xdr:row>
      <xdr:rowOff>139853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156380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158490</xdr:rowOff>
    </xdr:from>
    <xdr:to>
      <xdr:col>41</xdr:col>
      <xdr:colOff>101600</xdr:colOff>
      <xdr:row>58</xdr:row>
      <xdr:rowOff>88640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79767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103660</xdr:rowOff>
    </xdr:from>
    <xdr:to>
      <xdr:col>36</xdr:col>
      <xdr:colOff>165100</xdr:colOff>
      <xdr:row>59</xdr:row>
      <xdr:rowOff>33810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24937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77574</xdr:rowOff>
    </xdr:from>
    <xdr:to>
      <xdr:col>55</xdr:col>
      <xdr:colOff>0</xdr:colOff>
      <xdr:row>77</xdr:row>
      <xdr:rowOff>150310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593424"/>
          <a:ext cx="838200" cy="7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77574</xdr:rowOff>
    </xdr:from>
    <xdr:to>
      <xdr:col>50</xdr:col>
      <xdr:colOff>114300</xdr:colOff>
      <xdr:row>75</xdr:row>
      <xdr:rowOff>122955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593424"/>
          <a:ext cx="889000" cy="38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122955</xdr:rowOff>
    </xdr:from>
    <xdr:to>
      <xdr:col>45</xdr:col>
      <xdr:colOff>177800</xdr:colOff>
      <xdr:row>78</xdr:row>
      <xdr:rowOff>71886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981705"/>
          <a:ext cx="889000" cy="4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137884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71886</xdr:rowOff>
    </xdr:from>
    <xdr:to>
      <xdr:col>41</xdr:col>
      <xdr:colOff>50800</xdr:colOff>
      <xdr:row>79</xdr:row>
      <xdr:rowOff>10305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44986"/>
          <a:ext cx="889000" cy="1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99510</xdr:rowOff>
    </xdr:from>
    <xdr:to>
      <xdr:col>55</xdr:col>
      <xdr:colOff>50800</xdr:colOff>
      <xdr:row>78</xdr:row>
      <xdr:rowOff>29660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122387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26774</xdr:rowOff>
    </xdr:from>
    <xdr:to>
      <xdr:col>50</xdr:col>
      <xdr:colOff>165100</xdr:colOff>
      <xdr:row>73</xdr:row>
      <xdr:rowOff>128374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5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144901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231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72155</xdr:rowOff>
    </xdr:from>
    <xdr:to>
      <xdr:col>46</xdr:col>
      <xdr:colOff>38100</xdr:colOff>
      <xdr:row>76</xdr:row>
      <xdr:rowOff>2305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9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18832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70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21086</xdr:rowOff>
    </xdr:from>
    <xdr:to>
      <xdr:col>41</xdr:col>
      <xdr:colOff>101600</xdr:colOff>
      <xdr:row>78</xdr:row>
      <xdr:rowOff>122686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139213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130955</xdr:rowOff>
    </xdr:from>
    <xdr:to>
      <xdr:col>36</xdr:col>
      <xdr:colOff>165100</xdr:colOff>
      <xdr:row>79</xdr:row>
      <xdr:rowOff>61105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52232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9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105783</xdr:rowOff>
    </xdr:from>
    <xdr:to>
      <xdr:col>55</xdr:col>
      <xdr:colOff>0</xdr:colOff>
      <xdr:row>98</xdr:row>
      <xdr:rowOff>125923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07883"/>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125923</xdr:rowOff>
    </xdr:from>
    <xdr:to>
      <xdr:col>50</xdr:col>
      <xdr:colOff>114300</xdr:colOff>
      <xdr:row>98</xdr:row>
      <xdr:rowOff>166111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28023"/>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166111</xdr:rowOff>
    </xdr:from>
    <xdr:to>
      <xdr:col>45</xdr:col>
      <xdr:colOff>177800</xdr:colOff>
      <xdr:row>99</xdr:row>
      <xdr:rowOff>16583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68211"/>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171163</xdr:rowOff>
    </xdr:from>
    <xdr:to>
      <xdr:col>41</xdr:col>
      <xdr:colOff>50800</xdr:colOff>
      <xdr:row>99</xdr:row>
      <xdr:rowOff>16583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973263"/>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54983</xdr:rowOff>
    </xdr:from>
    <xdr:to>
      <xdr:col>55</xdr:col>
      <xdr:colOff>50800</xdr:colOff>
      <xdr:row>98</xdr:row>
      <xdr:rowOff>156583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141360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75123</xdr:rowOff>
    </xdr:from>
    <xdr:to>
      <xdr:col>50</xdr:col>
      <xdr:colOff>165100</xdr:colOff>
      <xdr:row>99</xdr:row>
      <xdr:rowOff>5273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167850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115311</xdr:rowOff>
    </xdr:from>
    <xdr:to>
      <xdr:col>46</xdr:col>
      <xdr:colOff>38100</xdr:colOff>
      <xdr:row>99</xdr:row>
      <xdr:rowOff>45461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9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36588</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701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137233</xdr:rowOff>
    </xdr:from>
    <xdr:to>
      <xdr:col>41</xdr:col>
      <xdr:colOff>101600</xdr:colOff>
      <xdr:row>99</xdr:row>
      <xdr:rowOff>67383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9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58510</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70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120363</xdr:rowOff>
    </xdr:from>
    <xdr:to>
      <xdr:col>36</xdr:col>
      <xdr:colOff>165100</xdr:colOff>
      <xdr:row>99</xdr:row>
      <xdr:rowOff>50513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41640</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701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2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92746</xdr:rowOff>
    </xdr:from>
    <xdr:to>
      <xdr:col>85</xdr:col>
      <xdr:colOff>127000</xdr:colOff>
      <xdr:row>77</xdr:row>
      <xdr:rowOff>94231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94396"/>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89226</xdr:rowOff>
    </xdr:from>
    <xdr:to>
      <xdr:col>81</xdr:col>
      <xdr:colOff>50800</xdr:colOff>
      <xdr:row>77</xdr:row>
      <xdr:rowOff>94231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290876"/>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85461</xdr:rowOff>
    </xdr:from>
    <xdr:to>
      <xdr:col>76</xdr:col>
      <xdr:colOff>114300</xdr:colOff>
      <xdr:row>77</xdr:row>
      <xdr:rowOff>89226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287111"/>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85461</xdr:rowOff>
    </xdr:from>
    <xdr:to>
      <xdr:col>71</xdr:col>
      <xdr:colOff>177800</xdr:colOff>
      <xdr:row>77</xdr:row>
      <xdr:rowOff>92943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87111"/>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41946</xdr:rowOff>
    </xdr:from>
    <xdr:to>
      <xdr:col>85</xdr:col>
      <xdr:colOff>177800</xdr:colOff>
      <xdr:row>77</xdr:row>
      <xdr:rowOff>143546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128323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43431</xdr:rowOff>
    </xdr:from>
    <xdr:to>
      <xdr:col>81</xdr:col>
      <xdr:colOff>101600</xdr:colOff>
      <xdr:row>77</xdr:row>
      <xdr:rowOff>145031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136158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3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38426</xdr:rowOff>
    </xdr:from>
    <xdr:to>
      <xdr:col>76</xdr:col>
      <xdr:colOff>165100</xdr:colOff>
      <xdr:row>77</xdr:row>
      <xdr:rowOff>140026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131153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34661</xdr:rowOff>
    </xdr:from>
    <xdr:to>
      <xdr:col>72</xdr:col>
      <xdr:colOff>38100</xdr:colOff>
      <xdr:row>77</xdr:row>
      <xdr:rowOff>136261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127388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42143</xdr:rowOff>
    </xdr:from>
    <xdr:to>
      <xdr:col>67</xdr:col>
      <xdr:colOff>101600</xdr:colOff>
      <xdr:row>77</xdr:row>
      <xdr:rowOff>143743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134870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153339</xdr:rowOff>
    </xdr:from>
    <xdr:to>
      <xdr:col>85</xdr:col>
      <xdr:colOff>127000</xdr:colOff>
      <xdr:row>99</xdr:row>
      <xdr:rowOff>28456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55439"/>
          <a:ext cx="83820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20324</xdr:rowOff>
    </xdr:from>
    <xdr:to>
      <xdr:col>81</xdr:col>
      <xdr:colOff>50800</xdr:colOff>
      <xdr:row>99</xdr:row>
      <xdr:rowOff>28456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93874"/>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20324</xdr:rowOff>
    </xdr:from>
    <xdr:to>
      <xdr:col>76</xdr:col>
      <xdr:colOff>114300</xdr:colOff>
      <xdr:row>99</xdr:row>
      <xdr:rowOff>26749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93874"/>
          <a:ext cx="889000" cy="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24006</xdr:rowOff>
    </xdr:from>
    <xdr:to>
      <xdr:col>71</xdr:col>
      <xdr:colOff>177800</xdr:colOff>
      <xdr:row>99</xdr:row>
      <xdr:rowOff>26749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975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102539</xdr:rowOff>
    </xdr:from>
    <xdr:to>
      <xdr:col>85</xdr:col>
      <xdr:colOff>177800</xdr:colOff>
      <xdr:row>99</xdr:row>
      <xdr:rowOff>32689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17466</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1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149106</xdr:rowOff>
    </xdr:from>
    <xdr:to>
      <xdr:col>81</xdr:col>
      <xdr:colOff>101600</xdr:colOff>
      <xdr:row>99</xdr:row>
      <xdr:rowOff>79256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70383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4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140974</xdr:rowOff>
    </xdr:from>
    <xdr:to>
      <xdr:col>76</xdr:col>
      <xdr:colOff>165100</xdr:colOff>
      <xdr:row>99</xdr:row>
      <xdr:rowOff>71124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62251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147399</xdr:rowOff>
    </xdr:from>
    <xdr:to>
      <xdr:col>72</xdr:col>
      <xdr:colOff>38100</xdr:colOff>
      <xdr:row>99</xdr:row>
      <xdr:rowOff>77549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68676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4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144656</xdr:rowOff>
    </xdr:from>
    <xdr:to>
      <xdr:col>67</xdr:col>
      <xdr:colOff>101600</xdr:colOff>
      <xdr:row>99</xdr:row>
      <xdr:rowOff>74806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65933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3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133939</xdr:rowOff>
    </xdr:from>
    <xdr:to>
      <xdr:col>116</xdr:col>
      <xdr:colOff>63500</xdr:colOff>
      <xdr:row>38</xdr:row>
      <xdr:rowOff>135220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49039"/>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135220</xdr:rowOff>
    </xdr:from>
    <xdr:to>
      <xdr:col>111</xdr:col>
      <xdr:colOff>177800</xdr:colOff>
      <xdr:row>38</xdr:row>
      <xdr:rowOff>138877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5032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130465</xdr:rowOff>
    </xdr:from>
    <xdr:to>
      <xdr:col>107</xdr:col>
      <xdr:colOff>50800</xdr:colOff>
      <xdr:row>38</xdr:row>
      <xdr:rowOff>138877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45565"/>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128818</xdr:rowOff>
    </xdr:from>
    <xdr:to>
      <xdr:col>102</xdr:col>
      <xdr:colOff>114300</xdr:colOff>
      <xdr:row>38</xdr:row>
      <xdr:rowOff>130465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43918"/>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83139</xdr:rowOff>
    </xdr:from>
    <xdr:to>
      <xdr:col>116</xdr:col>
      <xdr:colOff>114300</xdr:colOff>
      <xdr:row>39</xdr:row>
      <xdr:rowOff>13289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169516</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3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84420</xdr:rowOff>
    </xdr:from>
    <xdr:to>
      <xdr:col>112</xdr:col>
      <xdr:colOff>38100</xdr:colOff>
      <xdr:row>39</xdr:row>
      <xdr:rowOff>14570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5697</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692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88077</xdr:rowOff>
    </xdr:from>
    <xdr:to>
      <xdr:col>107</xdr:col>
      <xdr:colOff>101600</xdr:colOff>
      <xdr:row>39</xdr:row>
      <xdr:rowOff>18227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9354</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5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79665</xdr:rowOff>
    </xdr:from>
    <xdr:to>
      <xdr:col>102</xdr:col>
      <xdr:colOff>165100</xdr:colOff>
      <xdr:row>39</xdr:row>
      <xdr:rowOff>9815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942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78018</xdr:rowOff>
    </xdr:from>
    <xdr:to>
      <xdr:col>98</xdr:col>
      <xdr:colOff>38100</xdr:colOff>
      <xdr:row>39</xdr:row>
      <xdr:rowOff>8168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170745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8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38136</xdr:rowOff>
    </xdr:from>
    <xdr:to>
      <xdr:col>116</xdr:col>
      <xdr:colOff>63500</xdr:colOff>
      <xdr:row>59</xdr:row>
      <xdr:rowOff>39084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3686"/>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39084</xdr:rowOff>
    </xdr:from>
    <xdr:to>
      <xdr:col>111</xdr:col>
      <xdr:colOff>177800</xdr:colOff>
      <xdr:row>59</xdr:row>
      <xdr:rowOff>40390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5463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40390</xdr:rowOff>
    </xdr:from>
    <xdr:to>
      <xdr:col>107</xdr:col>
      <xdr:colOff>50800</xdr:colOff>
      <xdr:row>59</xdr:row>
      <xdr:rowOff>41467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5940"/>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41467</xdr:rowOff>
    </xdr:from>
    <xdr:to>
      <xdr:col>102</xdr:col>
      <xdr:colOff>114300</xdr:colOff>
      <xdr:row>59</xdr:row>
      <xdr:rowOff>42349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701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158786</xdr:rowOff>
    </xdr:from>
    <xdr:to>
      <xdr:col>116</xdr:col>
      <xdr:colOff>114300</xdr:colOff>
      <xdr:row>59</xdr:row>
      <xdr:rowOff>88936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73713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159734</xdr:rowOff>
    </xdr:from>
    <xdr:to>
      <xdr:col>112</xdr:col>
      <xdr:colOff>38100</xdr:colOff>
      <xdr:row>59</xdr:row>
      <xdr:rowOff>89884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81011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161040</xdr:rowOff>
    </xdr:from>
    <xdr:to>
      <xdr:col>107</xdr:col>
      <xdr:colOff>101600</xdr:colOff>
      <xdr:row>59</xdr:row>
      <xdr:rowOff>91190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82317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9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162117</xdr:rowOff>
    </xdr:from>
    <xdr:to>
      <xdr:col>102</xdr:col>
      <xdr:colOff>165100</xdr:colOff>
      <xdr:row>59</xdr:row>
      <xdr:rowOff>92267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83394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9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162999</xdr:rowOff>
    </xdr:from>
    <xdr:to>
      <xdr:col>98</xdr:col>
      <xdr:colOff>38100</xdr:colOff>
      <xdr:row>59</xdr:row>
      <xdr:rowOff>93149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84276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42757</xdr:rowOff>
    </xdr:from>
    <xdr:to>
      <xdr:col>116</xdr:col>
      <xdr:colOff>63500</xdr:colOff>
      <xdr:row>78</xdr:row>
      <xdr:rowOff>51983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415857"/>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51983</xdr:rowOff>
    </xdr:from>
    <xdr:to>
      <xdr:col>111</xdr:col>
      <xdr:colOff>177800</xdr:colOff>
      <xdr:row>78</xdr:row>
      <xdr:rowOff>76476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425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73847</xdr:rowOff>
    </xdr:from>
    <xdr:to>
      <xdr:col>107</xdr:col>
      <xdr:colOff>50800</xdr:colOff>
      <xdr:row>78</xdr:row>
      <xdr:rowOff>76476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44694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73847</xdr:rowOff>
    </xdr:from>
    <xdr:to>
      <xdr:col>102</xdr:col>
      <xdr:colOff>114300</xdr:colOff>
      <xdr:row>78</xdr:row>
      <xdr:rowOff>96935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446947"/>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163407</xdr:rowOff>
    </xdr:from>
    <xdr:to>
      <xdr:col>116</xdr:col>
      <xdr:colOff>114300</xdr:colOff>
      <xdr:row>78</xdr:row>
      <xdr:rowOff>93557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141834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1183</xdr:rowOff>
    </xdr:from>
    <xdr:to>
      <xdr:col>112</xdr:col>
      <xdr:colOff>38100</xdr:colOff>
      <xdr:row>78</xdr:row>
      <xdr:rowOff>102783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93910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25676</xdr:rowOff>
    </xdr:from>
    <xdr:to>
      <xdr:col>107</xdr:col>
      <xdr:colOff>101600</xdr:colOff>
      <xdr:row>78</xdr:row>
      <xdr:rowOff>127276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118403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23047</xdr:rowOff>
    </xdr:from>
    <xdr:to>
      <xdr:col>102</xdr:col>
      <xdr:colOff>165100</xdr:colOff>
      <xdr:row>78</xdr:row>
      <xdr:rowOff>124647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115774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46135</xdr:rowOff>
    </xdr:from>
    <xdr:to>
      <xdr:col>98</xdr:col>
      <xdr:colOff>38100</xdr:colOff>
      <xdr:row>78</xdr:row>
      <xdr:rowOff>147735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4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138862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5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人件費に対する住民一人当たりのコストは、類似団体平均と比較して</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千円ほど低い。ラスパイレス指数は類似団体平均より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ポイント下回っている。人口千人当たりの職員数が</a:t>
          </a:r>
          <a:r>
            <a:rPr kumimoji="1" lang="en-US" altLang="ja-JP" sz="1100">
              <a:solidFill>
                <a:schemeClr val="dk1"/>
              </a:solidFill>
              <a:effectLst/>
              <a:latin typeface="+mn-lt"/>
              <a:ea typeface="+mn-ea"/>
              <a:cs typeface="+mn-cs"/>
            </a:rPr>
            <a:t>7.68</a:t>
          </a:r>
          <a:r>
            <a:rPr kumimoji="1" lang="ja-JP" altLang="ja-JP" sz="1100">
              <a:solidFill>
                <a:schemeClr val="dk1"/>
              </a:solidFill>
              <a:effectLst/>
              <a:latin typeface="+mn-lt"/>
              <a:ea typeface="+mn-ea"/>
              <a:cs typeface="+mn-cs"/>
            </a:rPr>
            <a:t>人と少ないことが要因である。</a:t>
          </a:r>
          <a:endParaRPr lang="ja-JP" altLang="ja-JP" sz="1400">
            <a:effectLst/>
          </a:endParaRPr>
        </a:p>
        <a:p>
          <a:r>
            <a:rPr kumimoji="1" lang="ja-JP" altLang="ja-JP" sz="1100">
              <a:solidFill>
                <a:schemeClr val="dk1"/>
              </a:solidFill>
              <a:effectLst/>
              <a:latin typeface="+mn-lt"/>
              <a:ea typeface="+mn-ea"/>
              <a:cs typeface="+mn-cs"/>
            </a:rPr>
            <a:t>　扶助費では義務負担がある制度への支出のほか、地方単独事業に係る負担も多額であることから、類似団体平均より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千円ほどコストがかかっている。</a:t>
          </a:r>
          <a:endParaRPr lang="ja-JP" altLang="ja-JP" sz="1400">
            <a:effectLst/>
          </a:endParaRPr>
        </a:p>
        <a:p>
          <a:r>
            <a:rPr kumimoji="1" lang="ja-JP" altLang="ja-JP" sz="1100">
              <a:solidFill>
                <a:schemeClr val="dk1"/>
              </a:solidFill>
              <a:effectLst/>
              <a:latin typeface="+mn-lt"/>
              <a:ea typeface="+mn-ea"/>
              <a:cs typeface="+mn-cs"/>
            </a:rPr>
            <a:t>　同じ義務的経費である公債費では、類似団体平均の半分以下のコストである。新規発行債の抑制により地方債現在高が減っており、これに伴い元利償還金が減少している。</a:t>
          </a:r>
          <a:endParaRPr lang="ja-JP" altLang="ja-JP" sz="1400">
            <a:effectLst/>
          </a:endParaRPr>
        </a:p>
        <a:p>
          <a:r>
            <a:rPr kumimoji="1" lang="ja-JP" altLang="ja-JP" sz="1100">
              <a:solidFill>
                <a:schemeClr val="dk1"/>
              </a:solidFill>
              <a:effectLst/>
              <a:latin typeface="+mn-lt"/>
              <a:ea typeface="+mn-ea"/>
              <a:cs typeface="+mn-cs"/>
            </a:rPr>
            <a:t>　　普通建設事業費は平成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校に統合する事業が</a:t>
          </a:r>
          <a:r>
            <a:rPr kumimoji="1" lang="ja-JP" altLang="en-US" sz="1100">
              <a:solidFill>
                <a:schemeClr val="dk1"/>
              </a:solidFill>
              <a:effectLst/>
              <a:latin typeface="+mn-lt"/>
              <a:ea typeface="+mn-ea"/>
              <a:cs typeface="+mn-cs"/>
            </a:rPr>
            <a:t>、小学校開校と</a:t>
          </a:r>
          <a:r>
            <a:rPr kumimoji="1" lang="ja-JP" altLang="ja-JP" sz="1100">
              <a:solidFill>
                <a:schemeClr val="dk1"/>
              </a:solidFill>
              <a:effectLst/>
              <a:latin typeface="+mn-lt"/>
              <a:ea typeface="+mn-ea"/>
              <a:cs typeface="+mn-cs"/>
            </a:rPr>
            <a:t>学校給食センター</a:t>
          </a:r>
          <a:r>
            <a:rPr kumimoji="1" lang="ja-JP" altLang="en-US" sz="1100">
              <a:solidFill>
                <a:schemeClr val="dk1"/>
              </a:solidFill>
              <a:effectLst/>
              <a:latin typeface="+mn-lt"/>
              <a:ea typeface="+mn-ea"/>
              <a:cs typeface="+mn-cs"/>
            </a:rPr>
            <a:t>の稼働により</a:t>
          </a:r>
          <a:r>
            <a:rPr kumimoji="1" lang="en-US" altLang="ja-JP" sz="1100">
              <a:solidFill>
                <a:schemeClr val="dk1"/>
              </a:solidFill>
              <a:effectLst/>
              <a:latin typeface="+mn-lt"/>
              <a:ea typeface="+mn-ea"/>
              <a:cs typeface="+mn-cs"/>
            </a:rPr>
            <a:t>199</a:t>
          </a:r>
          <a:r>
            <a:rPr kumimoji="1" lang="ja-JP" altLang="en-US" sz="1100">
              <a:solidFill>
                <a:schemeClr val="dk1"/>
              </a:solidFill>
              <a:effectLst/>
              <a:latin typeface="+mn-lt"/>
              <a:ea typeface="+mn-ea"/>
              <a:cs typeface="+mn-cs"/>
            </a:rPr>
            <a:t>千円の大幅な減少となった。</a:t>
          </a:r>
          <a:endParaRPr lang="ja-JP" altLang="ja-JP" sz="1400">
            <a:effectLst/>
          </a:endParaRPr>
        </a:p>
        <a:p>
          <a:r>
            <a:rPr kumimoji="1" lang="ja-JP" altLang="ja-JP" sz="1100">
              <a:solidFill>
                <a:schemeClr val="dk1"/>
              </a:solidFill>
              <a:effectLst/>
              <a:latin typeface="+mn-lt"/>
              <a:ea typeface="+mn-ea"/>
              <a:cs typeface="+mn-cs"/>
            </a:rPr>
            <a:t>　物件費については行財政改革によりコストは低く抑えられている。</a:t>
          </a:r>
          <a:endParaRPr lang="ja-JP" altLang="ja-JP" sz="1400">
            <a:effectLst/>
          </a:endParaRPr>
        </a:p>
        <a:p>
          <a:r>
            <a:rPr kumimoji="1" lang="ja-JP" altLang="ja-JP" sz="1100">
              <a:solidFill>
                <a:schemeClr val="dk1"/>
              </a:solidFill>
              <a:effectLst/>
              <a:latin typeface="+mn-lt"/>
              <a:ea typeface="+mn-ea"/>
              <a:cs typeface="+mn-cs"/>
            </a:rPr>
            <a:t>　補助費等</a:t>
          </a:r>
          <a:r>
            <a:rPr kumimoji="1" lang="ja-JP" altLang="en-US" sz="1100">
              <a:solidFill>
                <a:schemeClr val="dk1"/>
              </a:solidFill>
              <a:effectLst/>
              <a:latin typeface="+mn-lt"/>
              <a:ea typeface="+mn-ea"/>
              <a:cs typeface="+mn-cs"/>
            </a:rPr>
            <a:t>については、新型コロナウイルス感染症対策の特別定額給付金により大幅な増となっている。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
12,484
46.43
8,759,887
8,332,259
395,644
4,007,405
7,908,117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119779</xdr:rowOff>
    </xdr:from>
    <xdr:to>
      <xdr:col>24</xdr:col>
      <xdr:colOff>63500</xdr:colOff>
      <xdr:row>37</xdr:row>
      <xdr:rowOff>56424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91979"/>
          <a:ext cx="8382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119779</xdr:rowOff>
    </xdr:from>
    <xdr:to>
      <xdr:col>19</xdr:col>
      <xdr:colOff>177800</xdr:colOff>
      <xdr:row>37</xdr:row>
      <xdr:rowOff>7765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9197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5479</xdr:rowOff>
    </xdr:from>
    <xdr:to>
      <xdr:col>15</xdr:col>
      <xdr:colOff>50800</xdr:colOff>
      <xdr:row>37</xdr:row>
      <xdr:rowOff>7765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491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5479</xdr:rowOff>
    </xdr:from>
    <xdr:to>
      <xdr:col>10</xdr:col>
      <xdr:colOff>114300</xdr:colOff>
      <xdr:row>37</xdr:row>
      <xdr:rowOff>47934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4912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5624</xdr:rowOff>
    </xdr:from>
    <xdr:to>
      <xdr:col>24</xdr:col>
      <xdr:colOff>114300</xdr:colOff>
      <xdr:row>37</xdr:row>
      <xdr:rowOff>107224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155501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68979</xdr:rowOff>
    </xdr:from>
    <xdr:to>
      <xdr:col>20</xdr:col>
      <xdr:colOff>38100</xdr:colOff>
      <xdr:row>36</xdr:row>
      <xdr:rowOff>170579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161706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128415</xdr:rowOff>
    </xdr:from>
    <xdr:to>
      <xdr:col>15</xdr:col>
      <xdr:colOff>101600</xdr:colOff>
      <xdr:row>37</xdr:row>
      <xdr:rowOff>58565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49692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126129</xdr:rowOff>
    </xdr:from>
    <xdr:to>
      <xdr:col>10</xdr:col>
      <xdr:colOff>165100</xdr:colOff>
      <xdr:row>37</xdr:row>
      <xdr:rowOff>56279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47406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168584</xdr:rowOff>
    </xdr:from>
    <xdr:to>
      <xdr:col>6</xdr:col>
      <xdr:colOff>38100</xdr:colOff>
      <xdr:row>37</xdr:row>
      <xdr:rowOff>98734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89861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79633</xdr:rowOff>
    </xdr:from>
    <xdr:to>
      <xdr:col>24</xdr:col>
      <xdr:colOff>63500</xdr:colOff>
      <xdr:row>58</xdr:row>
      <xdr:rowOff>122648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2283"/>
          <a:ext cx="838200" cy="2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122648</xdr:rowOff>
    </xdr:from>
    <xdr:to>
      <xdr:col>19</xdr:col>
      <xdr:colOff>177800</xdr:colOff>
      <xdr:row>58</xdr:row>
      <xdr:rowOff>128634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6748"/>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126904</xdr:rowOff>
    </xdr:from>
    <xdr:to>
      <xdr:col>15</xdr:col>
      <xdr:colOff>50800</xdr:colOff>
      <xdr:row>58</xdr:row>
      <xdr:rowOff>128634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7100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126904</xdr:rowOff>
    </xdr:from>
    <xdr:to>
      <xdr:col>10</xdr:col>
      <xdr:colOff>114300</xdr:colOff>
      <xdr:row>58</xdr:row>
      <xdr:rowOff>127556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100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28833</xdr:rowOff>
    </xdr:from>
    <xdr:to>
      <xdr:col>24</xdr:col>
      <xdr:colOff>114300</xdr:colOff>
      <xdr:row>57</xdr:row>
      <xdr:rowOff>130433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115210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71848</xdr:rowOff>
    </xdr:from>
    <xdr:to>
      <xdr:col>20</xdr:col>
      <xdr:colOff>38100</xdr:colOff>
      <xdr:row>59</xdr:row>
      <xdr:rowOff>1998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164575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77834</xdr:rowOff>
    </xdr:from>
    <xdr:to>
      <xdr:col>15</xdr:col>
      <xdr:colOff>101600</xdr:colOff>
      <xdr:row>59</xdr:row>
      <xdr:rowOff>7984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76104</xdr:rowOff>
    </xdr:from>
    <xdr:to>
      <xdr:col>10</xdr:col>
      <xdr:colOff>165100</xdr:colOff>
      <xdr:row>59</xdr:row>
      <xdr:rowOff>6254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168831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76756</xdr:rowOff>
    </xdr:from>
    <xdr:to>
      <xdr:col>6</xdr:col>
      <xdr:colOff>38100</xdr:colOff>
      <xdr:row>59</xdr:row>
      <xdr:rowOff>6906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169483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16996</xdr:rowOff>
    </xdr:from>
    <xdr:to>
      <xdr:col>24</xdr:col>
      <xdr:colOff>63500</xdr:colOff>
      <xdr:row>76</xdr:row>
      <xdr:rowOff>46442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75746"/>
          <a:ext cx="838200" cy="2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46442</xdr:rowOff>
    </xdr:from>
    <xdr:to>
      <xdr:col>19</xdr:col>
      <xdr:colOff>177800</xdr:colOff>
      <xdr:row>77</xdr:row>
      <xdr:rowOff>49969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76642"/>
          <a:ext cx="889000" cy="1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154939</xdr:rowOff>
    </xdr:from>
    <xdr:to>
      <xdr:col>15</xdr:col>
      <xdr:colOff>50800</xdr:colOff>
      <xdr:row>77</xdr:row>
      <xdr:rowOff>49969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85139"/>
          <a:ext cx="889000" cy="6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154939</xdr:rowOff>
    </xdr:from>
    <xdr:to>
      <xdr:col>10</xdr:col>
      <xdr:colOff>114300</xdr:colOff>
      <xdr:row>76</xdr:row>
      <xdr:rowOff>164432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85139"/>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137646</xdr:rowOff>
    </xdr:from>
    <xdr:to>
      <xdr:col>24</xdr:col>
      <xdr:colOff>114300</xdr:colOff>
      <xdr:row>75</xdr:row>
      <xdr:rowOff>67796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160523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7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167092</xdr:rowOff>
    </xdr:from>
    <xdr:to>
      <xdr:col>20</xdr:col>
      <xdr:colOff>38100</xdr:colOff>
      <xdr:row>76</xdr:row>
      <xdr:rowOff>97242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2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113769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0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170619</xdr:rowOff>
    </xdr:from>
    <xdr:to>
      <xdr:col>15</xdr:col>
      <xdr:colOff>101600</xdr:colOff>
      <xdr:row>77</xdr:row>
      <xdr:rowOff>100769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91896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9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104139</xdr:rowOff>
    </xdr:from>
    <xdr:to>
      <xdr:col>10</xdr:col>
      <xdr:colOff>165100</xdr:colOff>
      <xdr:row>77</xdr:row>
      <xdr:rowOff>34289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25416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113632</xdr:rowOff>
    </xdr:from>
    <xdr:to>
      <xdr:col>6</xdr:col>
      <xdr:colOff>38100</xdr:colOff>
      <xdr:row>77</xdr:row>
      <xdr:rowOff>43782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34909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3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111086</xdr:rowOff>
    </xdr:from>
    <xdr:to>
      <xdr:col>24</xdr:col>
      <xdr:colOff>63500</xdr:colOff>
      <xdr:row>97</xdr:row>
      <xdr:rowOff>61526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70286"/>
          <a:ext cx="8382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61526</xdr:rowOff>
    </xdr:from>
    <xdr:to>
      <xdr:col>19</xdr:col>
      <xdr:colOff>177800</xdr:colOff>
      <xdr:row>97</xdr:row>
      <xdr:rowOff>76972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92176"/>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76972</xdr:rowOff>
    </xdr:from>
    <xdr:to>
      <xdr:col>15</xdr:col>
      <xdr:colOff>50800</xdr:colOff>
      <xdr:row>97</xdr:row>
      <xdr:rowOff>104953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07622"/>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104953</xdr:rowOff>
    </xdr:from>
    <xdr:to>
      <xdr:col>10</xdr:col>
      <xdr:colOff>114300</xdr:colOff>
      <xdr:row>97</xdr:row>
      <xdr:rowOff>117236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35603"/>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60286</xdr:rowOff>
    </xdr:from>
    <xdr:to>
      <xdr:col>24</xdr:col>
      <xdr:colOff>114300</xdr:colOff>
      <xdr:row>96</xdr:row>
      <xdr:rowOff>161886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38713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10726</xdr:rowOff>
    </xdr:from>
    <xdr:to>
      <xdr:col>20</xdr:col>
      <xdr:colOff>38100</xdr:colOff>
      <xdr:row>97</xdr:row>
      <xdr:rowOff>112326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103453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26172</xdr:rowOff>
    </xdr:from>
    <xdr:to>
      <xdr:col>15</xdr:col>
      <xdr:colOff>101600</xdr:colOff>
      <xdr:row>97</xdr:row>
      <xdr:rowOff>127772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118899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54153</xdr:rowOff>
    </xdr:from>
    <xdr:to>
      <xdr:col>10</xdr:col>
      <xdr:colOff>165100</xdr:colOff>
      <xdr:row>97</xdr:row>
      <xdr:rowOff>155753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146880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66436</xdr:rowOff>
    </xdr:from>
    <xdr:to>
      <xdr:col>6</xdr:col>
      <xdr:colOff>38100</xdr:colOff>
      <xdr:row>97</xdr:row>
      <xdr:rowOff>168036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159163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139471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148657</xdr:rowOff>
    </xdr:from>
    <xdr:to>
      <xdr:col>55</xdr:col>
      <xdr:colOff>0</xdr:colOff>
      <xdr:row>57</xdr:row>
      <xdr:rowOff>168193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21307"/>
          <a:ext cx="8382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104921</xdr:rowOff>
    </xdr:from>
    <xdr:to>
      <xdr:col>50</xdr:col>
      <xdr:colOff>114300</xdr:colOff>
      <xdr:row>57</xdr:row>
      <xdr:rowOff>148657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77571"/>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30745</xdr:rowOff>
    </xdr:from>
    <xdr:to>
      <xdr:col>45</xdr:col>
      <xdr:colOff>177800</xdr:colOff>
      <xdr:row>57</xdr:row>
      <xdr:rowOff>104921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03395"/>
          <a:ext cx="889000" cy="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30745</xdr:rowOff>
    </xdr:from>
    <xdr:to>
      <xdr:col>41</xdr:col>
      <xdr:colOff>50800</xdr:colOff>
      <xdr:row>57</xdr:row>
      <xdr:rowOff>158084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03395"/>
          <a:ext cx="889000" cy="1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117393</xdr:rowOff>
    </xdr:from>
    <xdr:to>
      <xdr:col>55</xdr:col>
      <xdr:colOff>50800</xdr:colOff>
      <xdr:row>58</xdr:row>
      <xdr:rowOff>47543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32320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97857</xdr:rowOff>
    </xdr:from>
    <xdr:to>
      <xdr:col>50</xdr:col>
      <xdr:colOff>165100</xdr:colOff>
      <xdr:row>58</xdr:row>
      <xdr:rowOff>28007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19134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54121</xdr:rowOff>
    </xdr:from>
    <xdr:to>
      <xdr:col>46</xdr:col>
      <xdr:colOff>38100</xdr:colOff>
      <xdr:row>57</xdr:row>
      <xdr:rowOff>155721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146848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151395</xdr:rowOff>
    </xdr:from>
    <xdr:to>
      <xdr:col>41</xdr:col>
      <xdr:colOff>101600</xdr:colOff>
      <xdr:row>57</xdr:row>
      <xdr:rowOff>81545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72672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107284</xdr:rowOff>
    </xdr:from>
    <xdr:to>
      <xdr:col>36</xdr:col>
      <xdr:colOff>165100</xdr:colOff>
      <xdr:row>58</xdr:row>
      <xdr:rowOff>37434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28561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67115</xdr:rowOff>
    </xdr:from>
    <xdr:to>
      <xdr:col>55</xdr:col>
      <xdr:colOff>0</xdr:colOff>
      <xdr:row>78</xdr:row>
      <xdr:rowOff>148947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40215"/>
          <a:ext cx="838200" cy="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67115</xdr:rowOff>
    </xdr:from>
    <xdr:to>
      <xdr:col>50</xdr:col>
      <xdr:colOff>114300</xdr:colOff>
      <xdr:row>79</xdr:row>
      <xdr:rowOff>3122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40215"/>
          <a:ext cx="889000" cy="1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3122</xdr:rowOff>
    </xdr:from>
    <xdr:to>
      <xdr:col>45</xdr:col>
      <xdr:colOff>177800</xdr:colOff>
      <xdr:row>79</xdr:row>
      <xdr:rowOff>13402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47672"/>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13402</xdr:rowOff>
    </xdr:from>
    <xdr:to>
      <xdr:col>41</xdr:col>
      <xdr:colOff>50800</xdr:colOff>
      <xdr:row>79</xdr:row>
      <xdr:rowOff>14385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5795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98147</xdr:rowOff>
    </xdr:from>
    <xdr:to>
      <xdr:col>55</xdr:col>
      <xdr:colOff>50800</xdr:colOff>
      <xdr:row>79</xdr:row>
      <xdr:rowOff>28297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13074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16315</xdr:rowOff>
    </xdr:from>
    <xdr:to>
      <xdr:col>50</xdr:col>
      <xdr:colOff>165100</xdr:colOff>
      <xdr:row>78</xdr:row>
      <xdr:rowOff>117915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123772</xdr:rowOff>
    </xdr:from>
    <xdr:to>
      <xdr:col>46</xdr:col>
      <xdr:colOff>38100</xdr:colOff>
      <xdr:row>79</xdr:row>
      <xdr:rowOff>53922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45049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134052</xdr:rowOff>
    </xdr:from>
    <xdr:to>
      <xdr:col>41</xdr:col>
      <xdr:colOff>101600</xdr:colOff>
      <xdr:row>79</xdr:row>
      <xdr:rowOff>64202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55329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135035</xdr:rowOff>
    </xdr:from>
    <xdr:to>
      <xdr:col>36</xdr:col>
      <xdr:colOff>165100</xdr:colOff>
      <xdr:row>79</xdr:row>
      <xdr:rowOff>65185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56312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39157</xdr:rowOff>
    </xdr:from>
    <xdr:to>
      <xdr:col>55</xdr:col>
      <xdr:colOff>0</xdr:colOff>
      <xdr:row>97</xdr:row>
      <xdr:rowOff>102992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9807"/>
          <a:ext cx="838200" cy="6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39157</xdr:rowOff>
    </xdr:from>
    <xdr:to>
      <xdr:col>50</xdr:col>
      <xdr:colOff>114300</xdr:colOff>
      <xdr:row>97</xdr:row>
      <xdr:rowOff>131228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69807"/>
          <a:ext cx="889000" cy="9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126419</xdr:rowOff>
    </xdr:from>
    <xdr:to>
      <xdr:col>45</xdr:col>
      <xdr:colOff>177800</xdr:colOff>
      <xdr:row>97</xdr:row>
      <xdr:rowOff>131228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57069"/>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126419</xdr:rowOff>
    </xdr:from>
    <xdr:to>
      <xdr:col>41</xdr:col>
      <xdr:colOff>50800</xdr:colOff>
      <xdr:row>97</xdr:row>
      <xdr:rowOff>137030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57069"/>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52192</xdr:rowOff>
    </xdr:from>
    <xdr:to>
      <xdr:col>55</xdr:col>
      <xdr:colOff>50800</xdr:colOff>
      <xdr:row>97</xdr:row>
      <xdr:rowOff>153792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138569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159807</xdr:rowOff>
    </xdr:from>
    <xdr:to>
      <xdr:col>50</xdr:col>
      <xdr:colOff>165100</xdr:colOff>
      <xdr:row>97</xdr:row>
      <xdr:rowOff>89957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81084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80428</xdr:rowOff>
    </xdr:from>
    <xdr:to>
      <xdr:col>46</xdr:col>
      <xdr:colOff>38100</xdr:colOff>
      <xdr:row>98</xdr:row>
      <xdr:rowOff>10578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75619</xdr:rowOff>
    </xdr:from>
    <xdr:to>
      <xdr:col>41</xdr:col>
      <xdr:colOff>101600</xdr:colOff>
      <xdr:row>98</xdr:row>
      <xdr:rowOff>5769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168346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86230</xdr:rowOff>
    </xdr:from>
    <xdr:to>
      <xdr:col>36</xdr:col>
      <xdr:colOff>165100</xdr:colOff>
      <xdr:row>98</xdr:row>
      <xdr:rowOff>16380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106792</xdr:rowOff>
    </xdr:from>
    <xdr:to>
      <xdr:col>85</xdr:col>
      <xdr:colOff>127000</xdr:colOff>
      <xdr:row>37</xdr:row>
      <xdr:rowOff>129935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50442"/>
          <a:ext cx="8382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129935</xdr:rowOff>
    </xdr:from>
    <xdr:to>
      <xdr:col>81</xdr:col>
      <xdr:colOff>50800</xdr:colOff>
      <xdr:row>37</xdr:row>
      <xdr:rowOff>149704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73585"/>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146732</xdr:rowOff>
    </xdr:from>
    <xdr:to>
      <xdr:col>76</xdr:col>
      <xdr:colOff>114300</xdr:colOff>
      <xdr:row>37</xdr:row>
      <xdr:rowOff>149704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9038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146732</xdr:rowOff>
    </xdr:from>
    <xdr:to>
      <xdr:col>71</xdr:col>
      <xdr:colOff>177800</xdr:colOff>
      <xdr:row>37</xdr:row>
      <xdr:rowOff>156758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038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55992</xdr:rowOff>
    </xdr:from>
    <xdr:to>
      <xdr:col>85</xdr:col>
      <xdr:colOff>177800</xdr:colOff>
      <xdr:row>37</xdr:row>
      <xdr:rowOff>157592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34419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79135</xdr:rowOff>
    </xdr:from>
    <xdr:to>
      <xdr:col>81</xdr:col>
      <xdr:colOff>101600</xdr:colOff>
      <xdr:row>38</xdr:row>
      <xdr:rowOff>9285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98904</xdr:rowOff>
    </xdr:from>
    <xdr:to>
      <xdr:col>76</xdr:col>
      <xdr:colOff>165100</xdr:colOff>
      <xdr:row>38</xdr:row>
      <xdr:rowOff>29054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20181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95932</xdr:rowOff>
    </xdr:from>
    <xdr:to>
      <xdr:col>72</xdr:col>
      <xdr:colOff>38100</xdr:colOff>
      <xdr:row>38</xdr:row>
      <xdr:rowOff>26082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17209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105958</xdr:rowOff>
    </xdr:from>
    <xdr:to>
      <xdr:col>67</xdr:col>
      <xdr:colOff>101600</xdr:colOff>
      <xdr:row>38</xdr:row>
      <xdr:rowOff>36108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27235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26939</xdr:rowOff>
    </xdr:from>
    <xdr:to>
      <xdr:col>85</xdr:col>
      <xdr:colOff>127000</xdr:colOff>
      <xdr:row>57</xdr:row>
      <xdr:rowOff>114257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770889"/>
          <a:ext cx="838200" cy="11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26939</xdr:rowOff>
    </xdr:from>
    <xdr:to>
      <xdr:col>81</xdr:col>
      <xdr:colOff>50800</xdr:colOff>
      <xdr:row>53</xdr:row>
      <xdr:rowOff>124605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770889"/>
          <a:ext cx="889000" cy="44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84099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100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124605</xdr:rowOff>
    </xdr:from>
    <xdr:to>
      <xdr:col>76</xdr:col>
      <xdr:colOff>114300</xdr:colOff>
      <xdr:row>59</xdr:row>
      <xdr:rowOff>95321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11455"/>
          <a:ext cx="889000" cy="9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95321</xdr:rowOff>
    </xdr:from>
    <xdr:to>
      <xdr:col>71</xdr:col>
      <xdr:colOff>177800</xdr:colOff>
      <xdr:row>59</xdr:row>
      <xdr:rowOff>102553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210871"/>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63457</xdr:rowOff>
    </xdr:from>
    <xdr:to>
      <xdr:col>85</xdr:col>
      <xdr:colOff>177800</xdr:colOff>
      <xdr:row>57</xdr:row>
      <xdr:rowOff>165057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86334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147589</xdr:rowOff>
    </xdr:from>
    <xdr:to>
      <xdr:col>81</xdr:col>
      <xdr:colOff>101600</xdr:colOff>
      <xdr:row>51</xdr:row>
      <xdr:rowOff>77739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7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94266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49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73805</xdr:rowOff>
    </xdr:from>
    <xdr:to>
      <xdr:col>76</xdr:col>
      <xdr:colOff>165100</xdr:colOff>
      <xdr:row>54</xdr:row>
      <xdr:rowOff>3955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20482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44521</xdr:rowOff>
    </xdr:from>
    <xdr:to>
      <xdr:col>72</xdr:col>
      <xdr:colOff>38100</xdr:colOff>
      <xdr:row>59</xdr:row>
      <xdr:rowOff>146121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6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137248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51753</xdr:rowOff>
    </xdr:from>
    <xdr:to>
      <xdr:col>67</xdr:col>
      <xdr:colOff>101600</xdr:colOff>
      <xdr:row>59</xdr:row>
      <xdr:rowOff>153353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144480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92746</xdr:rowOff>
    </xdr:from>
    <xdr:to>
      <xdr:col>85</xdr:col>
      <xdr:colOff>127000</xdr:colOff>
      <xdr:row>97</xdr:row>
      <xdr:rowOff>94231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23396"/>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89226</xdr:rowOff>
    </xdr:from>
    <xdr:to>
      <xdr:col>81</xdr:col>
      <xdr:colOff>50800</xdr:colOff>
      <xdr:row>97</xdr:row>
      <xdr:rowOff>94231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19876"/>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85461</xdr:rowOff>
    </xdr:from>
    <xdr:to>
      <xdr:col>76</xdr:col>
      <xdr:colOff>114300</xdr:colOff>
      <xdr:row>97</xdr:row>
      <xdr:rowOff>89226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16111"/>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85461</xdr:rowOff>
    </xdr:from>
    <xdr:to>
      <xdr:col>71</xdr:col>
      <xdr:colOff>177800</xdr:colOff>
      <xdr:row>97</xdr:row>
      <xdr:rowOff>92943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16111"/>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41946</xdr:rowOff>
    </xdr:from>
    <xdr:to>
      <xdr:col>85</xdr:col>
      <xdr:colOff>177800</xdr:colOff>
      <xdr:row>97</xdr:row>
      <xdr:rowOff>143546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128323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8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43431</xdr:rowOff>
    </xdr:from>
    <xdr:to>
      <xdr:col>81</xdr:col>
      <xdr:colOff>101600</xdr:colOff>
      <xdr:row>97</xdr:row>
      <xdr:rowOff>145031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136158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38426</xdr:rowOff>
    </xdr:from>
    <xdr:to>
      <xdr:col>76</xdr:col>
      <xdr:colOff>165100</xdr:colOff>
      <xdr:row>97</xdr:row>
      <xdr:rowOff>140026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131153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34661</xdr:rowOff>
    </xdr:from>
    <xdr:to>
      <xdr:col>72</xdr:col>
      <xdr:colOff>38100</xdr:colOff>
      <xdr:row>97</xdr:row>
      <xdr:rowOff>136261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127388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42143</xdr:rowOff>
    </xdr:from>
    <xdr:to>
      <xdr:col>67</xdr:col>
      <xdr:colOff>101600</xdr:colOff>
      <xdr:row>97</xdr:row>
      <xdr:rowOff>143743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134870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大部分の目的別費目において類似団体平均を下回っており、類似団体と比較して人口に対する予算規模が小さいことが見て取れる。</a:t>
          </a:r>
          <a:endParaRPr lang="ja-JP" altLang="ja-JP" sz="1400">
            <a:effectLst/>
          </a:endParaRPr>
        </a:p>
        <a:p>
          <a:r>
            <a:rPr kumimoji="1" lang="ja-JP" altLang="ja-JP" sz="1100">
              <a:solidFill>
                <a:schemeClr val="dk1"/>
              </a:solidFill>
              <a:effectLst/>
              <a:latin typeface="+mn-lt"/>
              <a:ea typeface="+mn-ea"/>
              <a:cs typeface="+mn-cs"/>
            </a:rPr>
            <a:t>　議会費は県平均、全国平均と比較してコスト高だが、類似団体内では低く抑えられている。</a:t>
          </a:r>
          <a:endParaRPr lang="ja-JP" altLang="ja-JP" sz="1400">
            <a:effectLst/>
          </a:endParaRPr>
        </a:p>
        <a:p>
          <a:r>
            <a:rPr kumimoji="1" lang="ja-JP" altLang="ja-JP" sz="1100">
              <a:solidFill>
                <a:schemeClr val="dk1"/>
              </a:solidFill>
              <a:effectLst/>
              <a:latin typeface="+mn-lt"/>
              <a:ea typeface="+mn-ea"/>
              <a:cs typeface="+mn-cs"/>
            </a:rPr>
            <a:t>　衛生費は広域連合による病院運営が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年経過したことで、機器の更新や修繕の費用負担が増加することが予想される。今後は、これに伴う費用負担として緩やかに上昇する見込である。</a:t>
          </a:r>
          <a:endParaRPr lang="ja-JP" altLang="ja-JP" sz="1400">
            <a:effectLst/>
          </a:endParaRPr>
        </a:p>
        <a:p>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a:t>
          </a:r>
          <a:r>
            <a:rPr kumimoji="1" lang="ja-JP" altLang="en-US" sz="1100">
              <a:solidFill>
                <a:schemeClr val="dk1"/>
              </a:solidFill>
              <a:effectLst/>
              <a:latin typeface="+mn-lt"/>
              <a:ea typeface="+mn-ea"/>
              <a:cs typeface="+mn-cs"/>
            </a:rPr>
            <a:t>において、小学校校舎と屋内運動場の完成により減少した。今後も</a:t>
          </a:r>
          <a:r>
            <a:rPr kumimoji="1" lang="ja-JP" altLang="ja-JP" sz="1100">
              <a:solidFill>
                <a:schemeClr val="dk1"/>
              </a:solidFill>
              <a:effectLst/>
              <a:latin typeface="+mn-lt"/>
              <a:ea typeface="+mn-ea"/>
              <a:cs typeface="+mn-cs"/>
            </a:rPr>
            <a:t>各項目において今まで以上の経費節減に努めていく。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実質収支は前年度と比較</a:t>
          </a:r>
          <a:r>
            <a:rPr kumimoji="1" lang="ja-JP" altLang="en-US" sz="1100">
              <a:solidFill>
                <a:schemeClr val="dk1"/>
              </a:solidFill>
              <a:effectLst/>
              <a:latin typeface="+mn-lt"/>
              <a:ea typeface="+mn-ea"/>
              <a:cs typeface="+mn-cs"/>
            </a:rPr>
            <a:t>し大幅に増加した。新型コロナウイルス感染症の影響により、予定していた事業が出来なかったためである。</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実質収支は前年度と比較すると</a:t>
          </a:r>
          <a:r>
            <a:rPr kumimoji="1" lang="ja-JP" altLang="en-US" sz="1100">
              <a:solidFill>
                <a:schemeClr val="dk1"/>
              </a:solidFill>
              <a:effectLst/>
              <a:latin typeface="+mn-lt"/>
              <a:ea typeface="+mn-ea"/>
              <a:cs typeface="+mn-cs"/>
            </a:rPr>
            <a:t>大幅な増となった。新型コロナウイルス感染症により、多くの事業が出来なかったことや受診控えによる医療扶助費の減が要因である。今後も新型コロナウイルス対策事業を行いながら、</a:t>
          </a:r>
          <a:r>
            <a:rPr kumimoji="1" lang="ja-JP" altLang="ja-JP" sz="1100">
              <a:solidFill>
                <a:schemeClr val="dk1"/>
              </a:solidFill>
              <a:effectLst/>
              <a:latin typeface="+mn-lt"/>
              <a:ea typeface="+mn-ea"/>
              <a:cs typeface="+mn-cs"/>
            </a:rPr>
            <a:t>継続して経費節減に取り組み、基金の増加と実質収支額、実質単年度収支の改善に努める。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8759887</v>
      </c>
      <c r="BO4" s="433"/>
      <c r="BP4" s="433"/>
      <c r="BQ4" s="433"/>
      <c r="BR4" s="433"/>
      <c r="BS4" s="433"/>
      <c r="BT4" s="433"/>
      <c r="BU4" s="434"/>
      <c r="BV4" s="432">
        <v>9172696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9.9</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8332259</v>
      </c>
      <c r="BO5" s="470"/>
      <c r="BP5" s="470"/>
      <c r="BQ5" s="470"/>
      <c r="BR5" s="470"/>
      <c r="BS5" s="470"/>
      <c r="BT5" s="470"/>
      <c r="BU5" s="471"/>
      <c r="BV5" s="469">
        <v>8934557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90.6</v>
      </c>
      <c r="CU5" s="467"/>
      <c r="CV5" s="467"/>
      <c r="CW5" s="467"/>
      <c r="CX5" s="467"/>
      <c r="CY5" s="467"/>
      <c r="CZ5" s="467"/>
      <c r="DA5" s="468"/>
      <c r="DB5" s="466">
        <v>91.4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427628</v>
      </c>
      <c r="BO6" s="470"/>
      <c r="BP6" s="470"/>
      <c r="BQ6" s="470"/>
      <c r="BR6" s="470"/>
      <c r="BS6" s="470"/>
      <c r="BT6" s="470"/>
      <c r="BU6" s="471"/>
      <c r="BV6" s="469">
        <v>238139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93.3</v>
      </c>
      <c r="CU6" s="507"/>
      <c r="CV6" s="507"/>
      <c r="CW6" s="507"/>
      <c r="CX6" s="507"/>
      <c r="CY6" s="507"/>
      <c r="CZ6" s="507"/>
      <c r="DA6" s="508"/>
      <c r="DB6" s="506">
        <v>94.3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31984</v>
      </c>
      <c r="BO7" s="470"/>
      <c r="BP7" s="470"/>
      <c r="BQ7" s="470"/>
      <c r="BR7" s="470"/>
      <c r="BS7" s="470"/>
      <c r="BT7" s="470"/>
      <c r="BU7" s="471"/>
      <c r="BV7" s="469">
        <v>5705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4007405</v>
      </c>
      <c r="CU7" s="470"/>
      <c r="CV7" s="470"/>
      <c r="CW7" s="470"/>
      <c r="CX7" s="470"/>
      <c r="CY7" s="470"/>
      <c r="CZ7" s="470"/>
      <c r="DA7" s="471"/>
      <c r="DB7" s="469">
        <v>3784344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395644</v>
      </c>
      <c r="BO8" s="470"/>
      <c r="BP8" s="470"/>
      <c r="BQ8" s="470"/>
      <c r="BR8" s="470"/>
      <c r="BS8" s="470"/>
      <c r="BT8" s="470"/>
      <c r="BU8" s="471"/>
      <c r="BV8" s="469">
        <v>232434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12074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163210</v>
      </c>
      <c r="BO9" s="470"/>
      <c r="BP9" s="470"/>
      <c r="BQ9" s="470"/>
      <c r="BR9" s="470"/>
      <c r="BS9" s="470"/>
      <c r="BT9" s="470"/>
      <c r="BU9" s="471"/>
      <c r="BV9" s="469">
        <v>-31985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10.5</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13392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27787</v>
      </c>
      <c r="BO10" s="470"/>
      <c r="BP10" s="470"/>
      <c r="BQ10" s="470"/>
      <c r="BR10" s="470"/>
      <c r="BS10" s="470"/>
      <c r="BT10" s="470"/>
      <c r="BU10" s="471"/>
      <c r="BV10" s="469">
        <v>17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12499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94401</v>
      </c>
      <c r="BO12" s="470"/>
      <c r="BP12" s="470"/>
      <c r="BQ12" s="470"/>
      <c r="BR12" s="470"/>
      <c r="BS12" s="470"/>
      <c r="BT12" s="470"/>
      <c r="BU12" s="471"/>
      <c r="BV12" s="469">
        <v>368689</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12484</v>
      </c>
      <c r="S13" s="554"/>
      <c r="T13" s="554"/>
      <c r="U13" s="554"/>
      <c r="V13" s="555"/>
      <c r="W13" s="485" t="s">
        <v>137</v>
      </c>
      <c r="X13" s="486"/>
      <c r="Y13" s="486"/>
      <c r="Z13" s="486"/>
      <c r="AA13" s="486"/>
      <c r="AB13" s="476"/>
      <c r="AC13" s="520">
        <v>2475</v>
      </c>
      <c r="AD13" s="521"/>
      <c r="AE13" s="521"/>
      <c r="AF13" s="521"/>
      <c r="AG13" s="563"/>
      <c r="AH13" s="520">
        <v>2703</v>
      </c>
      <c r="AI13" s="521"/>
      <c r="AJ13" s="521"/>
      <c r="AK13" s="521"/>
      <c r="AL13" s="522"/>
      <c r="AM13" s="498" t="s">
        <v>138</v>
      </c>
      <c r="AN13" s="499"/>
      <c r="AO13" s="499"/>
      <c r="AP13" s="499"/>
      <c r="AQ13" s="499"/>
      <c r="AR13" s="499"/>
      <c r="AS13" s="499"/>
      <c r="AT13" s="500"/>
      <c r="AU13" s="501" t="s">
        <v>94</v>
      </c>
      <c r="AV13" s="502"/>
      <c r="AW13" s="502"/>
      <c r="AX13" s="502"/>
      <c r="AY13" s="503" t="s">
        <v>139</v>
      </c>
      <c r="AZ13" s="504"/>
      <c r="BA13" s="504"/>
      <c r="BB13" s="504"/>
      <c r="BC13" s="504"/>
      <c r="BD13" s="504"/>
      <c r="BE13" s="504"/>
      <c r="BF13" s="504"/>
      <c r="BG13" s="504"/>
      <c r="BH13" s="504"/>
      <c r="BI13" s="504"/>
      <c r="BJ13" s="504"/>
      <c r="BK13" s="504"/>
      <c r="BL13" s="504"/>
      <c r="BM13" s="505"/>
      <c r="BN13" s="469">
        <v>96596</v>
      </c>
      <c r="BO13" s="470"/>
      <c r="BP13" s="470"/>
      <c r="BQ13" s="470"/>
      <c r="BR13" s="470"/>
      <c r="BS13" s="470"/>
      <c r="BT13" s="470"/>
      <c r="BU13" s="471"/>
      <c r="BV13" s="469">
        <v>-400657</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12.5</v>
      </c>
      <c r="CU13" s="467"/>
      <c r="CV13" s="467"/>
      <c r="CW13" s="467"/>
      <c r="CX13" s="467"/>
      <c r="CY13" s="467"/>
      <c r="CZ13" s="467"/>
      <c r="DA13" s="468"/>
      <c r="DB13" s="466">
        <v>12.8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12695</v>
      </c>
      <c r="S14" s="554"/>
      <c r="T14" s="554"/>
      <c r="U14" s="554"/>
      <c r="V14" s="555"/>
      <c r="W14" s="459"/>
      <c r="X14" s="460"/>
      <c r="Y14" s="460"/>
      <c r="Z14" s="460"/>
      <c r="AA14" s="460"/>
      <c r="AB14" s="449"/>
      <c r="AC14" s="556">
        <v>34.9</v>
      </c>
      <c r="AD14" s="557"/>
      <c r="AE14" s="557"/>
      <c r="AF14" s="557"/>
      <c r="AG14" s="558"/>
      <c r="AH14" s="556">
        <v>38.299999999999997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142.4</v>
      </c>
      <c r="CU14" s="568"/>
      <c r="CV14" s="568"/>
      <c r="CW14" s="568"/>
      <c r="CX14" s="568"/>
      <c r="CY14" s="568"/>
      <c r="CZ14" s="568"/>
      <c r="DA14" s="569"/>
      <c r="DB14" s="567">
        <v>150.19999999999999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12682</v>
      </c>
      <c r="S15" s="554"/>
      <c r="T15" s="554"/>
      <c r="U15" s="554"/>
      <c r="V15" s="555"/>
      <c r="W15" s="485" t="s">
        <v>143</v>
      </c>
      <c r="X15" s="486"/>
      <c r="Y15" s="486"/>
      <c r="Z15" s="486"/>
      <c r="AA15" s="486"/>
      <c r="AB15" s="476"/>
      <c r="AC15" s="520">
        <v>1311</v>
      </c>
      <c r="AD15" s="521"/>
      <c r="AE15" s="521"/>
      <c r="AF15" s="521"/>
      <c r="AG15" s="563"/>
      <c r="AH15" s="520">
        <v>1212</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1028415</v>
      </c>
      <c r="BO15" s="433"/>
      <c r="BP15" s="433"/>
      <c r="BQ15" s="433"/>
      <c r="BR15" s="433"/>
      <c r="BS15" s="433"/>
      <c r="BT15" s="433"/>
      <c r="BU15" s="434"/>
      <c r="BV15" s="432">
        <v>956238</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18.5</v>
      </c>
      <c r="AD16" s="557"/>
      <c r="AE16" s="557"/>
      <c r="AF16" s="557"/>
      <c r="AG16" s="558"/>
      <c r="AH16" s="556">
        <v>17.2</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3644827</v>
      </c>
      <c r="BO16" s="470"/>
      <c r="BP16" s="470"/>
      <c r="BQ16" s="470"/>
      <c r="BR16" s="470"/>
      <c r="BS16" s="470"/>
      <c r="BT16" s="470"/>
      <c r="BU16" s="471"/>
      <c r="BV16" s="469">
        <v>3437347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3301</v>
      </c>
      <c r="AD17" s="521"/>
      <c r="AE17" s="521"/>
      <c r="AF17" s="521"/>
      <c r="AG17" s="563"/>
      <c r="AH17" s="520">
        <v>3142</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1274018</v>
      </c>
      <c r="BO17" s="470"/>
      <c r="BP17" s="470"/>
      <c r="BQ17" s="470"/>
      <c r="BR17" s="470"/>
      <c r="BS17" s="470"/>
      <c r="BT17" s="470"/>
      <c r="BU17" s="471"/>
      <c r="BV17" s="469">
        <v>1189473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46.43</v>
      </c>
      <c r="M18" s="585"/>
      <c r="N18" s="585"/>
      <c r="O18" s="585"/>
      <c r="P18" s="585"/>
      <c r="Q18" s="585"/>
      <c r="R18" s="586"/>
      <c r="S18" s="586"/>
      <c r="T18" s="586"/>
      <c r="U18" s="586"/>
      <c r="V18" s="587"/>
      <c r="W18" s="487"/>
      <c r="X18" s="488"/>
      <c r="Y18" s="488"/>
      <c r="Z18" s="488"/>
      <c r="AA18" s="488"/>
      <c r="AB18" s="479"/>
      <c r="AC18" s="588">
        <v>46.6</v>
      </c>
      <c r="AD18" s="589"/>
      <c r="AE18" s="589"/>
      <c r="AF18" s="589"/>
      <c r="AG18" s="590"/>
      <c r="AH18" s="588">
        <v>44.5</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3647716</v>
      </c>
      <c r="BO18" s="470"/>
      <c r="BP18" s="470"/>
      <c r="BQ18" s="470"/>
      <c r="BR18" s="470"/>
      <c r="BS18" s="470"/>
      <c r="BT18" s="470"/>
      <c r="BU18" s="471"/>
      <c r="BV18" s="469">
        <v>3501656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260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4594544</v>
      </c>
      <c r="BO19" s="470"/>
      <c r="BP19" s="470"/>
      <c r="BQ19" s="470"/>
      <c r="BR19" s="470"/>
      <c r="BS19" s="470"/>
      <c r="BT19" s="470"/>
      <c r="BU19" s="471"/>
      <c r="BV19" s="469">
        <v>4657886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4256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7908117</v>
      </c>
      <c r="BO23" s="470"/>
      <c r="BP23" s="470"/>
      <c r="BQ23" s="470"/>
      <c r="BR23" s="470"/>
      <c r="BS23" s="470"/>
      <c r="BT23" s="470"/>
      <c r="BU23" s="471"/>
      <c r="BV23" s="469">
        <v>7534658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7030</v>
      </c>
      <c r="R24" s="521"/>
      <c r="S24" s="521"/>
      <c r="T24" s="521"/>
      <c r="U24" s="521"/>
      <c r="V24" s="563"/>
      <c r="W24" s="622"/>
      <c r="X24" s="610"/>
      <c r="Y24" s="611"/>
      <c r="Z24" s="519" t="s">
        <v>167</v>
      </c>
      <c r="AA24" s="499"/>
      <c r="AB24" s="499"/>
      <c r="AC24" s="499"/>
      <c r="AD24" s="499"/>
      <c r="AE24" s="499"/>
      <c r="AF24" s="499"/>
      <c r="AG24" s="500"/>
      <c r="AH24" s="520">
        <v>95</v>
      </c>
      <c r="AI24" s="521"/>
      <c r="AJ24" s="521"/>
      <c r="AK24" s="521"/>
      <c r="AL24" s="563"/>
      <c r="AM24" s="520">
        <v>282340</v>
      </c>
      <c r="AN24" s="521"/>
      <c r="AO24" s="521"/>
      <c r="AP24" s="521"/>
      <c r="AQ24" s="521"/>
      <c r="AR24" s="563"/>
      <c r="AS24" s="520">
        <v>2972</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5316440</v>
      </c>
      <c r="BO24" s="470"/>
      <c r="BP24" s="470"/>
      <c r="BQ24" s="470"/>
      <c r="BR24" s="470"/>
      <c r="BS24" s="470"/>
      <c r="BT24" s="470"/>
      <c r="BU24" s="471"/>
      <c r="BV24" s="469">
        <v>4832146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5760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127</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261995</v>
      </c>
      <c r="BO25" s="433"/>
      <c r="BP25" s="433"/>
      <c r="BQ25" s="433"/>
      <c r="BR25" s="433"/>
      <c r="BS25" s="433"/>
      <c r="BT25" s="433"/>
      <c r="BU25" s="434"/>
      <c r="BV25" s="432">
        <v>388612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5060</v>
      </c>
      <c r="R26" s="521"/>
      <c r="S26" s="521"/>
      <c r="T26" s="521"/>
      <c r="U26" s="521"/>
      <c r="V26" s="563"/>
      <c r="W26" s="622"/>
      <c r="X26" s="610"/>
      <c r="Y26" s="611"/>
      <c r="Z26" s="519" t="s">
        <v>174</v>
      </c>
      <c r="AA26" s="632"/>
      <c r="AB26" s="632"/>
      <c r="AC26" s="632"/>
      <c r="AD26" s="632"/>
      <c r="AE26" s="632"/>
      <c r="AF26" s="632"/>
      <c r="AG26" s="633"/>
      <c r="AH26" s="520">
        <v>12</v>
      </c>
      <c r="AI26" s="521"/>
      <c r="AJ26" s="521"/>
      <c r="AK26" s="521"/>
      <c r="AL26" s="563"/>
      <c r="AM26" s="520">
        <v>36072</v>
      </c>
      <c r="AN26" s="521"/>
      <c r="AO26" s="521"/>
      <c r="AP26" s="521"/>
      <c r="AQ26" s="521"/>
      <c r="AR26" s="563"/>
      <c r="AS26" s="520">
        <v>3006</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2890</v>
      </c>
      <c r="R27" s="521"/>
      <c r="S27" s="521"/>
      <c r="T27" s="521"/>
      <c r="U27" s="521"/>
      <c r="V27" s="563"/>
      <c r="W27" s="622"/>
      <c r="X27" s="610"/>
      <c r="Y27" s="611"/>
      <c r="Z27" s="519" t="s">
        <v>177</v>
      </c>
      <c r="AA27" s="499"/>
      <c r="AB27" s="499"/>
      <c r="AC27" s="499"/>
      <c r="AD27" s="499"/>
      <c r="AE27" s="499"/>
      <c r="AF27" s="499"/>
      <c r="AG27" s="500"/>
      <c r="AH27" s="520">
        <v>1</v>
      </c>
      <c r="AI27" s="521"/>
      <c r="AJ27" s="521"/>
      <c r="AK27" s="521"/>
      <c r="AL27" s="563"/>
      <c r="AM27" s="520" t="s">
        <v>178</v>
      </c>
      <c r="AN27" s="521"/>
      <c r="AO27" s="521"/>
      <c r="AP27" s="521"/>
      <c r="AQ27" s="521"/>
      <c r="AR27" s="563"/>
      <c r="AS27" s="520" t="s">
        <v>178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171</v>
      </c>
      <c r="BO27" s="646"/>
      <c r="BP27" s="646"/>
      <c r="BQ27" s="646"/>
      <c r="BR27" s="646"/>
      <c r="BS27" s="646"/>
      <c r="BT27" s="646"/>
      <c r="BU27" s="647"/>
      <c r="BV27" s="645" t="s">
        <v>171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2500</v>
      </c>
      <c r="R28" s="521"/>
      <c r="S28" s="521"/>
      <c r="T28" s="521"/>
      <c r="U28" s="521"/>
      <c r="V28" s="563"/>
      <c r="W28" s="622"/>
      <c r="X28" s="610"/>
      <c r="Y28" s="611"/>
      <c r="Z28" s="519" t="s">
        <v>181</v>
      </c>
      <c r="AA28" s="499"/>
      <c r="AB28" s="499"/>
      <c r="AC28" s="499"/>
      <c r="AD28" s="499"/>
      <c r="AE28" s="499"/>
      <c r="AF28" s="499"/>
      <c r="AG28" s="500"/>
      <c r="AH28" s="520" t="s">
        <v>127</v>
      </c>
      <c r="AI28" s="521"/>
      <c r="AJ28" s="521"/>
      <c r="AK28" s="521"/>
      <c r="AL28" s="563"/>
      <c r="AM28" s="520" t="s">
        <v>171</v>
      </c>
      <c r="AN28" s="521"/>
      <c r="AO28" s="521"/>
      <c r="AP28" s="521"/>
      <c r="AQ28" s="521"/>
      <c r="AR28" s="563"/>
      <c r="AS28" s="520" t="s">
        <v>128</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388358</v>
      </c>
      <c r="BO28" s="433"/>
      <c r="BP28" s="433"/>
      <c r="BQ28" s="433"/>
      <c r="BR28" s="433"/>
      <c r="BS28" s="433"/>
      <c r="BT28" s="433"/>
      <c r="BU28" s="434"/>
      <c r="BV28" s="432">
        <v>314972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10</v>
      </c>
      <c r="M29" s="521"/>
      <c r="N29" s="521"/>
      <c r="O29" s="521"/>
      <c r="P29" s="563"/>
      <c r="Q29" s="520">
        <v>2380</v>
      </c>
      <c r="R29" s="521"/>
      <c r="S29" s="521"/>
      <c r="T29" s="521"/>
      <c r="U29" s="521"/>
      <c r="V29" s="563"/>
      <c r="W29" s="623"/>
      <c r="X29" s="624"/>
      <c r="Y29" s="625"/>
      <c r="Z29" s="519" t="s">
        <v>184</v>
      </c>
      <c r="AA29" s="499"/>
      <c r="AB29" s="499"/>
      <c r="AC29" s="499"/>
      <c r="AD29" s="499"/>
      <c r="AE29" s="499"/>
      <c r="AF29" s="499"/>
      <c r="AG29" s="500"/>
      <c r="AH29" s="520">
        <v>96</v>
      </c>
      <c r="AI29" s="521"/>
      <c r="AJ29" s="521"/>
      <c r="AK29" s="521"/>
      <c r="AL29" s="563"/>
      <c r="AM29" s="520">
        <v>286009</v>
      </c>
      <c r="AN29" s="521"/>
      <c r="AO29" s="521"/>
      <c r="AP29" s="521"/>
      <c r="AQ29" s="521"/>
      <c r="AR29" s="563"/>
      <c r="AS29" s="520">
        <v>2979</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28769</v>
      </c>
      <c r="BO29" s="470"/>
      <c r="BP29" s="470"/>
      <c r="BQ29" s="470"/>
      <c r="BR29" s="470"/>
      <c r="BS29" s="470"/>
      <c r="BT29" s="470"/>
      <c r="BU29" s="471"/>
      <c r="BV29" s="469">
        <v>482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96.6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165319</v>
      </c>
      <c r="BO30" s="646"/>
      <c r="BP30" s="646"/>
      <c r="BQ30" s="646"/>
      <c r="BR30" s="646"/>
      <c r="BS30" s="646"/>
      <c r="BT30" s="646"/>
      <c r="BU30" s="647"/>
      <c r="BV30" s="645">
        <v>141362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鶴田町国民健康保険特別会計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鶴田町水道事業会計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青森県市町村総合事務組合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鶴の里振興公社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鶴田町学校給食特別会計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鶴田町介護保険特別会計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鶴田町下水道事業会計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青森県市町村職員退職手当組合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鶴田町後期高齢者医療特別会計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西北五広域福祉事務組合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西北五環境整備事務組合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五所川原地区消防事務組合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青森県交通災害共済組合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津軽広域水道企業団（津軽事業部）</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つがる西北五広域連合（一般会計）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つがる西北五広域連合（病院事業会計）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青森県後期高齢者医療広域連合（一般会計）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3waAHdwaejapglfCfDbBIzTr9F3jUbFkKBC2wk5Kzwaalznau/rwb3KvtMG4gJBrUXwwBGOqilO5ertuW45lw==" saltValue="dHouKba1GRiE8KXVGKGH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W2" sqref="W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558</v>
      </c>
      <c r="D34" s="1250"/>
      <c r="E34" s="1251"/>
      <c r="F34" s="32">
        <v>4.74</v>
      </c>
      <c r="G34" s="33">
        <v>4.9000000000000004</v>
      </c>
      <c r="H34" s="33">
        <v>6.66</v>
      </c>
      <c r="I34" s="33">
        <v>6.14</v>
      </c>
      <c r="J34" s="34">
        <v>9.8699999999999992</v>
      </c>
      <c r="K34" s="22"/>
      <c r="L34" s="22"/>
      <c r="M34" s="22"/>
      <c r="N34" s="22"/>
      <c r="O34" s="22"/>
      <c r="P34" s="22"/>
    </row>
    <row r="35" spans="1:16" ht="39" customHeight="1" x14ac:dyDescent="0.15">
      <c r="A35" s="22"/>
      <c r="B35" s="35"/>
      <c r="C35" s="1244" t="s">
        <v>559</v>
      </c>
      <c r="D35" s="1245"/>
      <c r="E35" s="1246"/>
      <c r="F35" s="36">
        <v>6.65</v>
      </c>
      <c r="G35" s="37">
        <v>7.48</v>
      </c>
      <c r="H35" s="37">
        <v>8.08</v>
      </c>
      <c r="I35" s="37">
        <v>9.19</v>
      </c>
      <c r="J35" s="38">
        <v>9.66</v>
      </c>
      <c r="K35" s="22"/>
      <c r="L35" s="22"/>
      <c r="M35" s="22"/>
      <c r="N35" s="22"/>
      <c r="O35" s="22"/>
      <c r="P35" s="22"/>
    </row>
    <row r="36" spans="1:16" ht="39" customHeight="1" x14ac:dyDescent="0.15">
      <c r="A36" s="22"/>
      <c r="B36" s="35"/>
      <c r="C36" s="1244" t="s">
        <v>560</v>
      </c>
      <c r="D36" s="1245"/>
      <c r="E36" s="1246"/>
      <c r="F36" s="36">
        <v>3.11</v>
      </c>
      <c r="G36" s="37">
        <v>4.07</v>
      </c>
      <c r="H36" s="37">
        <v>4.88</v>
      </c>
      <c r="I36" s="37">
        <v>5.73</v>
      </c>
      <c r="J36" s="38">
        <v>4.51</v>
      </c>
      <c r="K36" s="22"/>
      <c r="L36" s="22"/>
      <c r="M36" s="22"/>
      <c r="N36" s="22"/>
      <c r="O36" s="22"/>
      <c r="P36" s="22"/>
    </row>
    <row r="37" spans="1:16" ht="39" customHeight="1" x14ac:dyDescent="0.15">
      <c r="A37" s="22"/>
      <c r="B37" s="35"/>
      <c r="C37" s="1244" t="s">
        <v>561</v>
      </c>
      <c r="D37" s="1245"/>
      <c r="E37" s="1246"/>
      <c r="F37" s="36">
        <v>3</v>
      </c>
      <c r="G37" s="37">
        <v>3.88</v>
      </c>
      <c r="H37" s="37">
        <v>3.74</v>
      </c>
      <c r="I37" s="37">
        <v>3.47</v>
      </c>
      <c r="J37" s="38">
        <v>2.75</v>
      </c>
      <c r="K37" s="22"/>
      <c r="L37" s="22"/>
      <c r="M37" s="22"/>
      <c r="N37" s="22"/>
      <c r="O37" s="22"/>
      <c r="P37" s="22"/>
    </row>
    <row r="38" spans="1:16" ht="39" customHeight="1" x14ac:dyDescent="0.15">
      <c r="A38" s="22"/>
      <c r="B38" s="35"/>
      <c r="C38" s="1244" t="s">
        <v>562</v>
      </c>
      <c r="D38" s="1245"/>
      <c r="E38" s="1246"/>
      <c r="F38" s="36">
        <v>1.76</v>
      </c>
      <c r="G38" s="37">
        <v>1.51</v>
      </c>
      <c r="H38" s="37">
        <v>1.81</v>
      </c>
      <c r="I38" s="37">
        <v>2.0299999999999998</v>
      </c>
      <c r="J38" s="38">
        <v>1.01</v>
      </c>
      <c r="K38" s="22"/>
      <c r="L38" s="22"/>
      <c r="M38" s="22"/>
      <c r="N38" s="22"/>
      <c r="O38" s="22"/>
      <c r="P38" s="22"/>
    </row>
    <row r="39" spans="1:16" ht="39" customHeight="1" x14ac:dyDescent="0.15">
      <c r="A39" s="22"/>
      <c r="B39" s="35"/>
      <c r="C39" s="1244" t="s">
        <v>563</v>
      </c>
      <c r="D39" s="1245"/>
      <c r="E39" s="1246"/>
      <c r="F39" s="36">
        <v>0.04</v>
      </c>
      <c r="G39" s="37">
        <v>0.04</v>
      </c>
      <c r="H39" s="37">
        <v>0.02</v>
      </c>
      <c r="I39" s="37">
        <v>0.12</v>
      </c>
      <c r="J39" s="38">
        <v>0.01</v>
      </c>
      <c r="K39" s="22"/>
      <c r="L39" s="22"/>
      <c r="M39" s="22"/>
      <c r="N39" s="22"/>
      <c r="O39" s="22"/>
      <c r="P39" s="22"/>
    </row>
    <row r="40" spans="1:16" ht="39" customHeight="1" x14ac:dyDescent="0.15">
      <c r="A40" s="22"/>
      <c r="B40" s="35"/>
      <c r="C40" s="1244" t="s">
        <v>564</v>
      </c>
      <c r="D40" s="1245"/>
      <c r="E40" s="1246"/>
      <c r="F40" s="36">
        <v>0</v>
      </c>
      <c r="G40" s="37" t="s">
        <v>565</v>
      </c>
      <c r="H40" s="37" t="s">
        <v>565</v>
      </c>
      <c r="I40" s="37" t="s">
        <v>565</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508</v>
      </c>
      <c r="G42" s="37" t="s">
        <v>508</v>
      </c>
      <c r="H42" s="37" t="s">
        <v>508</v>
      </c>
      <c r="I42" s="37" t="s">
        <v>508</v>
      </c>
      <c r="J42" s="38" t="s">
        <v>508</v>
      </c>
      <c r="K42" s="22"/>
      <c r="L42" s="22"/>
      <c r="M42" s="22"/>
      <c r="N42" s="22"/>
      <c r="O42" s="22"/>
      <c r="P42" s="22"/>
    </row>
    <row r="43" spans="1:16" ht="39" customHeight="1" thickBot="1" x14ac:dyDescent="0.2">
      <c r="A43" s="22"/>
      <c r="B43" s="40"/>
      <c r="C43" s="1247" t="s">
        <v>567</v>
      </c>
      <c r="D43" s="1248"/>
      <c r="E43" s="124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yKO5fAL/gNp2/35cOFQo18m589QOBm/K19xfHcmufv82ZJV0+v+CkluC7J09K+UwxL4fP7C7ZEbVJ9o9HUxw==" saltValue="zH8Lx9Cz0jxZta3N6wEW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B1" sqref="B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519</v>
      </c>
      <c r="L45" s="60">
        <v>524</v>
      </c>
      <c r="M45" s="60">
        <v>508</v>
      </c>
      <c r="N45" s="60">
        <v>488</v>
      </c>
      <c r="O45" s="61">
        <v>483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508</v>
      </c>
      <c r="L46" s="64" t="s">
        <v>508</v>
      </c>
      <c r="M46" s="64" t="s">
        <v>508</v>
      </c>
      <c r="N46" s="64" t="s">
        <v>508</v>
      </c>
      <c r="O46" s="65" t="s">
        <v>508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508</v>
      </c>
      <c r="L47" s="64" t="s">
        <v>508</v>
      </c>
      <c r="M47" s="64" t="s">
        <v>508</v>
      </c>
      <c r="N47" s="64" t="s">
        <v>508</v>
      </c>
      <c r="O47" s="65" t="s">
        <v>508</v>
      </c>
      <c r="P47" s="48"/>
      <c r="Q47" s="48"/>
      <c r="R47" s="48"/>
      <c r="S47" s="48"/>
      <c r="T47" s="48"/>
      <c r="U47" s="48"/>
    </row>
    <row r="48" spans="1:21" ht="30.75" customHeight="1" x14ac:dyDescent="0.15">
      <c r="A48" s="48"/>
      <c r="B48" s="1254"/>
      <c r="C48" s="1255"/>
      <c r="D48" s="62"/>
      <c r="E48" s="1260" t="s">
        <v>15</v>
      </c>
      <c r="F48" s="1260"/>
      <c r="G48" s="1260"/>
      <c r="H48" s="1260"/>
      <c r="I48" s="1260"/>
      <c r="J48" s="1261"/>
      <c r="K48" s="63">
        <v>447</v>
      </c>
      <c r="L48" s="64">
        <v>434</v>
      </c>
      <c r="M48" s="64">
        <v>411</v>
      </c>
      <c r="N48" s="64">
        <v>425</v>
      </c>
      <c r="O48" s="65">
        <v>421</v>
      </c>
      <c r="P48" s="48"/>
      <c r="Q48" s="48"/>
      <c r="R48" s="48"/>
      <c r="S48" s="48"/>
      <c r="T48" s="48"/>
      <c r="U48" s="48"/>
    </row>
    <row r="49" spans="1:21" ht="30.75" customHeight="1" x14ac:dyDescent="0.15">
      <c r="A49" s="48"/>
      <c r="B49" s="1254"/>
      <c r="C49" s="1255"/>
      <c r="D49" s="62"/>
      <c r="E49" s="1260" t="s">
        <v>16</v>
      </c>
      <c r="F49" s="1260"/>
      <c r="G49" s="1260"/>
      <c r="H49" s="1260"/>
      <c r="I49" s="1260"/>
      <c r="J49" s="1261"/>
      <c r="K49" s="63">
        <v>55</v>
      </c>
      <c r="L49" s="64">
        <v>55</v>
      </c>
      <c r="M49" s="64">
        <v>60</v>
      </c>
      <c r="N49" s="64">
        <v>55</v>
      </c>
      <c r="O49" s="65">
        <v>56</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2</v>
      </c>
      <c r="M50" s="64">
        <v>2</v>
      </c>
      <c r="N50" s="64">
        <v>2</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508</v>
      </c>
      <c r="L51" s="64" t="s">
        <v>508</v>
      </c>
      <c r="M51" s="64" t="s">
        <v>508</v>
      </c>
      <c r="N51" s="64" t="s">
        <v>508</v>
      </c>
      <c r="O51" s="65" t="s">
        <v>508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587</v>
      </c>
      <c r="L52" s="64">
        <v>583</v>
      </c>
      <c r="M52" s="64">
        <v>574</v>
      </c>
      <c r="N52" s="64">
        <v>524</v>
      </c>
      <c r="O52" s="65">
        <v>548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436</v>
      </c>
      <c r="L53" s="69">
        <v>432</v>
      </c>
      <c r="M53" s="69">
        <v>407</v>
      </c>
      <c r="N53" s="69">
        <v>446</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33DD4GCG4xd/MrbQoJoh+rynUPSbPvBYrU9gZ3Ck+i7JIn5JJVBmQ6uctDQ4EHX1eIBkF1luvQz5N/35lVTw==" saltValue="Zb+o2w3/XmsPxh45p4i3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SheetLayoutView="100" workbookViewId="0">
      <selection activeCell="W2" sqref="W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8" t="s">
        <v>30</v>
      </c>
      <c r="C41" s="1279"/>
      <c r="D41" s="102"/>
      <c r="E41" s="1284" t="s">
        <v>31</v>
      </c>
      <c r="F41" s="1284"/>
      <c r="G41" s="1284"/>
      <c r="H41" s="1285"/>
      <c r="I41" s="103">
        <v>4717</v>
      </c>
      <c r="J41" s="104">
        <v>4719</v>
      </c>
      <c r="K41" s="104">
        <v>5843</v>
      </c>
      <c r="L41" s="104">
        <v>7535</v>
      </c>
      <c r="M41" s="105">
        <v>7908</v>
      </c>
    </row>
    <row r="42" spans="2:13" ht="27.75" customHeight="1" x14ac:dyDescent="0.15">
      <c r="B42" s="1280"/>
      <c r="C42" s="1281"/>
      <c r="D42" s="106"/>
      <c r="E42" s="1286" t="s">
        <v>32</v>
      </c>
      <c r="F42" s="1286"/>
      <c r="G42" s="1286"/>
      <c r="H42" s="1287"/>
      <c r="I42" s="107">
        <v>6</v>
      </c>
      <c r="J42" s="108">
        <v>5</v>
      </c>
      <c r="K42" s="108">
        <v>3</v>
      </c>
      <c r="L42" s="108">
        <v>1</v>
      </c>
      <c r="M42" s="109">
        <v>1</v>
      </c>
    </row>
    <row r="43" spans="2:13" ht="27.75" customHeight="1" x14ac:dyDescent="0.15">
      <c r="B43" s="1280"/>
      <c r="C43" s="1281"/>
      <c r="D43" s="106"/>
      <c r="E43" s="1286" t="s">
        <v>33</v>
      </c>
      <c r="F43" s="1286"/>
      <c r="G43" s="1286"/>
      <c r="H43" s="1287"/>
      <c r="I43" s="107">
        <v>5685</v>
      </c>
      <c r="J43" s="108">
        <v>5502</v>
      </c>
      <c r="K43" s="108">
        <v>5044</v>
      </c>
      <c r="L43" s="108">
        <v>4345</v>
      </c>
      <c r="M43" s="109">
        <v>3972</v>
      </c>
    </row>
    <row r="44" spans="2:13" ht="27.75" customHeight="1" x14ac:dyDescent="0.15">
      <c r="B44" s="1280"/>
      <c r="C44" s="1281"/>
      <c r="D44" s="106"/>
      <c r="E44" s="1286" t="s">
        <v>34</v>
      </c>
      <c r="F44" s="1286"/>
      <c r="G44" s="1286"/>
      <c r="H44" s="1287"/>
      <c r="I44" s="107">
        <v>623</v>
      </c>
      <c r="J44" s="108">
        <v>558</v>
      </c>
      <c r="K44" s="108">
        <v>505</v>
      </c>
      <c r="L44" s="108">
        <v>484</v>
      </c>
      <c r="M44" s="109">
        <v>585</v>
      </c>
    </row>
    <row r="45" spans="2:13" ht="27.75" customHeight="1" x14ac:dyDescent="0.15">
      <c r="B45" s="1280"/>
      <c r="C45" s="1281"/>
      <c r="D45" s="106"/>
      <c r="E45" s="1286" t="s">
        <v>35</v>
      </c>
      <c r="F45" s="1286"/>
      <c r="G45" s="1286"/>
      <c r="H45" s="1287"/>
      <c r="I45" s="107">
        <v>1005</v>
      </c>
      <c r="J45" s="108">
        <v>969</v>
      </c>
      <c r="K45" s="108">
        <v>920</v>
      </c>
      <c r="L45" s="108">
        <v>850</v>
      </c>
      <c r="M45" s="109">
        <v>820</v>
      </c>
    </row>
    <row r="46" spans="2:13" ht="27.75" customHeight="1" x14ac:dyDescent="0.15">
      <c r="B46" s="1280"/>
      <c r="C46" s="1281"/>
      <c r="D46" s="110"/>
      <c r="E46" s="1286" t="s">
        <v>36</v>
      </c>
      <c r="F46" s="1286"/>
      <c r="G46" s="1286"/>
      <c r="H46" s="1287"/>
      <c r="I46" s="107" t="s">
        <v>508</v>
      </c>
      <c r="J46" s="108" t="s">
        <v>508</v>
      </c>
      <c r="K46" s="108" t="s">
        <v>508</v>
      </c>
      <c r="L46" s="108" t="s">
        <v>508</v>
      </c>
      <c r="M46" s="109" t="s">
        <v>508</v>
      </c>
    </row>
    <row r="47" spans="2:13" ht="27.75" customHeight="1" x14ac:dyDescent="0.15">
      <c r="B47" s="1280"/>
      <c r="C47" s="1281"/>
      <c r="D47" s="111"/>
      <c r="E47" s="1288" t="s">
        <v>37</v>
      </c>
      <c r="F47" s="1289"/>
      <c r="G47" s="1289"/>
      <c r="H47" s="1290"/>
      <c r="I47" s="107" t="s">
        <v>508</v>
      </c>
      <c r="J47" s="108" t="s">
        <v>508</v>
      </c>
      <c r="K47" s="108" t="s">
        <v>508</v>
      </c>
      <c r="L47" s="108" t="s">
        <v>508</v>
      </c>
      <c r="M47" s="109" t="s">
        <v>508</v>
      </c>
    </row>
    <row r="48" spans="2:13" ht="27.75" customHeight="1" x14ac:dyDescent="0.15">
      <c r="B48" s="1280"/>
      <c r="C48" s="1281"/>
      <c r="D48" s="106"/>
      <c r="E48" s="1286" t="s">
        <v>38</v>
      </c>
      <c r="F48" s="1286"/>
      <c r="G48" s="1286"/>
      <c r="H48" s="1287"/>
      <c r="I48" s="107" t="s">
        <v>508</v>
      </c>
      <c r="J48" s="108" t="s">
        <v>508</v>
      </c>
      <c r="K48" s="108" t="s">
        <v>508</v>
      </c>
      <c r="L48" s="108" t="s">
        <v>508</v>
      </c>
      <c r="M48" s="109" t="s">
        <v>508</v>
      </c>
    </row>
    <row r="49" spans="2:13" ht="27.75" customHeight="1" x14ac:dyDescent="0.15">
      <c r="B49" s="1282"/>
      <c r="C49" s="1283"/>
      <c r="D49" s="106"/>
      <c r="E49" s="1286" t="s">
        <v>39</v>
      </c>
      <c r="F49" s="1286"/>
      <c r="G49" s="1286"/>
      <c r="H49" s="1287"/>
      <c r="I49" s="107" t="s">
        <v>508</v>
      </c>
      <c r="J49" s="108" t="s">
        <v>508</v>
      </c>
      <c r="K49" s="108" t="s">
        <v>508</v>
      </c>
      <c r="L49" s="108" t="s">
        <v>508</v>
      </c>
      <c r="M49" s="109" t="s">
        <v>508</v>
      </c>
    </row>
    <row r="50" spans="2:13" ht="27.75" customHeight="1" x14ac:dyDescent="0.15">
      <c r="B50" s="1291" t="s">
        <v>40</v>
      </c>
      <c r="C50" s="1292"/>
      <c r="D50" s="112"/>
      <c r="E50" s="1286" t="s">
        <v>41</v>
      </c>
      <c r="F50" s="1286"/>
      <c r="G50" s="1286"/>
      <c r="H50" s="1287"/>
      <c r="I50" s="107">
        <v>1152</v>
      </c>
      <c r="J50" s="108">
        <v>1235</v>
      </c>
      <c r="K50" s="108">
        <v>1131</v>
      </c>
      <c r="L50" s="108">
        <v>1025</v>
      </c>
      <c r="M50" s="109">
        <v>1279</v>
      </c>
    </row>
    <row r="51" spans="2:13" ht="27.75" customHeight="1" x14ac:dyDescent="0.15">
      <c r="B51" s="1280"/>
      <c r="C51" s="1281"/>
      <c r="D51" s="106"/>
      <c r="E51" s="1286" t="s">
        <v>42</v>
      </c>
      <c r="F51" s="1286"/>
      <c r="G51" s="1286"/>
      <c r="H51" s="1287"/>
      <c r="I51" s="107" t="s">
        <v>508</v>
      </c>
      <c r="J51" s="108" t="s">
        <v>508</v>
      </c>
      <c r="K51" s="108" t="s">
        <v>508</v>
      </c>
      <c r="L51" s="108" t="s">
        <v>508</v>
      </c>
      <c r="M51" s="109" t="s">
        <v>508</v>
      </c>
    </row>
    <row r="52" spans="2:13" ht="27.75" customHeight="1" x14ac:dyDescent="0.15">
      <c r="B52" s="1282"/>
      <c r="C52" s="1283"/>
      <c r="D52" s="106"/>
      <c r="E52" s="1286" t="s">
        <v>43</v>
      </c>
      <c r="F52" s="1286"/>
      <c r="G52" s="1286"/>
      <c r="H52" s="1287"/>
      <c r="I52" s="107">
        <v>6564</v>
      </c>
      <c r="J52" s="108">
        <v>6546</v>
      </c>
      <c r="K52" s="108">
        <v>6700</v>
      </c>
      <c r="L52" s="108">
        <v>7290</v>
      </c>
      <c r="M52" s="109">
        <v>7077</v>
      </c>
    </row>
    <row r="53" spans="2:13" ht="27.75" customHeight="1" thickBot="1" x14ac:dyDescent="0.2">
      <c r="B53" s="1293" t="s">
        <v>44</v>
      </c>
      <c r="C53" s="1294"/>
      <c r="D53" s="113"/>
      <c r="E53" s="1295" t="s">
        <v>45</v>
      </c>
      <c r="F53" s="1295"/>
      <c r="G53" s="1295"/>
      <c r="H53" s="1296"/>
      <c r="I53" s="114">
        <v>4321</v>
      </c>
      <c r="J53" s="115">
        <v>3970</v>
      </c>
      <c r="K53" s="115">
        <v>4484</v>
      </c>
      <c r="L53" s="115">
        <v>4899</v>
      </c>
      <c r="M53" s="116">
        <v>4931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yJNc9X6mXnI/EohSdpMW14QyRDuAVEhCAHsDLW7/10u0OM9WdO2/lCHiz7YI+0ZICWcb4DCmVjjflK3qz0AIw==" saltValue="1TeaFsHiMtffccX/w4EA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topLeftCell="B1" zoomScale="70" zoomScaleNormal="70" zoomScaleSheetLayoutView="100" workbookViewId="0">
      <selection activeCell="W2" sqref="W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48</v>
      </c>
      <c r="D55" s="1305"/>
      <c r="E55" s="1306"/>
      <c r="F55" s="128">
        <v>534</v>
      </c>
      <c r="G55" s="128">
        <v>315</v>
      </c>
      <c r="H55" s="129">
        <v>388</v>
      </c>
    </row>
    <row r="56" spans="2:8" ht="52.5" customHeight="1" x14ac:dyDescent="0.15">
      <c r="B56" s="130"/>
      <c r="C56" s="1307" t="s">
        <v>49</v>
      </c>
      <c r="D56" s="1307"/>
      <c r="E56" s="1308"/>
      <c r="F56" s="131">
        <v>22</v>
      </c>
      <c r="G56" s="131">
        <v>0</v>
      </c>
      <c r="H56" s="132">
        <v>29</v>
      </c>
    </row>
    <row r="57" spans="2:8" ht="53.25" customHeight="1" x14ac:dyDescent="0.15">
      <c r="B57" s="130"/>
      <c r="C57" s="1309" t="s">
        <v>50</v>
      </c>
      <c r="D57" s="1309"/>
      <c r="E57" s="1310"/>
      <c r="F57" s="133">
        <v>133</v>
      </c>
      <c r="G57" s="133">
        <v>141</v>
      </c>
      <c r="H57" s="134">
        <v>165</v>
      </c>
    </row>
    <row r="58" spans="2:8" ht="45.75" customHeight="1" x14ac:dyDescent="0.15">
      <c r="B58" s="135"/>
      <c r="C58" s="1297" t="s">
        <v>587</v>
      </c>
      <c r="D58" s="1298"/>
      <c r="E58" s="1299"/>
      <c r="F58" s="136">
        <v>93</v>
      </c>
      <c r="G58" s="136">
        <v>92</v>
      </c>
      <c r="H58" s="137">
        <v>102</v>
      </c>
    </row>
    <row r="59" spans="2:8" ht="45.75" customHeight="1" x14ac:dyDescent="0.15">
      <c r="B59" s="135"/>
      <c r="C59" s="1297" t="s">
        <v>588</v>
      </c>
      <c r="D59" s="1298"/>
      <c r="E59" s="1299"/>
      <c r="F59" s="136">
        <v>32</v>
      </c>
      <c r="G59" s="136">
        <v>46</v>
      </c>
      <c r="H59" s="137">
        <v>43</v>
      </c>
    </row>
    <row r="60" spans="2:8" ht="45.75" customHeight="1" x14ac:dyDescent="0.15">
      <c r="B60" s="135"/>
      <c r="C60" s="1297" t="s">
        <v>589</v>
      </c>
      <c r="D60" s="1298"/>
      <c r="E60" s="1299"/>
      <c r="F60" s="136">
        <v>8</v>
      </c>
      <c r="G60" s="136">
        <v>3</v>
      </c>
      <c r="H60" s="137">
        <v>10</v>
      </c>
    </row>
    <row r="61" spans="2:8" ht="45.75" customHeight="1" x14ac:dyDescent="0.15">
      <c r="B61" s="135"/>
      <c r="C61" s="1297" t="s">
        <v>591</v>
      </c>
      <c r="D61" s="1298"/>
      <c r="E61" s="1299"/>
      <c r="F61" s="136">
        <v>0</v>
      </c>
      <c r="G61" s="136">
        <v>0</v>
      </c>
      <c r="H61" s="137">
        <v>9</v>
      </c>
    </row>
    <row r="62" spans="2:8" ht="45.75" customHeight="1" thickBot="1" x14ac:dyDescent="0.2">
      <c r="B62" s="138"/>
      <c r="C62" s="1300" t="s">
        <v>590</v>
      </c>
      <c r="D62" s="1301"/>
      <c r="E62" s="1302"/>
      <c r="F62" s="139">
        <v>0</v>
      </c>
      <c r="G62" s="139">
        <v>0</v>
      </c>
      <c r="H62" s="140">
        <v>2</v>
      </c>
    </row>
    <row r="63" spans="2:8" ht="52.5" customHeight="1" thickBot="1" x14ac:dyDescent="0.2">
      <c r="B63" s="141"/>
      <c r="C63" s="1303" t="s">
        <v>51</v>
      </c>
      <c r="D63" s="1303"/>
      <c r="E63" s="1304"/>
      <c r="F63" s="142">
        <v>689</v>
      </c>
      <c r="G63" s="142">
        <v>457</v>
      </c>
      <c r="H63" s="143">
        <v>582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1vxSzKj/nVM4IhI+OTlW6YZLWOVPCUnifovhUVcZHTl8qZDU5MKB0uxPs4tg9TDyirNcQB0my8g4m2GMA1V1mg==" saltValue="o8hFkBiyvUpkBTxMYR+7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549</v>
      </c>
      <c r="BQ50" s="1324"/>
      <c r="BR50" s="1324"/>
      <c r="BS50" s="1324"/>
      <c r="BT50" s="1324"/>
      <c r="BU50" s="1324"/>
      <c r="BV50" s="1324"/>
      <c r="BW50" s="1324"/>
      <c r="BX50" s="1324" t="s">
        <v>550</v>
      </c>
      <c r="BY50" s="1324"/>
      <c r="BZ50" s="1324"/>
      <c r="CA50" s="1324"/>
      <c r="CB50" s="1324"/>
      <c r="CC50" s="1324"/>
      <c r="CD50" s="1324"/>
      <c r="CE50" s="1324"/>
      <c r="CF50" s="1324" t="s">
        <v>551</v>
      </c>
      <c r="CG50" s="1324"/>
      <c r="CH50" s="1324"/>
      <c r="CI50" s="1324"/>
      <c r="CJ50" s="1324"/>
      <c r="CK50" s="1324"/>
      <c r="CL50" s="1324"/>
      <c r="CM50" s="1324"/>
      <c r="CN50" s="1324" t="s">
        <v>552</v>
      </c>
      <c r="CO50" s="1324"/>
      <c r="CP50" s="1324"/>
      <c r="CQ50" s="1324"/>
      <c r="CR50" s="1324"/>
      <c r="CS50" s="1324"/>
      <c r="CT50" s="1324"/>
      <c r="CU50" s="1324"/>
      <c r="CV50" s="1324" t="s">
        <v>553</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597</v>
      </c>
      <c r="AO51" s="1327"/>
      <c r="AP51" s="1327"/>
      <c r="AQ51" s="1327"/>
      <c r="AR51" s="1327"/>
      <c r="AS51" s="1327"/>
      <c r="AT51" s="1327"/>
      <c r="AU51" s="1327"/>
      <c r="AV51" s="1327"/>
      <c r="AW51" s="1327"/>
      <c r="AX51" s="1327"/>
      <c r="AY51" s="1327"/>
      <c r="AZ51" s="1327"/>
      <c r="BA51" s="1327"/>
      <c r="BB51" s="1327" t="s">
        <v>598</v>
      </c>
      <c r="BC51" s="1327"/>
      <c r="BD51" s="1327"/>
      <c r="BE51" s="1327"/>
      <c r="BF51" s="1327"/>
      <c r="BG51" s="1327"/>
      <c r="BH51" s="1327"/>
      <c r="BI51" s="1327"/>
      <c r="BJ51" s="1327"/>
      <c r="BK51" s="1327"/>
      <c r="BL51" s="1327"/>
      <c r="BM51" s="1327"/>
      <c r="BN51" s="1327"/>
      <c r="BO51" s="1327"/>
      <c r="BP51" s="1325">
        <v>127.7</v>
      </c>
      <c r="BQ51" s="1325"/>
      <c r="BR51" s="1325"/>
      <c r="BS51" s="1325"/>
      <c r="BT51" s="1325"/>
      <c r="BU51" s="1325"/>
      <c r="BV51" s="1325"/>
      <c r="BW51" s="1325"/>
      <c r="BX51" s="1325">
        <v>117.9</v>
      </c>
      <c r="BY51" s="1325"/>
      <c r="BZ51" s="1325"/>
      <c r="CA51" s="1325"/>
      <c r="CB51" s="1325"/>
      <c r="CC51" s="1325"/>
      <c r="CD51" s="1325"/>
      <c r="CE51" s="1325"/>
      <c r="CF51" s="1325">
        <v>132.1</v>
      </c>
      <c r="CG51" s="1325"/>
      <c r="CH51" s="1325"/>
      <c r="CI51" s="1325"/>
      <c r="CJ51" s="1325"/>
      <c r="CK51" s="1325"/>
      <c r="CL51" s="1325"/>
      <c r="CM51" s="1325"/>
      <c r="CN51" s="1325">
        <v>150.19999999999999</v>
      </c>
      <c r="CO51" s="1325"/>
      <c r="CP51" s="1325"/>
      <c r="CQ51" s="1325"/>
      <c r="CR51" s="1325"/>
      <c r="CS51" s="1325"/>
      <c r="CT51" s="1325"/>
      <c r="CU51" s="1325"/>
      <c r="CV51" s="1325">
        <v>142.4</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599</v>
      </c>
      <c r="BC53" s="1327"/>
      <c r="BD53" s="1327"/>
      <c r="BE53" s="1327"/>
      <c r="BF53" s="1327"/>
      <c r="BG53" s="1327"/>
      <c r="BH53" s="1327"/>
      <c r="BI53" s="1327"/>
      <c r="BJ53" s="1327"/>
      <c r="BK53" s="1327"/>
      <c r="BL53" s="1327"/>
      <c r="BM53" s="1327"/>
      <c r="BN53" s="1327"/>
      <c r="BO53" s="1327"/>
      <c r="BP53" s="1325">
        <v>64.2</v>
      </c>
      <c r="BQ53" s="1325"/>
      <c r="BR53" s="1325"/>
      <c r="BS53" s="1325"/>
      <c r="BT53" s="1325"/>
      <c r="BU53" s="1325"/>
      <c r="BV53" s="1325"/>
      <c r="BW53" s="1325"/>
      <c r="BX53" s="1325">
        <v>65.099999999999994</v>
      </c>
      <c r="BY53" s="1325"/>
      <c r="BZ53" s="1325"/>
      <c r="CA53" s="1325"/>
      <c r="CB53" s="1325"/>
      <c r="CC53" s="1325"/>
      <c r="CD53" s="1325"/>
      <c r="CE53" s="1325"/>
      <c r="CF53" s="1325">
        <v>68.3</v>
      </c>
      <c r="CG53" s="1325"/>
      <c r="CH53" s="1325"/>
      <c r="CI53" s="1325"/>
      <c r="CJ53" s="1325"/>
      <c r="CK53" s="1325"/>
      <c r="CL53" s="1325"/>
      <c r="CM53" s="1325"/>
      <c r="CN53" s="1325">
        <v>66.3</v>
      </c>
      <c r="CO53" s="1325"/>
      <c r="CP53" s="1325"/>
      <c r="CQ53" s="1325"/>
      <c r="CR53" s="1325"/>
      <c r="CS53" s="1325"/>
      <c r="CT53" s="1325"/>
      <c r="CU53" s="1325"/>
      <c r="CV53" s="1325">
        <v>62.4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600</v>
      </c>
      <c r="AO55" s="1324"/>
      <c r="AP55" s="1324"/>
      <c r="AQ55" s="1324"/>
      <c r="AR55" s="1324"/>
      <c r="AS55" s="1324"/>
      <c r="AT55" s="1324"/>
      <c r="AU55" s="1324"/>
      <c r="AV55" s="1324"/>
      <c r="AW55" s="1324"/>
      <c r="AX55" s="1324"/>
      <c r="AY55" s="1324"/>
      <c r="AZ55" s="1324"/>
      <c r="BA55" s="1324"/>
      <c r="BB55" s="1327" t="s">
        <v>598</v>
      </c>
      <c r="BC55" s="1327"/>
      <c r="BD55" s="1327"/>
      <c r="BE55" s="1327"/>
      <c r="BF55" s="1327"/>
      <c r="BG55" s="1327"/>
      <c r="BH55" s="1327"/>
      <c r="BI55" s="1327"/>
      <c r="BJ55" s="1327"/>
      <c r="BK55" s="1327"/>
      <c r="BL55" s="1327"/>
      <c r="BM55" s="1327"/>
      <c r="BN55" s="1327"/>
      <c r="BO55" s="1327"/>
      <c r="BP55" s="1325">
        <v>51.4</v>
      </c>
      <c r="BQ55" s="1325"/>
      <c r="BR55" s="1325"/>
      <c r="BS55" s="1325"/>
      <c r="BT55" s="1325"/>
      <c r="BU55" s="1325"/>
      <c r="BV55" s="1325"/>
      <c r="BW55" s="1325"/>
      <c r="BX55" s="1325">
        <v>46.8</v>
      </c>
      <c r="BY55" s="1325"/>
      <c r="BZ55" s="1325"/>
      <c r="CA55" s="1325"/>
      <c r="CB55" s="1325"/>
      <c r="CC55" s="1325"/>
      <c r="CD55" s="1325"/>
      <c r="CE55" s="1325"/>
      <c r="CF55" s="1325">
        <v>48.4</v>
      </c>
      <c r="CG55" s="1325"/>
      <c r="CH55" s="1325"/>
      <c r="CI55" s="1325"/>
      <c r="CJ55" s="1325"/>
      <c r="CK55" s="1325"/>
      <c r="CL55" s="1325"/>
      <c r="CM55" s="1325"/>
      <c r="CN55" s="1325">
        <v>43</v>
      </c>
      <c r="CO55" s="1325"/>
      <c r="CP55" s="1325"/>
      <c r="CQ55" s="1325"/>
      <c r="CR55" s="1325"/>
      <c r="CS55" s="1325"/>
      <c r="CT55" s="1325"/>
      <c r="CU55" s="1325"/>
      <c r="CV55" s="1325">
        <v>32.4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599</v>
      </c>
      <c r="BC57" s="1327"/>
      <c r="BD57" s="1327"/>
      <c r="BE57" s="1327"/>
      <c r="BF57" s="1327"/>
      <c r="BG57" s="1327"/>
      <c r="BH57" s="1327"/>
      <c r="BI57" s="1327"/>
      <c r="BJ57" s="1327"/>
      <c r="BK57" s="1327"/>
      <c r="BL57" s="1327"/>
      <c r="BM57" s="1327"/>
      <c r="BN57" s="1327"/>
      <c r="BO57" s="1327"/>
      <c r="BP57" s="1325">
        <v>59.8</v>
      </c>
      <c r="BQ57" s="1325"/>
      <c r="BR57" s="1325"/>
      <c r="BS57" s="1325"/>
      <c r="BT57" s="1325"/>
      <c r="BU57" s="1325"/>
      <c r="BV57" s="1325"/>
      <c r="BW57" s="1325"/>
      <c r="BX57" s="1325">
        <v>61.7</v>
      </c>
      <c r="BY57" s="1325"/>
      <c r="BZ57" s="1325"/>
      <c r="CA57" s="1325"/>
      <c r="CB57" s="1325"/>
      <c r="CC57" s="1325"/>
      <c r="CD57" s="1325"/>
      <c r="CE57" s="1325"/>
      <c r="CF57" s="1325">
        <v>61.8</v>
      </c>
      <c r="CG57" s="1325"/>
      <c r="CH57" s="1325"/>
      <c r="CI57" s="1325"/>
      <c r="CJ57" s="1325"/>
      <c r="CK57" s="1325"/>
      <c r="CL57" s="1325"/>
      <c r="CM57" s="1325"/>
      <c r="CN57" s="1325">
        <v>62.8</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549</v>
      </c>
      <c r="BQ72" s="1324"/>
      <c r="BR72" s="1324"/>
      <c r="BS72" s="1324"/>
      <c r="BT72" s="1324"/>
      <c r="BU72" s="1324"/>
      <c r="BV72" s="1324"/>
      <c r="BW72" s="1324"/>
      <c r="BX72" s="1324" t="s">
        <v>550</v>
      </c>
      <c r="BY72" s="1324"/>
      <c r="BZ72" s="1324"/>
      <c r="CA72" s="1324"/>
      <c r="CB72" s="1324"/>
      <c r="CC72" s="1324"/>
      <c r="CD72" s="1324"/>
      <c r="CE72" s="1324"/>
      <c r="CF72" s="1324" t="s">
        <v>551</v>
      </c>
      <c r="CG72" s="1324"/>
      <c r="CH72" s="1324"/>
      <c r="CI72" s="1324"/>
      <c r="CJ72" s="1324"/>
      <c r="CK72" s="1324"/>
      <c r="CL72" s="1324"/>
      <c r="CM72" s="1324"/>
      <c r="CN72" s="1324" t="s">
        <v>552</v>
      </c>
      <c r="CO72" s="1324"/>
      <c r="CP72" s="1324"/>
      <c r="CQ72" s="1324"/>
      <c r="CR72" s="1324"/>
      <c r="CS72" s="1324"/>
      <c r="CT72" s="1324"/>
      <c r="CU72" s="1324"/>
      <c r="CV72" s="1324" t="s">
        <v>553</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597</v>
      </c>
      <c r="AO73" s="1327"/>
      <c r="AP73" s="1327"/>
      <c r="AQ73" s="1327"/>
      <c r="AR73" s="1327"/>
      <c r="AS73" s="1327"/>
      <c r="AT73" s="1327"/>
      <c r="AU73" s="1327"/>
      <c r="AV73" s="1327"/>
      <c r="AW73" s="1327"/>
      <c r="AX73" s="1327"/>
      <c r="AY73" s="1327"/>
      <c r="AZ73" s="1327"/>
      <c r="BA73" s="1327"/>
      <c r="BB73" s="1327" t="s">
        <v>598</v>
      </c>
      <c r="BC73" s="1327"/>
      <c r="BD73" s="1327"/>
      <c r="BE73" s="1327"/>
      <c r="BF73" s="1327"/>
      <c r="BG73" s="1327"/>
      <c r="BH73" s="1327"/>
      <c r="BI73" s="1327"/>
      <c r="BJ73" s="1327"/>
      <c r="BK73" s="1327"/>
      <c r="BL73" s="1327"/>
      <c r="BM73" s="1327"/>
      <c r="BN73" s="1327"/>
      <c r="BO73" s="1327"/>
      <c r="BP73" s="1325">
        <v>127.7</v>
      </c>
      <c r="BQ73" s="1325"/>
      <c r="BR73" s="1325"/>
      <c r="BS73" s="1325"/>
      <c r="BT73" s="1325"/>
      <c r="BU73" s="1325"/>
      <c r="BV73" s="1325"/>
      <c r="BW73" s="1325"/>
      <c r="BX73" s="1325">
        <v>117.9</v>
      </c>
      <c r="BY73" s="1325"/>
      <c r="BZ73" s="1325"/>
      <c r="CA73" s="1325"/>
      <c r="CB73" s="1325"/>
      <c r="CC73" s="1325"/>
      <c r="CD73" s="1325"/>
      <c r="CE73" s="1325"/>
      <c r="CF73" s="1325">
        <v>132.1</v>
      </c>
      <c r="CG73" s="1325"/>
      <c r="CH73" s="1325"/>
      <c r="CI73" s="1325"/>
      <c r="CJ73" s="1325"/>
      <c r="CK73" s="1325"/>
      <c r="CL73" s="1325"/>
      <c r="CM73" s="1325"/>
      <c r="CN73" s="1325">
        <v>150.19999999999999</v>
      </c>
      <c r="CO73" s="1325"/>
      <c r="CP73" s="1325"/>
      <c r="CQ73" s="1325"/>
      <c r="CR73" s="1325"/>
      <c r="CS73" s="1325"/>
      <c r="CT73" s="1325"/>
      <c r="CU73" s="1325"/>
      <c r="CV73" s="1325">
        <v>142.4</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603</v>
      </c>
      <c r="BC75" s="1327"/>
      <c r="BD75" s="1327"/>
      <c r="BE75" s="1327"/>
      <c r="BF75" s="1327"/>
      <c r="BG75" s="1327"/>
      <c r="BH75" s="1327"/>
      <c r="BI75" s="1327"/>
      <c r="BJ75" s="1327"/>
      <c r="BK75" s="1327"/>
      <c r="BL75" s="1327"/>
      <c r="BM75" s="1327"/>
      <c r="BN75" s="1327"/>
      <c r="BO75" s="1327"/>
      <c r="BP75" s="1325">
        <v>13</v>
      </c>
      <c r="BQ75" s="1325"/>
      <c r="BR75" s="1325"/>
      <c r="BS75" s="1325"/>
      <c r="BT75" s="1325"/>
      <c r="BU75" s="1325"/>
      <c r="BV75" s="1325"/>
      <c r="BW75" s="1325"/>
      <c r="BX75" s="1325">
        <v>13</v>
      </c>
      <c r="BY75" s="1325"/>
      <c r="BZ75" s="1325"/>
      <c r="CA75" s="1325"/>
      <c r="CB75" s="1325"/>
      <c r="CC75" s="1325"/>
      <c r="CD75" s="1325"/>
      <c r="CE75" s="1325"/>
      <c r="CF75" s="1325">
        <v>12.5</v>
      </c>
      <c r="CG75" s="1325"/>
      <c r="CH75" s="1325"/>
      <c r="CI75" s="1325"/>
      <c r="CJ75" s="1325"/>
      <c r="CK75" s="1325"/>
      <c r="CL75" s="1325"/>
      <c r="CM75" s="1325"/>
      <c r="CN75" s="1325">
        <v>12.8</v>
      </c>
      <c r="CO75" s="1325"/>
      <c r="CP75" s="1325"/>
      <c r="CQ75" s="1325"/>
      <c r="CR75" s="1325"/>
      <c r="CS75" s="1325"/>
      <c r="CT75" s="1325"/>
      <c r="CU75" s="1325"/>
      <c r="CV75" s="1325">
        <v>12.5</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600</v>
      </c>
      <c r="AO77" s="1324"/>
      <c r="AP77" s="1324"/>
      <c r="AQ77" s="1324"/>
      <c r="AR77" s="1324"/>
      <c r="AS77" s="1324"/>
      <c r="AT77" s="1324"/>
      <c r="AU77" s="1324"/>
      <c r="AV77" s="1324"/>
      <c r="AW77" s="1324"/>
      <c r="AX77" s="1324"/>
      <c r="AY77" s="1324"/>
      <c r="AZ77" s="1324"/>
      <c r="BA77" s="1324"/>
      <c r="BB77" s="1327" t="s">
        <v>598</v>
      </c>
      <c r="BC77" s="1327"/>
      <c r="BD77" s="1327"/>
      <c r="BE77" s="1327"/>
      <c r="BF77" s="1327"/>
      <c r="BG77" s="1327"/>
      <c r="BH77" s="1327"/>
      <c r="BI77" s="1327"/>
      <c r="BJ77" s="1327"/>
      <c r="BK77" s="1327"/>
      <c r="BL77" s="1327"/>
      <c r="BM77" s="1327"/>
      <c r="BN77" s="1327"/>
      <c r="BO77" s="1327"/>
      <c r="BP77" s="1325">
        <v>51.4</v>
      </c>
      <c r="BQ77" s="1325"/>
      <c r="BR77" s="1325"/>
      <c r="BS77" s="1325"/>
      <c r="BT77" s="1325"/>
      <c r="BU77" s="1325"/>
      <c r="BV77" s="1325"/>
      <c r="BW77" s="1325"/>
      <c r="BX77" s="1325">
        <v>46.8</v>
      </c>
      <c r="BY77" s="1325"/>
      <c r="BZ77" s="1325"/>
      <c r="CA77" s="1325"/>
      <c r="CB77" s="1325"/>
      <c r="CC77" s="1325"/>
      <c r="CD77" s="1325"/>
      <c r="CE77" s="1325"/>
      <c r="CF77" s="1325">
        <v>48.4</v>
      </c>
      <c r="CG77" s="1325"/>
      <c r="CH77" s="1325"/>
      <c r="CI77" s="1325"/>
      <c r="CJ77" s="1325"/>
      <c r="CK77" s="1325"/>
      <c r="CL77" s="1325"/>
      <c r="CM77" s="1325"/>
      <c r="CN77" s="1325">
        <v>43</v>
      </c>
      <c r="CO77" s="1325"/>
      <c r="CP77" s="1325"/>
      <c r="CQ77" s="1325"/>
      <c r="CR77" s="1325"/>
      <c r="CS77" s="1325"/>
      <c r="CT77" s="1325"/>
      <c r="CU77" s="1325"/>
      <c r="CV77" s="1325">
        <v>32.4</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603</v>
      </c>
      <c r="BC79" s="1327"/>
      <c r="BD79" s="1327"/>
      <c r="BE79" s="1327"/>
      <c r="BF79" s="1327"/>
      <c r="BG79" s="1327"/>
      <c r="BH79" s="1327"/>
      <c r="BI79" s="1327"/>
      <c r="BJ79" s="1327"/>
      <c r="BK79" s="1327"/>
      <c r="BL79" s="1327"/>
      <c r="BM79" s="1327"/>
      <c r="BN79" s="1327"/>
      <c r="BO79" s="1327"/>
      <c r="BP79" s="1325">
        <v>10.199999999999999</v>
      </c>
      <c r="BQ79" s="1325"/>
      <c r="BR79" s="1325"/>
      <c r="BS79" s="1325"/>
      <c r="BT79" s="1325"/>
      <c r="BU79" s="1325"/>
      <c r="BV79" s="1325"/>
      <c r="BW79" s="1325"/>
      <c r="BX79" s="1325">
        <v>9.9</v>
      </c>
      <c r="BY79" s="1325"/>
      <c r="BZ79" s="1325"/>
      <c r="CA79" s="1325"/>
      <c r="CB79" s="1325"/>
      <c r="CC79" s="1325"/>
      <c r="CD79" s="1325"/>
      <c r="CE79" s="1325"/>
      <c r="CF79" s="1325">
        <v>9.9</v>
      </c>
      <c r="CG79" s="1325"/>
      <c r="CH79" s="1325"/>
      <c r="CI79" s="1325"/>
      <c r="CJ79" s="1325"/>
      <c r="CK79" s="1325"/>
      <c r="CL79" s="1325"/>
      <c r="CM79" s="1325"/>
      <c r="CN79" s="1325">
        <v>9.9</v>
      </c>
      <c r="CO79" s="1325"/>
      <c r="CP79" s="1325"/>
      <c r="CQ79" s="1325"/>
      <c r="CR79" s="1325"/>
      <c r="CS79" s="1325"/>
      <c r="CT79" s="1325"/>
      <c r="CU79" s="1325"/>
      <c r="CV79" s="1325">
        <v>9.5</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zipTMx+/ymJwDIdTfq8tOncNEn0oedFaNumN8u7AvfKcJ/xUaSdAgOuhrGEZawwXVvxQ9FaS8lUYo5Z+ppuxA==" saltValue="S+g+bjMGJ2/F2HYnxaNS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unlGb5D+yUNtSkh54TGYnusK+rgb3vo9Y231s5vLsIonV2mvtw2jckfS+XBqygbgYavtLvFgnvD+qtfAlyoFmw==" saltValue="CzKiYmwsXVaqEKsPfYwn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SPfjqpDW9EYEdOtK+TTsJylAcOeJqnlmzDjAt8Svl5fcxywTM1QrZdTODWKGb8geYv5dyde0PMeeri8fEXxyNw==" saltValue="Xxu2ycXlwkE1tYw5IUCG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16126</v>
      </c>
      <c r="E3" s="162"/>
      <c r="F3" s="163">
        <v>107537</v>
      </c>
      <c r="G3" s="164"/>
      <c r="H3" s="165"/>
    </row>
    <row r="4" spans="1:8" x14ac:dyDescent="0.15">
      <c r="A4" s="166"/>
      <c r="B4" s="167"/>
      <c r="C4" s="168"/>
      <c r="D4" s="169">
        <v>13677</v>
      </c>
      <c r="E4" s="170"/>
      <c r="F4" s="171">
        <v>57923</v>
      </c>
      <c r="G4" s="172"/>
      <c r="H4" s="173"/>
    </row>
    <row r="5" spans="1:8" x14ac:dyDescent="0.15">
      <c r="A5" s="154" t="s">
        <v>541</v>
      </c>
      <c r="B5" s="159"/>
      <c r="C5" s="160"/>
      <c r="D5" s="161">
        <v>46735</v>
      </c>
      <c r="E5" s="162"/>
      <c r="F5" s="163">
        <v>113913</v>
      </c>
      <c r="G5" s="164"/>
      <c r="H5" s="165"/>
    </row>
    <row r="6" spans="1:8" x14ac:dyDescent="0.15">
      <c r="A6" s="166"/>
      <c r="B6" s="167"/>
      <c r="C6" s="168"/>
      <c r="D6" s="169">
        <v>14300</v>
      </c>
      <c r="E6" s="170"/>
      <c r="F6" s="171">
        <v>53160</v>
      </c>
      <c r="G6" s="172"/>
      <c r="H6" s="173"/>
    </row>
    <row r="7" spans="1:8" x14ac:dyDescent="0.15">
      <c r="A7" s="154" t="s">
        <v>542</v>
      </c>
      <c r="B7" s="159"/>
      <c r="C7" s="160"/>
      <c r="D7" s="161">
        <v>168293</v>
      </c>
      <c r="E7" s="162"/>
      <c r="F7" s="163">
        <v>115050</v>
      </c>
      <c r="G7" s="164"/>
      <c r="H7" s="165"/>
    </row>
    <row r="8" spans="1:8" x14ac:dyDescent="0.15">
      <c r="A8" s="166"/>
      <c r="B8" s="167"/>
      <c r="C8" s="168"/>
      <c r="D8" s="169">
        <v>98311</v>
      </c>
      <c r="E8" s="170"/>
      <c r="F8" s="171">
        <v>53792</v>
      </c>
      <c r="G8" s="172"/>
      <c r="H8" s="173"/>
    </row>
    <row r="9" spans="1:8" x14ac:dyDescent="0.15">
      <c r="A9" s="154" t="s">
        <v>543</v>
      </c>
      <c r="B9" s="159"/>
      <c r="C9" s="160"/>
      <c r="D9" s="161">
        <v>274518</v>
      </c>
      <c r="E9" s="162"/>
      <c r="F9" s="163">
        <v>118252</v>
      </c>
      <c r="G9" s="164"/>
      <c r="H9" s="165"/>
    </row>
    <row r="10" spans="1:8" x14ac:dyDescent="0.15">
      <c r="A10" s="166"/>
      <c r="B10" s="167"/>
      <c r="C10" s="168"/>
      <c r="D10" s="169">
        <v>100263</v>
      </c>
      <c r="E10" s="170"/>
      <c r="F10" s="171">
        <v>49994</v>
      </c>
      <c r="G10" s="172"/>
      <c r="H10" s="173"/>
    </row>
    <row r="11" spans="1:8" x14ac:dyDescent="0.15">
      <c r="A11" s="154" t="s">
        <v>544</v>
      </c>
      <c r="B11" s="159"/>
      <c r="C11" s="160"/>
      <c r="D11" s="161">
        <v>77114</v>
      </c>
      <c r="E11" s="162"/>
      <c r="F11" s="163">
        <v>120302</v>
      </c>
      <c r="G11" s="164"/>
      <c r="H11" s="165"/>
    </row>
    <row r="12" spans="1:8" x14ac:dyDescent="0.15">
      <c r="A12" s="166"/>
      <c r="B12" s="167"/>
      <c r="C12" s="174"/>
      <c r="D12" s="169">
        <v>39798</v>
      </c>
      <c r="E12" s="170"/>
      <c r="F12" s="171">
        <v>59328</v>
      </c>
      <c r="G12" s="172"/>
      <c r="H12" s="173"/>
    </row>
    <row r="13" spans="1:8" x14ac:dyDescent="0.15">
      <c r="A13" s="154"/>
      <c r="B13" s="159"/>
      <c r="C13" s="175"/>
      <c r="D13" s="176">
        <v>116557</v>
      </c>
      <c r="E13" s="177"/>
      <c r="F13" s="178">
        <v>115011</v>
      </c>
      <c r="G13" s="179"/>
      <c r="H13" s="165"/>
    </row>
    <row r="14" spans="1:8" x14ac:dyDescent="0.15">
      <c r="A14" s="166"/>
      <c r="B14" s="167"/>
      <c r="C14" s="168"/>
      <c r="D14" s="169">
        <v>53270</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4.74</v>
      </c>
      <c r="C19" s="180">
        <f>ROUND(VALUE(SUBSTITUTE(実質収支比率等に係る経年分析!G$48,"▲","-")),2)</f>
        <v>4.91</v>
      </c>
      <c r="D19" s="180">
        <f>ROUND(VALUE(SUBSTITUTE(実質収支比率等に係る経年分析!H$48,"▲","-")),2)</f>
        <v>6.66</v>
      </c>
      <c r="E19" s="180">
        <f>ROUND(VALUE(SUBSTITUTE(実質収支比率等に係る経年分析!I$48,"▲","-")),2)</f>
        <v>6.14</v>
      </c>
      <c r="F19" s="180">
        <f>ROUND(VALUE(SUBSTITUTE(実質収支比率等に係る経年分析!J$48,"▲","-")),2)</f>
        <v>9.8699999999999992</v>
      </c>
    </row>
    <row r="20" spans="1:11" x14ac:dyDescent="0.15">
      <c r="A20" s="180" t="s">
        <v>55</v>
      </c>
      <c r="B20" s="180">
        <f>ROUND(VALUE(SUBSTITUTE(実質収支比率等に係る経年分析!F$47,"▲","-")),2)</f>
        <v>17.09</v>
      </c>
      <c r="C20" s="180">
        <f>ROUND(VALUE(SUBSTITUTE(実質収支比率等に係る経年分析!G$47,"▲","-")),2)</f>
        <v>16.66</v>
      </c>
      <c r="D20" s="180">
        <f>ROUND(VALUE(SUBSTITUTE(実質収支比率等に係る経年分析!H$47,"▲","-")),2)</f>
        <v>13.45</v>
      </c>
      <c r="E20" s="180">
        <f>ROUND(VALUE(SUBSTITUTE(実質収支比率等に係る経年分析!I$47,"▲","-")),2)</f>
        <v>8.32</v>
      </c>
      <c r="F20" s="180">
        <f>ROUND(VALUE(SUBSTITUTE(実質収支比率等に係る経年分析!J$47,"▲","-")),2)</f>
        <v>9.69</v>
      </c>
    </row>
    <row r="21" spans="1:11" x14ac:dyDescent="0.15">
      <c r="A21" s="180" t="s">
        <v>56</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-3.41</v>
      </c>
      <c r="D21" s="180">
        <f>IF(ISNUMBER(VALUE(SUBSTITUTE(実質収支比率等に係る経年分析!H$49,"▲","-"))),ROUND(VALUE(SUBSTITUTE(実質収支比率等に係る経年分析!H$49,"▲","-")),2),NA())</f>
        <v>-4.38</v>
      </c>
      <c r="E21" s="180">
        <f>IF(ISNUMBER(VALUE(SUBSTITUTE(実質収支比率等に係る経年分析!I$49,"▲","-"))),ROUND(VALUE(SUBSTITUTE(実質収支比率等に係る経年分析!I$49,"▲","-")),2),NA())</f>
        <v>-10.59</v>
      </c>
      <c r="F21" s="180">
        <f>IF(ISNUMBER(VALUE(SUBSTITUTE(実質収支比率等に係る経年分析!J$49,"▲","-"))),ROUND(VALUE(SUBSTITUTE(実質収支比率等に係る経年分析!J$49,"▲","-")),2),NA())</f>
        <v>2.41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鶴田町学校給食特別会計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鶴田町後期高齢者医療特別会計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鶴田町介護保険特別会計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2.0299999999999998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1.01</v>
      </c>
    </row>
    <row r="33" spans="1:16" x14ac:dyDescent="0.15">
      <c r="A33" s="181" t="str">
        <f>IF(連結実質赤字比率に係る赤字・黒字の構成分析!C$37="",NA(),連結実質赤字比率に係る赤字・黒字の構成分析!C$37)</f>
        <v>鶴田町下水道事業会計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2.75</v>
      </c>
    </row>
    <row r="34" spans="1:16" x14ac:dyDescent="0.15">
      <c r="A34" s="181" t="str">
        <f>IF(連結実質赤字比率に係る赤字・黒字の構成分析!C$36="",NA(),連結実質赤字比率に係る赤字・黒字の構成分析!C$36)</f>
        <v>鶴田町国民健康保険特別会計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4.51</v>
      </c>
    </row>
    <row r="35" spans="1:16" x14ac:dyDescent="0.15">
      <c r="A35" s="181" t="str">
        <f>IF(連結実質赤字比率に係る赤字・黒字の構成分析!C$35="",NA(),連結実質赤字比率に係る赤字・黒字の構成分析!C$35)</f>
        <v>鶴田町水道事業会計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4.9000000000000004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9.8699999999999992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587</v>
      </c>
      <c r="E42" s="182"/>
      <c r="F42" s="182"/>
      <c r="G42" s="182">
        <f>'実質公債費比率（分子）の構造'!L$52</f>
        <v>583</v>
      </c>
      <c r="H42" s="182"/>
      <c r="I42" s="182"/>
      <c r="J42" s="182">
        <f>'実質公債費比率（分子）の構造'!M$52</f>
        <v>574</v>
      </c>
      <c r="K42" s="182"/>
      <c r="L42" s="182"/>
      <c r="M42" s="182">
        <f>'実質公債費比率（分子）の構造'!N$52</f>
        <v>524</v>
      </c>
      <c r="N42" s="182"/>
      <c r="O42" s="182"/>
      <c r="P42" s="182">
        <f>'実質公債費比率（分子）の構造'!O$52</f>
        <v>548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55</v>
      </c>
      <c r="C45" s="182"/>
      <c r="D45" s="182"/>
      <c r="E45" s="182">
        <f>'実質公債費比率（分子）の構造'!L$49</f>
        <v>55</v>
      </c>
      <c r="F45" s="182"/>
      <c r="G45" s="182"/>
      <c r="H45" s="182">
        <f>'実質公債費比率（分子）の構造'!M$49</f>
        <v>60</v>
      </c>
      <c r="I45" s="182"/>
      <c r="J45" s="182"/>
      <c r="K45" s="182">
        <f>'実質公債費比率（分子）の構造'!N$49</f>
        <v>55</v>
      </c>
      <c r="L45" s="182"/>
      <c r="M45" s="182"/>
      <c r="N45" s="182">
        <f>'実質公債費比率（分子）の構造'!O$49</f>
        <v>56</v>
      </c>
      <c r="O45" s="182"/>
      <c r="P45" s="182"/>
    </row>
    <row r="46" spans="1:16" x14ac:dyDescent="0.15">
      <c r="A46" s="182" t="s">
        <v>67</v>
      </c>
      <c r="B46" s="182">
        <f>'実質公債費比率（分子）の構造'!K$48</f>
        <v>447</v>
      </c>
      <c r="C46" s="182"/>
      <c r="D46" s="182"/>
      <c r="E46" s="182">
        <f>'実質公債費比率（分子）の構造'!L$48</f>
        <v>434</v>
      </c>
      <c r="F46" s="182"/>
      <c r="G46" s="182"/>
      <c r="H46" s="182">
        <f>'実質公債費比率（分子）の構造'!M$48</f>
        <v>411</v>
      </c>
      <c r="I46" s="182"/>
      <c r="J46" s="182"/>
      <c r="K46" s="182">
        <f>'実質公債費比率（分子）の構造'!N$48</f>
        <v>425</v>
      </c>
      <c r="L46" s="182"/>
      <c r="M46" s="182"/>
      <c r="N46" s="182">
        <f>'実質公債費比率（分子）の構造'!O$48</f>
        <v>421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519</v>
      </c>
      <c r="C49" s="182"/>
      <c r="D49" s="182"/>
      <c r="E49" s="182">
        <f>'実質公債費比率（分子）の構造'!L$45</f>
        <v>524</v>
      </c>
      <c r="F49" s="182"/>
      <c r="G49" s="182"/>
      <c r="H49" s="182">
        <f>'実質公債費比率（分子）の構造'!M$45</f>
        <v>508</v>
      </c>
      <c r="I49" s="182"/>
      <c r="J49" s="182"/>
      <c r="K49" s="182">
        <f>'実質公債費比率（分子）の構造'!N$45</f>
        <v>488</v>
      </c>
      <c r="L49" s="182"/>
      <c r="M49" s="182"/>
      <c r="N49" s="182">
        <f>'実質公債費比率（分子）の構造'!O$45</f>
        <v>483</v>
      </c>
      <c r="O49" s="182"/>
      <c r="P49" s="182"/>
    </row>
    <row r="50" spans="1:16" x14ac:dyDescent="0.15">
      <c r="A50" s="182" t="s">
        <v>71</v>
      </c>
      <c r="B50" s="182" t="e">
        <f>NA()</f>
        <v>#N/A</v>
      </c>
      <c r="C50" s="182">
        <f>IF(ISNUMBER('実質公債費比率（分子）の構造'!K$53),'実質公債費比率（分子）の構造'!K$53,NA())</f>
        <v>436</v>
      </c>
      <c r="D50" s="182" t="e">
        <f>NA()</f>
        <v>#N/A</v>
      </c>
      <c r="E50" s="182" t="e">
        <f>NA()</f>
        <v>#N/A</v>
      </c>
      <c r="F50" s="182">
        <f>IF(ISNUMBER('実質公債費比率（分子）の構造'!L$53),'実質公債費比率（分子）の構造'!L$53,NA())</f>
        <v>432</v>
      </c>
      <c r="G50" s="182" t="e">
        <f>NA()</f>
        <v>#N/A</v>
      </c>
      <c r="H50" s="182" t="e">
        <f>NA()</f>
        <v>#N/A</v>
      </c>
      <c r="I50" s="182">
        <f>IF(ISNUMBER('実質公債費比率（分子）の構造'!M$53),'実質公債費比率（分子）の構造'!M$53,NA())</f>
        <v>407</v>
      </c>
      <c r="J50" s="182" t="e">
        <f>NA()</f>
        <v>#N/A</v>
      </c>
      <c r="K50" s="182" t="e">
        <f>NA()</f>
        <v>#N/A</v>
      </c>
      <c r="L50" s="182">
        <f>IF(ISNUMBER('実質公債費比率（分子）の構造'!N$53),'実質公債費比率（分子）の構造'!N$53,NA())</f>
        <v>446</v>
      </c>
      <c r="M50" s="182" t="e">
        <f>NA()</f>
        <v>#N/A</v>
      </c>
      <c r="N50" s="182" t="e">
        <f>NA()</f>
        <v>#N/A</v>
      </c>
      <c r="O50" s="182">
        <f>IF(ISNUMBER('実質公債費比率（分子）の構造'!O$53),'実質公債費比率（分子）の構造'!O$53,NA())</f>
        <v>413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6564</v>
      </c>
      <c r="E56" s="181"/>
      <c r="F56" s="181"/>
      <c r="G56" s="181">
        <f>'将来負担比率（分子）の構造'!J$52</f>
        <v>6546</v>
      </c>
      <c r="H56" s="181"/>
      <c r="I56" s="181"/>
      <c r="J56" s="181">
        <f>'将来負担比率（分子）の構造'!K$52</f>
        <v>6700</v>
      </c>
      <c r="K56" s="181"/>
      <c r="L56" s="181"/>
      <c r="M56" s="181">
        <f>'将来負担比率（分子）の構造'!L$52</f>
        <v>7290</v>
      </c>
      <c r="N56" s="181"/>
      <c r="O56" s="181"/>
      <c r="P56" s="181">
        <f>'将来負担比率（分子）の構造'!M$52</f>
        <v>7077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1152</v>
      </c>
      <c r="E58" s="181"/>
      <c r="F58" s="181"/>
      <c r="G58" s="181">
        <f>'将来負担比率（分子）の構造'!J$50</f>
        <v>1235</v>
      </c>
      <c r="H58" s="181"/>
      <c r="I58" s="181"/>
      <c r="J58" s="181">
        <f>'将来負担比率（分子）の構造'!K$50</f>
        <v>1131</v>
      </c>
      <c r="K58" s="181"/>
      <c r="L58" s="181"/>
      <c r="M58" s="181">
        <f>'将来負担比率（分子）の構造'!L$50</f>
        <v>1025</v>
      </c>
      <c r="N58" s="181"/>
      <c r="O58" s="181"/>
      <c r="P58" s="181">
        <f>'将来負担比率（分子）の構造'!M$50</f>
        <v>1279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1005</v>
      </c>
      <c r="C62" s="181"/>
      <c r="D62" s="181"/>
      <c r="E62" s="181">
        <f>'将来負担比率（分子）の構造'!J$45</f>
        <v>969</v>
      </c>
      <c r="F62" s="181"/>
      <c r="G62" s="181"/>
      <c r="H62" s="181">
        <f>'将来負担比率（分子）の構造'!K$45</f>
        <v>920</v>
      </c>
      <c r="I62" s="181"/>
      <c r="J62" s="181"/>
      <c r="K62" s="181">
        <f>'将来負担比率（分子）の構造'!L$45</f>
        <v>850</v>
      </c>
      <c r="L62" s="181"/>
      <c r="M62" s="181"/>
      <c r="N62" s="181">
        <f>'将来負担比率（分子）の構造'!M$45</f>
        <v>820</v>
      </c>
      <c r="O62" s="181"/>
      <c r="P62" s="181"/>
    </row>
    <row r="63" spans="1:16" x14ac:dyDescent="0.15">
      <c r="A63" s="181" t="s">
        <v>34</v>
      </c>
      <c r="B63" s="181">
        <f>'将来負担比率（分子）の構造'!I$44</f>
        <v>623</v>
      </c>
      <c r="C63" s="181"/>
      <c r="D63" s="181"/>
      <c r="E63" s="181">
        <f>'将来負担比率（分子）の構造'!J$44</f>
        <v>558</v>
      </c>
      <c r="F63" s="181"/>
      <c r="G63" s="181"/>
      <c r="H63" s="181">
        <f>'将来負担比率（分子）の構造'!K$44</f>
        <v>505</v>
      </c>
      <c r="I63" s="181"/>
      <c r="J63" s="181"/>
      <c r="K63" s="181">
        <f>'将来負担比率（分子）の構造'!L$44</f>
        <v>484</v>
      </c>
      <c r="L63" s="181"/>
      <c r="M63" s="181"/>
      <c r="N63" s="181">
        <f>'将来負担比率（分子）の構造'!M$44</f>
        <v>585</v>
      </c>
      <c r="O63" s="181"/>
      <c r="P63" s="181"/>
    </row>
    <row r="64" spans="1:16" x14ac:dyDescent="0.15">
      <c r="A64" s="181" t="s">
        <v>33</v>
      </c>
      <c r="B64" s="181">
        <f>'将来負担比率（分子）の構造'!I$43</f>
        <v>5685</v>
      </c>
      <c r="C64" s="181"/>
      <c r="D64" s="181"/>
      <c r="E64" s="181">
        <f>'将来負担比率（分子）の構造'!J$43</f>
        <v>5502</v>
      </c>
      <c r="F64" s="181"/>
      <c r="G64" s="181"/>
      <c r="H64" s="181">
        <f>'将来負担比率（分子）の構造'!K$43</f>
        <v>5044</v>
      </c>
      <c r="I64" s="181"/>
      <c r="J64" s="181"/>
      <c r="K64" s="181">
        <f>'将来負担比率（分子）の構造'!L$43</f>
        <v>4345</v>
      </c>
      <c r="L64" s="181"/>
      <c r="M64" s="181"/>
      <c r="N64" s="181">
        <f>'将来負担比率（分子）の構造'!M$43</f>
        <v>3972</v>
      </c>
      <c r="O64" s="181"/>
      <c r="P64" s="181"/>
    </row>
    <row r="65" spans="1:16" x14ac:dyDescent="0.15">
      <c r="A65" s="181" t="s">
        <v>32</v>
      </c>
      <c r="B65" s="181">
        <f>'将来負担比率（分子）の構造'!I$42</f>
        <v>6</v>
      </c>
      <c r="C65" s="181"/>
      <c r="D65" s="181"/>
      <c r="E65" s="181">
        <f>'将来負担比率（分子）の構造'!J$42</f>
        <v>5</v>
      </c>
      <c r="F65" s="181"/>
      <c r="G65" s="181"/>
      <c r="H65" s="181">
        <f>'将来負担比率（分子）の構造'!K$42</f>
        <v>3</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4717</v>
      </c>
      <c r="C66" s="181"/>
      <c r="D66" s="181"/>
      <c r="E66" s="181">
        <f>'将来負担比率（分子）の構造'!J$41</f>
        <v>4719</v>
      </c>
      <c r="F66" s="181"/>
      <c r="G66" s="181"/>
      <c r="H66" s="181">
        <f>'将来負担比率（分子）の構造'!K$41</f>
        <v>5843</v>
      </c>
      <c r="I66" s="181"/>
      <c r="J66" s="181"/>
      <c r="K66" s="181">
        <f>'将来負担比率（分子）の構造'!L$41</f>
        <v>7535</v>
      </c>
      <c r="L66" s="181"/>
      <c r="M66" s="181"/>
      <c r="N66" s="181">
        <f>'将来負担比率（分子）の構造'!M$41</f>
        <v>7908</v>
      </c>
      <c r="O66" s="181"/>
      <c r="P66" s="181"/>
    </row>
    <row r="67" spans="1:16" x14ac:dyDescent="0.15">
      <c r="A67" s="181" t="s">
        <v>75</v>
      </c>
      <c r="B67" s="181" t="e">
        <f>NA()</f>
        <v>#N/A</v>
      </c>
      <c r="C67" s="181">
        <f>IF(ISNUMBER('将来負担比率（分子）の構造'!I$53), IF('将来負担比率（分子）の構造'!I$53 &lt; 0, 0, '将来負担比率（分子）の構造'!I$53), NA())</f>
        <v>4321</v>
      </c>
      <c r="D67" s="181" t="e">
        <f>NA()</f>
        <v>#N/A</v>
      </c>
      <c r="E67" s="181" t="e">
        <f>NA()</f>
        <v>#N/A</v>
      </c>
      <c r="F67" s="181">
        <f>IF(ISNUMBER('将来負担比率（分子）の構造'!J$53), IF('将来負担比率（分子）の構造'!J$53 &lt; 0, 0, '将来負担比率（分子）の構造'!J$53), NA())</f>
        <v>3970</v>
      </c>
      <c r="G67" s="181" t="e">
        <f>NA()</f>
        <v>#N/A</v>
      </c>
      <c r="H67" s="181" t="e">
        <f>NA()</f>
        <v>#N/A</v>
      </c>
      <c r="I67" s="181">
        <f>IF(ISNUMBER('将来負担比率（分子）の構造'!K$53), IF('将来負担比率（分子）の構造'!K$53 &lt; 0, 0, '将来負担比率（分子）の構造'!K$53), NA())</f>
        <v>4484</v>
      </c>
      <c r="J67" s="181" t="e">
        <f>NA()</f>
        <v>#N/A</v>
      </c>
      <c r="K67" s="181" t="e">
        <f>NA()</f>
        <v>#N/A</v>
      </c>
      <c r="L67" s="181">
        <f>IF(ISNUMBER('将来負担比率（分子）の構造'!L$53), IF('将来負担比率（分子）の構造'!L$53 &lt; 0, 0, '将来負担比率（分子）の構造'!L$53), NA())</f>
        <v>4899</v>
      </c>
      <c r="M67" s="181" t="e">
        <f>NA()</f>
        <v>#N/A</v>
      </c>
      <c r="N67" s="181" t="e">
        <f>NA()</f>
        <v>#N/A</v>
      </c>
      <c r="O67" s="181">
        <f>IF(ISNUMBER('将来負担比率（分子）の構造'!M$53), IF('将来負担比率（分子）の構造'!M$53 &lt; 0, 0, '将来負担比率（分子）の構造'!M$53), NA())</f>
        <v>4931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534</v>
      </c>
      <c r="C72" s="185">
        <f>基金残高に係る経年分析!G55</f>
        <v>315</v>
      </c>
      <c r="D72" s="185">
        <f>基金残高に係る経年分析!H55</f>
        <v>388</v>
      </c>
    </row>
    <row r="73" spans="1:16" x14ac:dyDescent="0.15">
      <c r="A73" s="184" t="s">
        <v>78</v>
      </c>
      <c r="B73" s="185">
        <f>基金残高に係る経年分析!F56</f>
        <v>22</v>
      </c>
      <c r="C73" s="185">
        <f>基金残高に係る経年分析!G56</f>
        <v>0</v>
      </c>
      <c r="D73" s="185">
        <f>基金残高に係る経年分析!H56</f>
        <v>29</v>
      </c>
    </row>
    <row r="74" spans="1:16" x14ac:dyDescent="0.15">
      <c r="A74" s="184" t="s">
        <v>79</v>
      </c>
      <c r="B74" s="185">
        <f>基金残高に係る経年分析!F57</f>
        <v>133</v>
      </c>
      <c r="C74" s="185">
        <f>基金残高に係る経年分析!G57</f>
        <v>141</v>
      </c>
      <c r="D74" s="185">
        <f>基金残高に係る経年分析!H57</f>
        <v>165</v>
      </c>
    </row>
  </sheetData>
  <sheetProtection algorithmName="SHA-512" hashValue="4OEebcdY8arm1A8GmNwzzwv12XjrMuxTdjZ4oPfEwKN8a5CDK29lRi/Y49UZa54VImCqWuFK7YmzGaCBxFGgjw==" saltValue="phpUFhO6Xhk3nrVsKfjODA==" spinCount="100000" sheet="1" objects="1" scenarios="1"/>
  <phoneticPr fontId="2"/>
  <pageMargins left="0.78700000000000003" right="0.78700000000000003" top="0.98399999999999999" bottom="0.98399999999999999" header="0.51200000000000001" footer="0.51200000000000001"/>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W2" sqref="W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922094</v>
      </c>
      <c r="S5" s="675"/>
      <c r="T5" s="675"/>
      <c r="U5" s="675"/>
      <c r="V5" s="675"/>
      <c r="W5" s="675"/>
      <c r="X5" s="675"/>
      <c r="Y5" s="676"/>
      <c r="Z5" s="677">
        <v>10.5</v>
      </c>
      <c r="AA5" s="677"/>
      <c r="AB5" s="677"/>
      <c r="AC5" s="677"/>
      <c r="AD5" s="678">
        <v>922094</v>
      </c>
      <c r="AE5" s="678"/>
      <c r="AF5" s="678"/>
      <c r="AG5" s="678"/>
      <c r="AH5" s="678"/>
      <c r="AI5" s="678"/>
      <c r="AJ5" s="678"/>
      <c r="AK5" s="678"/>
      <c r="AL5" s="679">
        <v>23.6</v>
      </c>
      <c r="AM5" s="680"/>
      <c r="AN5" s="680"/>
      <c r="AO5" s="681"/>
      <c r="AP5" s="671" t="s">
        <v>225</v>
      </c>
      <c r="AQ5" s="672"/>
      <c r="AR5" s="672"/>
      <c r="AS5" s="672"/>
      <c r="AT5" s="672"/>
      <c r="AU5" s="672"/>
      <c r="AV5" s="672"/>
      <c r="AW5" s="672"/>
      <c r="AX5" s="672"/>
      <c r="AY5" s="672"/>
      <c r="AZ5" s="672"/>
      <c r="BA5" s="672"/>
      <c r="BB5" s="672"/>
      <c r="BC5" s="672"/>
      <c r="BD5" s="672"/>
      <c r="BE5" s="672"/>
      <c r="BF5" s="673"/>
      <c r="BG5" s="685">
        <v>921799</v>
      </c>
      <c r="BH5" s="686"/>
      <c r="BI5" s="686"/>
      <c r="BJ5" s="686"/>
      <c r="BK5" s="686"/>
      <c r="BL5" s="686"/>
      <c r="BM5" s="686"/>
      <c r="BN5" s="687"/>
      <c r="BO5" s="688">
        <v>100</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61039</v>
      </c>
      <c r="S6" s="686"/>
      <c r="T6" s="686"/>
      <c r="U6" s="686"/>
      <c r="V6" s="686"/>
      <c r="W6" s="686"/>
      <c r="X6" s="686"/>
      <c r="Y6" s="687"/>
      <c r="Z6" s="688">
        <v>0.7</v>
      </c>
      <c r="AA6" s="688"/>
      <c r="AB6" s="688"/>
      <c r="AC6" s="688"/>
      <c r="AD6" s="689">
        <v>61039</v>
      </c>
      <c r="AE6" s="689"/>
      <c r="AF6" s="689"/>
      <c r="AG6" s="689"/>
      <c r="AH6" s="689"/>
      <c r="AI6" s="689"/>
      <c r="AJ6" s="689"/>
      <c r="AK6" s="689"/>
      <c r="AL6" s="690">
        <v>1.6</v>
      </c>
      <c r="AM6" s="691"/>
      <c r="AN6" s="691"/>
      <c r="AO6" s="692"/>
      <c r="AP6" s="682" t="s">
        <v>231</v>
      </c>
      <c r="AQ6" s="683"/>
      <c r="AR6" s="683"/>
      <c r="AS6" s="683"/>
      <c r="AT6" s="683"/>
      <c r="AU6" s="683"/>
      <c r="AV6" s="683"/>
      <c r="AW6" s="683"/>
      <c r="AX6" s="683"/>
      <c r="AY6" s="683"/>
      <c r="AZ6" s="683"/>
      <c r="BA6" s="683"/>
      <c r="BB6" s="683"/>
      <c r="BC6" s="683"/>
      <c r="BD6" s="683"/>
      <c r="BE6" s="683"/>
      <c r="BF6" s="684"/>
      <c r="BG6" s="685">
        <v>921799</v>
      </c>
      <c r="BH6" s="686"/>
      <c r="BI6" s="686"/>
      <c r="BJ6" s="686"/>
      <c r="BK6" s="686"/>
      <c r="BL6" s="686"/>
      <c r="BM6" s="686"/>
      <c r="BN6" s="687"/>
      <c r="BO6" s="688">
        <v>100</v>
      </c>
      <c r="BP6" s="688"/>
      <c r="BQ6" s="688"/>
      <c r="BR6" s="688"/>
      <c r="BS6" s="689" t="s">
        <v>226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77244</v>
      </c>
      <c r="CS6" s="686"/>
      <c r="CT6" s="686"/>
      <c r="CU6" s="686"/>
      <c r="CV6" s="686"/>
      <c r="CW6" s="686"/>
      <c r="CX6" s="686"/>
      <c r="CY6" s="687"/>
      <c r="CZ6" s="679">
        <v>0.9</v>
      </c>
      <c r="DA6" s="680"/>
      <c r="DB6" s="680"/>
      <c r="DC6" s="699"/>
      <c r="DD6" s="694" t="s">
        <v>127</v>
      </c>
      <c r="DE6" s="686"/>
      <c r="DF6" s="686"/>
      <c r="DG6" s="686"/>
      <c r="DH6" s="686"/>
      <c r="DI6" s="686"/>
      <c r="DJ6" s="686"/>
      <c r="DK6" s="686"/>
      <c r="DL6" s="686"/>
      <c r="DM6" s="686"/>
      <c r="DN6" s="686"/>
      <c r="DO6" s="686"/>
      <c r="DP6" s="687"/>
      <c r="DQ6" s="694">
        <v>77244</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701</v>
      </c>
      <c r="S7" s="686"/>
      <c r="T7" s="686"/>
      <c r="U7" s="686"/>
      <c r="V7" s="686"/>
      <c r="W7" s="686"/>
      <c r="X7" s="686"/>
      <c r="Y7" s="687"/>
      <c r="Z7" s="688">
        <v>0</v>
      </c>
      <c r="AA7" s="688"/>
      <c r="AB7" s="688"/>
      <c r="AC7" s="688"/>
      <c r="AD7" s="689">
        <v>701</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370337</v>
      </c>
      <c r="BH7" s="686"/>
      <c r="BI7" s="686"/>
      <c r="BJ7" s="686"/>
      <c r="BK7" s="686"/>
      <c r="BL7" s="686"/>
      <c r="BM7" s="686"/>
      <c r="BN7" s="687"/>
      <c r="BO7" s="688">
        <v>40.200000000000003</v>
      </c>
      <c r="BP7" s="688"/>
      <c r="BQ7" s="688"/>
      <c r="BR7" s="688"/>
      <c r="BS7" s="689" t="s">
        <v>127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2018980</v>
      </c>
      <c r="CS7" s="686"/>
      <c r="CT7" s="686"/>
      <c r="CU7" s="686"/>
      <c r="CV7" s="686"/>
      <c r="CW7" s="686"/>
      <c r="CX7" s="686"/>
      <c r="CY7" s="687"/>
      <c r="CZ7" s="688">
        <v>24.2</v>
      </c>
      <c r="DA7" s="688"/>
      <c r="DB7" s="688"/>
      <c r="DC7" s="688"/>
      <c r="DD7" s="694">
        <v>10648</v>
      </c>
      <c r="DE7" s="686"/>
      <c r="DF7" s="686"/>
      <c r="DG7" s="686"/>
      <c r="DH7" s="686"/>
      <c r="DI7" s="686"/>
      <c r="DJ7" s="686"/>
      <c r="DK7" s="686"/>
      <c r="DL7" s="686"/>
      <c r="DM7" s="686"/>
      <c r="DN7" s="686"/>
      <c r="DO7" s="686"/>
      <c r="DP7" s="687"/>
      <c r="DQ7" s="694">
        <v>635345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1485</v>
      </c>
      <c r="S8" s="686"/>
      <c r="T8" s="686"/>
      <c r="U8" s="686"/>
      <c r="V8" s="686"/>
      <c r="W8" s="686"/>
      <c r="X8" s="686"/>
      <c r="Y8" s="687"/>
      <c r="Z8" s="688">
        <v>0</v>
      </c>
      <c r="AA8" s="688"/>
      <c r="AB8" s="688"/>
      <c r="AC8" s="688"/>
      <c r="AD8" s="689">
        <v>1485</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18387</v>
      </c>
      <c r="BH8" s="686"/>
      <c r="BI8" s="686"/>
      <c r="BJ8" s="686"/>
      <c r="BK8" s="686"/>
      <c r="BL8" s="686"/>
      <c r="BM8" s="686"/>
      <c r="BN8" s="687"/>
      <c r="BO8" s="688">
        <v>2</v>
      </c>
      <c r="BP8" s="688"/>
      <c r="BQ8" s="688"/>
      <c r="BR8" s="688"/>
      <c r="BS8" s="694" t="s">
        <v>226</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2381333</v>
      </c>
      <c r="CS8" s="686"/>
      <c r="CT8" s="686"/>
      <c r="CU8" s="686"/>
      <c r="CV8" s="686"/>
      <c r="CW8" s="686"/>
      <c r="CX8" s="686"/>
      <c r="CY8" s="687"/>
      <c r="CZ8" s="688">
        <v>28.6</v>
      </c>
      <c r="DA8" s="688"/>
      <c r="DB8" s="688"/>
      <c r="DC8" s="688"/>
      <c r="DD8" s="694">
        <v>246445</v>
      </c>
      <c r="DE8" s="686"/>
      <c r="DF8" s="686"/>
      <c r="DG8" s="686"/>
      <c r="DH8" s="686"/>
      <c r="DI8" s="686"/>
      <c r="DJ8" s="686"/>
      <c r="DK8" s="686"/>
      <c r="DL8" s="686"/>
      <c r="DM8" s="686"/>
      <c r="DN8" s="686"/>
      <c r="DO8" s="686"/>
      <c r="DP8" s="687"/>
      <c r="DQ8" s="694">
        <v>1016555</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1745</v>
      </c>
      <c r="S9" s="686"/>
      <c r="T9" s="686"/>
      <c r="U9" s="686"/>
      <c r="V9" s="686"/>
      <c r="W9" s="686"/>
      <c r="X9" s="686"/>
      <c r="Y9" s="687"/>
      <c r="Z9" s="688">
        <v>0</v>
      </c>
      <c r="AA9" s="688"/>
      <c r="AB9" s="688"/>
      <c r="AC9" s="688"/>
      <c r="AD9" s="689">
        <v>1745</v>
      </c>
      <c r="AE9" s="689"/>
      <c r="AF9" s="689"/>
      <c r="AG9" s="689"/>
      <c r="AH9" s="689"/>
      <c r="AI9" s="689"/>
      <c r="AJ9" s="689"/>
      <c r="AK9" s="689"/>
      <c r="AL9" s="690">
        <v>0</v>
      </c>
      <c r="AM9" s="691"/>
      <c r="AN9" s="691"/>
      <c r="AO9" s="692"/>
      <c r="AP9" s="682" t="s">
        <v>240</v>
      </c>
      <c r="AQ9" s="683"/>
      <c r="AR9" s="683"/>
      <c r="AS9" s="683"/>
      <c r="AT9" s="683"/>
      <c r="AU9" s="683"/>
      <c r="AV9" s="683"/>
      <c r="AW9" s="683"/>
      <c r="AX9" s="683"/>
      <c r="AY9" s="683"/>
      <c r="AZ9" s="683"/>
      <c r="BA9" s="683"/>
      <c r="BB9" s="683"/>
      <c r="BC9" s="683"/>
      <c r="BD9" s="683"/>
      <c r="BE9" s="683"/>
      <c r="BF9" s="684"/>
      <c r="BG9" s="685">
        <v>322105</v>
      </c>
      <c r="BH9" s="686"/>
      <c r="BI9" s="686"/>
      <c r="BJ9" s="686"/>
      <c r="BK9" s="686"/>
      <c r="BL9" s="686"/>
      <c r="BM9" s="686"/>
      <c r="BN9" s="687"/>
      <c r="BO9" s="688">
        <v>34.9</v>
      </c>
      <c r="BP9" s="688"/>
      <c r="BQ9" s="688"/>
      <c r="BR9" s="688"/>
      <c r="BS9" s="694" t="s">
        <v>127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734374</v>
      </c>
      <c r="CS9" s="686"/>
      <c r="CT9" s="686"/>
      <c r="CU9" s="686"/>
      <c r="CV9" s="686"/>
      <c r="CW9" s="686"/>
      <c r="CX9" s="686"/>
      <c r="CY9" s="687"/>
      <c r="CZ9" s="688">
        <v>8.8000000000000007</v>
      </c>
      <c r="DA9" s="688"/>
      <c r="DB9" s="688"/>
      <c r="DC9" s="688"/>
      <c r="DD9" s="694" t="s">
        <v>127</v>
      </c>
      <c r="DE9" s="686"/>
      <c r="DF9" s="686"/>
      <c r="DG9" s="686"/>
      <c r="DH9" s="686"/>
      <c r="DI9" s="686"/>
      <c r="DJ9" s="686"/>
      <c r="DK9" s="686"/>
      <c r="DL9" s="686"/>
      <c r="DM9" s="686"/>
      <c r="DN9" s="686"/>
      <c r="DO9" s="686"/>
      <c r="DP9" s="687"/>
      <c r="DQ9" s="694">
        <v>505313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226</v>
      </c>
      <c r="S10" s="686"/>
      <c r="T10" s="686"/>
      <c r="U10" s="686"/>
      <c r="V10" s="686"/>
      <c r="W10" s="686"/>
      <c r="X10" s="686"/>
      <c r="Y10" s="687"/>
      <c r="Z10" s="688" t="s">
        <v>226</v>
      </c>
      <c r="AA10" s="688"/>
      <c r="AB10" s="688"/>
      <c r="AC10" s="688"/>
      <c r="AD10" s="689" t="s">
        <v>127</v>
      </c>
      <c r="AE10" s="689"/>
      <c r="AF10" s="689"/>
      <c r="AG10" s="689"/>
      <c r="AH10" s="689"/>
      <c r="AI10" s="689"/>
      <c r="AJ10" s="689"/>
      <c r="AK10" s="689"/>
      <c r="AL10" s="690" t="s">
        <v>127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13247</v>
      </c>
      <c r="BH10" s="686"/>
      <c r="BI10" s="686"/>
      <c r="BJ10" s="686"/>
      <c r="BK10" s="686"/>
      <c r="BL10" s="686"/>
      <c r="BM10" s="686"/>
      <c r="BN10" s="687"/>
      <c r="BO10" s="688">
        <v>1.4</v>
      </c>
      <c r="BP10" s="688"/>
      <c r="BQ10" s="688"/>
      <c r="BR10" s="688"/>
      <c r="BS10" s="694" t="s">
        <v>171</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20</v>
      </c>
      <c r="CS10" s="686"/>
      <c r="CT10" s="686"/>
      <c r="CU10" s="686"/>
      <c r="CV10" s="686"/>
      <c r="CW10" s="686"/>
      <c r="CX10" s="686"/>
      <c r="CY10" s="687"/>
      <c r="CZ10" s="688">
        <v>0</v>
      </c>
      <c r="DA10" s="688"/>
      <c r="DB10" s="688"/>
      <c r="DC10" s="688"/>
      <c r="DD10" s="694" t="s">
        <v>127</v>
      </c>
      <c r="DE10" s="686"/>
      <c r="DF10" s="686"/>
      <c r="DG10" s="686"/>
      <c r="DH10" s="686"/>
      <c r="DI10" s="686"/>
      <c r="DJ10" s="686"/>
      <c r="DK10" s="686"/>
      <c r="DL10" s="686"/>
      <c r="DM10" s="686"/>
      <c r="DN10" s="686"/>
      <c r="DO10" s="686"/>
      <c r="DP10" s="687"/>
      <c r="DQ10" s="694">
        <v>20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262742</v>
      </c>
      <c r="S11" s="686"/>
      <c r="T11" s="686"/>
      <c r="U11" s="686"/>
      <c r="V11" s="686"/>
      <c r="W11" s="686"/>
      <c r="X11" s="686"/>
      <c r="Y11" s="687"/>
      <c r="Z11" s="690">
        <v>3</v>
      </c>
      <c r="AA11" s="691"/>
      <c r="AB11" s="691"/>
      <c r="AC11" s="703"/>
      <c r="AD11" s="694">
        <v>262742</v>
      </c>
      <c r="AE11" s="686"/>
      <c r="AF11" s="686"/>
      <c r="AG11" s="686"/>
      <c r="AH11" s="686"/>
      <c r="AI11" s="686"/>
      <c r="AJ11" s="686"/>
      <c r="AK11" s="687"/>
      <c r="AL11" s="690">
        <v>6.7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16598</v>
      </c>
      <c r="BH11" s="686"/>
      <c r="BI11" s="686"/>
      <c r="BJ11" s="686"/>
      <c r="BK11" s="686"/>
      <c r="BL11" s="686"/>
      <c r="BM11" s="686"/>
      <c r="BN11" s="687"/>
      <c r="BO11" s="688">
        <v>1.8</v>
      </c>
      <c r="BP11" s="688"/>
      <c r="BQ11" s="688"/>
      <c r="BR11" s="688"/>
      <c r="BS11" s="694" t="s">
        <v>226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390823</v>
      </c>
      <c r="CS11" s="686"/>
      <c r="CT11" s="686"/>
      <c r="CU11" s="686"/>
      <c r="CV11" s="686"/>
      <c r="CW11" s="686"/>
      <c r="CX11" s="686"/>
      <c r="CY11" s="687"/>
      <c r="CZ11" s="688">
        <v>4.7</v>
      </c>
      <c r="DA11" s="688"/>
      <c r="DB11" s="688"/>
      <c r="DC11" s="688"/>
      <c r="DD11" s="694">
        <v>5600</v>
      </c>
      <c r="DE11" s="686"/>
      <c r="DF11" s="686"/>
      <c r="DG11" s="686"/>
      <c r="DH11" s="686"/>
      <c r="DI11" s="686"/>
      <c r="DJ11" s="686"/>
      <c r="DK11" s="686"/>
      <c r="DL11" s="686"/>
      <c r="DM11" s="686"/>
      <c r="DN11" s="686"/>
      <c r="DO11" s="686"/>
      <c r="DP11" s="687"/>
      <c r="DQ11" s="694">
        <v>315728</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226</v>
      </c>
      <c r="AA12" s="688"/>
      <c r="AB12" s="688"/>
      <c r="AC12" s="688"/>
      <c r="AD12" s="689" t="s">
        <v>127</v>
      </c>
      <c r="AE12" s="689"/>
      <c r="AF12" s="689"/>
      <c r="AG12" s="689"/>
      <c r="AH12" s="689"/>
      <c r="AI12" s="689"/>
      <c r="AJ12" s="689"/>
      <c r="AK12" s="689"/>
      <c r="AL12" s="690" t="s">
        <v>127</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375503</v>
      </c>
      <c r="BH12" s="686"/>
      <c r="BI12" s="686"/>
      <c r="BJ12" s="686"/>
      <c r="BK12" s="686"/>
      <c r="BL12" s="686"/>
      <c r="BM12" s="686"/>
      <c r="BN12" s="687"/>
      <c r="BO12" s="688">
        <v>40.700000000000003</v>
      </c>
      <c r="BP12" s="688"/>
      <c r="BQ12" s="688"/>
      <c r="BR12" s="688"/>
      <c r="BS12" s="694" t="s">
        <v>226</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219651</v>
      </c>
      <c r="CS12" s="686"/>
      <c r="CT12" s="686"/>
      <c r="CU12" s="686"/>
      <c r="CV12" s="686"/>
      <c r="CW12" s="686"/>
      <c r="CX12" s="686"/>
      <c r="CY12" s="687"/>
      <c r="CZ12" s="688">
        <v>2.6</v>
      </c>
      <c r="DA12" s="688"/>
      <c r="DB12" s="688"/>
      <c r="DC12" s="688"/>
      <c r="DD12" s="694">
        <v>600</v>
      </c>
      <c r="DE12" s="686"/>
      <c r="DF12" s="686"/>
      <c r="DG12" s="686"/>
      <c r="DH12" s="686"/>
      <c r="DI12" s="686"/>
      <c r="DJ12" s="686"/>
      <c r="DK12" s="686"/>
      <c r="DL12" s="686"/>
      <c r="DM12" s="686"/>
      <c r="DN12" s="686"/>
      <c r="DO12" s="686"/>
      <c r="DP12" s="687"/>
      <c r="DQ12" s="694">
        <v>53357</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375503</v>
      </c>
      <c r="BH13" s="686"/>
      <c r="BI13" s="686"/>
      <c r="BJ13" s="686"/>
      <c r="BK13" s="686"/>
      <c r="BL13" s="686"/>
      <c r="BM13" s="686"/>
      <c r="BN13" s="687"/>
      <c r="BO13" s="688">
        <v>40.700000000000003</v>
      </c>
      <c r="BP13" s="688"/>
      <c r="BQ13" s="688"/>
      <c r="BR13" s="688"/>
      <c r="BS13" s="694" t="s">
        <v>127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569070</v>
      </c>
      <c r="CS13" s="686"/>
      <c r="CT13" s="686"/>
      <c r="CU13" s="686"/>
      <c r="CV13" s="686"/>
      <c r="CW13" s="686"/>
      <c r="CX13" s="686"/>
      <c r="CY13" s="687"/>
      <c r="CZ13" s="688">
        <v>6.8</v>
      </c>
      <c r="DA13" s="688"/>
      <c r="DB13" s="688"/>
      <c r="DC13" s="688"/>
      <c r="DD13" s="694">
        <v>188827</v>
      </c>
      <c r="DE13" s="686"/>
      <c r="DF13" s="686"/>
      <c r="DG13" s="686"/>
      <c r="DH13" s="686"/>
      <c r="DI13" s="686"/>
      <c r="DJ13" s="686"/>
      <c r="DK13" s="686"/>
      <c r="DL13" s="686"/>
      <c r="DM13" s="686"/>
      <c r="DN13" s="686"/>
      <c r="DO13" s="686"/>
      <c r="DP13" s="687"/>
      <c r="DQ13" s="694">
        <v>354043</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55178</v>
      </c>
      <c r="BH14" s="686"/>
      <c r="BI14" s="686"/>
      <c r="BJ14" s="686"/>
      <c r="BK14" s="686"/>
      <c r="BL14" s="686"/>
      <c r="BM14" s="686"/>
      <c r="BN14" s="687"/>
      <c r="BO14" s="688">
        <v>6</v>
      </c>
      <c r="BP14" s="688"/>
      <c r="BQ14" s="688"/>
      <c r="BR14" s="688"/>
      <c r="BS14" s="694" t="s">
        <v>256</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384629</v>
      </c>
      <c r="CS14" s="686"/>
      <c r="CT14" s="686"/>
      <c r="CU14" s="686"/>
      <c r="CV14" s="686"/>
      <c r="CW14" s="686"/>
      <c r="CX14" s="686"/>
      <c r="CY14" s="687"/>
      <c r="CZ14" s="688">
        <v>4.5999999999999996</v>
      </c>
      <c r="DA14" s="688"/>
      <c r="DB14" s="688"/>
      <c r="DC14" s="688"/>
      <c r="DD14" s="694">
        <v>1101</v>
      </c>
      <c r="DE14" s="686"/>
      <c r="DF14" s="686"/>
      <c r="DG14" s="686"/>
      <c r="DH14" s="686"/>
      <c r="DI14" s="686"/>
      <c r="DJ14" s="686"/>
      <c r="DK14" s="686"/>
      <c r="DL14" s="686"/>
      <c r="DM14" s="686"/>
      <c r="DN14" s="686"/>
      <c r="DO14" s="686"/>
      <c r="DP14" s="687"/>
      <c r="DQ14" s="694">
        <v>346101</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226</v>
      </c>
      <c r="AA15" s="688"/>
      <c r="AB15" s="688"/>
      <c r="AC15" s="688"/>
      <c r="AD15" s="689" t="s">
        <v>256</v>
      </c>
      <c r="AE15" s="689"/>
      <c r="AF15" s="689"/>
      <c r="AG15" s="689"/>
      <c r="AH15" s="689"/>
      <c r="AI15" s="689"/>
      <c r="AJ15" s="689"/>
      <c r="AK15" s="689"/>
      <c r="AL15" s="690" t="s">
        <v>226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120781</v>
      </c>
      <c r="BH15" s="686"/>
      <c r="BI15" s="686"/>
      <c r="BJ15" s="686"/>
      <c r="BK15" s="686"/>
      <c r="BL15" s="686"/>
      <c r="BM15" s="686"/>
      <c r="BN15" s="687"/>
      <c r="BO15" s="688">
        <v>13.1</v>
      </c>
      <c r="BP15" s="688"/>
      <c r="BQ15" s="688"/>
      <c r="BR15" s="688"/>
      <c r="BS15" s="694" t="s">
        <v>171</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1072900</v>
      </c>
      <c r="CS15" s="686"/>
      <c r="CT15" s="686"/>
      <c r="CU15" s="686"/>
      <c r="CV15" s="686"/>
      <c r="CW15" s="686"/>
      <c r="CX15" s="686"/>
      <c r="CY15" s="687"/>
      <c r="CZ15" s="688">
        <v>12.9</v>
      </c>
      <c r="DA15" s="688"/>
      <c r="DB15" s="688"/>
      <c r="DC15" s="688"/>
      <c r="DD15" s="694">
        <v>510625</v>
      </c>
      <c r="DE15" s="686"/>
      <c r="DF15" s="686"/>
      <c r="DG15" s="686"/>
      <c r="DH15" s="686"/>
      <c r="DI15" s="686"/>
      <c r="DJ15" s="686"/>
      <c r="DK15" s="686"/>
      <c r="DL15" s="686"/>
      <c r="DM15" s="686"/>
      <c r="DN15" s="686"/>
      <c r="DO15" s="686"/>
      <c r="DP15" s="687"/>
      <c r="DQ15" s="694">
        <v>381764</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4385</v>
      </c>
      <c r="S16" s="686"/>
      <c r="T16" s="686"/>
      <c r="U16" s="686"/>
      <c r="V16" s="686"/>
      <c r="W16" s="686"/>
      <c r="X16" s="686"/>
      <c r="Y16" s="687"/>
      <c r="Z16" s="688">
        <v>0.1</v>
      </c>
      <c r="AA16" s="688"/>
      <c r="AB16" s="688"/>
      <c r="AC16" s="688"/>
      <c r="AD16" s="689">
        <v>4385</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226</v>
      </c>
      <c r="BP16" s="688"/>
      <c r="BQ16" s="688"/>
      <c r="BR16" s="688"/>
      <c r="BS16" s="694" t="s">
        <v>127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226</v>
      </c>
      <c r="CS16" s="686"/>
      <c r="CT16" s="686"/>
      <c r="CU16" s="686"/>
      <c r="CV16" s="686"/>
      <c r="CW16" s="686"/>
      <c r="CX16" s="686"/>
      <c r="CY16" s="687"/>
      <c r="CZ16" s="688" t="s">
        <v>256</v>
      </c>
      <c r="DA16" s="688"/>
      <c r="DB16" s="688"/>
      <c r="DC16" s="688"/>
      <c r="DD16" s="694" t="s">
        <v>226</v>
      </c>
      <c r="DE16" s="686"/>
      <c r="DF16" s="686"/>
      <c r="DG16" s="686"/>
      <c r="DH16" s="686"/>
      <c r="DI16" s="686"/>
      <c r="DJ16" s="686"/>
      <c r="DK16" s="686"/>
      <c r="DL16" s="686"/>
      <c r="DM16" s="686"/>
      <c r="DN16" s="686"/>
      <c r="DO16" s="686"/>
      <c r="DP16" s="687"/>
      <c r="DQ16" s="694" t="s">
        <v>226</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3388</v>
      </c>
      <c r="S17" s="686"/>
      <c r="T17" s="686"/>
      <c r="U17" s="686"/>
      <c r="V17" s="686"/>
      <c r="W17" s="686"/>
      <c r="X17" s="686"/>
      <c r="Y17" s="687"/>
      <c r="Z17" s="688">
        <v>0</v>
      </c>
      <c r="AA17" s="688"/>
      <c r="AB17" s="688"/>
      <c r="AC17" s="688"/>
      <c r="AD17" s="689">
        <v>3388</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226</v>
      </c>
      <c r="BH17" s="686"/>
      <c r="BI17" s="686"/>
      <c r="BJ17" s="686"/>
      <c r="BK17" s="686"/>
      <c r="BL17" s="686"/>
      <c r="BM17" s="686"/>
      <c r="BN17" s="687"/>
      <c r="BO17" s="688" t="s">
        <v>226</v>
      </c>
      <c r="BP17" s="688"/>
      <c r="BQ17" s="688"/>
      <c r="BR17" s="688"/>
      <c r="BS17" s="694" t="s">
        <v>127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483235</v>
      </c>
      <c r="CS17" s="686"/>
      <c r="CT17" s="686"/>
      <c r="CU17" s="686"/>
      <c r="CV17" s="686"/>
      <c r="CW17" s="686"/>
      <c r="CX17" s="686"/>
      <c r="CY17" s="687"/>
      <c r="CZ17" s="688">
        <v>5.8</v>
      </c>
      <c r="DA17" s="688"/>
      <c r="DB17" s="688"/>
      <c r="DC17" s="688"/>
      <c r="DD17" s="694" t="s">
        <v>226</v>
      </c>
      <c r="DE17" s="686"/>
      <c r="DF17" s="686"/>
      <c r="DG17" s="686"/>
      <c r="DH17" s="686"/>
      <c r="DI17" s="686"/>
      <c r="DJ17" s="686"/>
      <c r="DK17" s="686"/>
      <c r="DL17" s="686"/>
      <c r="DM17" s="686"/>
      <c r="DN17" s="686"/>
      <c r="DO17" s="686"/>
      <c r="DP17" s="687"/>
      <c r="DQ17" s="694">
        <v>481446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10011</v>
      </c>
      <c r="S18" s="686"/>
      <c r="T18" s="686"/>
      <c r="U18" s="686"/>
      <c r="V18" s="686"/>
      <c r="W18" s="686"/>
      <c r="X18" s="686"/>
      <c r="Y18" s="687"/>
      <c r="Z18" s="688">
        <v>0.1</v>
      </c>
      <c r="AA18" s="688"/>
      <c r="AB18" s="688"/>
      <c r="AC18" s="688"/>
      <c r="AD18" s="689">
        <v>10011</v>
      </c>
      <c r="AE18" s="689"/>
      <c r="AF18" s="689"/>
      <c r="AG18" s="689"/>
      <c r="AH18" s="689"/>
      <c r="AI18" s="689"/>
      <c r="AJ18" s="689"/>
      <c r="AK18" s="689"/>
      <c r="AL18" s="690">
        <v>0.3</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171</v>
      </c>
      <c r="BH18" s="686"/>
      <c r="BI18" s="686"/>
      <c r="BJ18" s="686"/>
      <c r="BK18" s="686"/>
      <c r="BL18" s="686"/>
      <c r="BM18" s="686"/>
      <c r="BN18" s="687"/>
      <c r="BO18" s="688" t="s">
        <v>127</v>
      </c>
      <c r="BP18" s="688"/>
      <c r="BQ18" s="688"/>
      <c r="BR18" s="688"/>
      <c r="BS18" s="694" t="s">
        <v>226</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226</v>
      </c>
      <c r="CS18" s="686"/>
      <c r="CT18" s="686"/>
      <c r="CU18" s="686"/>
      <c r="CV18" s="686"/>
      <c r="CW18" s="686"/>
      <c r="CX18" s="686"/>
      <c r="CY18" s="687"/>
      <c r="CZ18" s="688" t="s">
        <v>226</v>
      </c>
      <c r="DA18" s="688"/>
      <c r="DB18" s="688"/>
      <c r="DC18" s="688"/>
      <c r="DD18" s="694" t="s">
        <v>226</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6402</v>
      </c>
      <c r="S19" s="686"/>
      <c r="T19" s="686"/>
      <c r="U19" s="686"/>
      <c r="V19" s="686"/>
      <c r="W19" s="686"/>
      <c r="X19" s="686"/>
      <c r="Y19" s="687"/>
      <c r="Z19" s="688">
        <v>0.1</v>
      </c>
      <c r="AA19" s="688"/>
      <c r="AB19" s="688"/>
      <c r="AC19" s="688"/>
      <c r="AD19" s="689">
        <v>6402</v>
      </c>
      <c r="AE19" s="689"/>
      <c r="AF19" s="689"/>
      <c r="AG19" s="689"/>
      <c r="AH19" s="689"/>
      <c r="AI19" s="689"/>
      <c r="AJ19" s="689"/>
      <c r="AK19" s="689"/>
      <c r="AL19" s="690">
        <v>0.2</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295</v>
      </c>
      <c r="BH19" s="686"/>
      <c r="BI19" s="686"/>
      <c r="BJ19" s="686"/>
      <c r="BK19" s="686"/>
      <c r="BL19" s="686"/>
      <c r="BM19" s="686"/>
      <c r="BN19" s="687"/>
      <c r="BO19" s="688">
        <v>0</v>
      </c>
      <c r="BP19" s="688"/>
      <c r="BQ19" s="688"/>
      <c r="BR19" s="688"/>
      <c r="BS19" s="694" t="s">
        <v>226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226</v>
      </c>
      <c r="CS19" s="686"/>
      <c r="CT19" s="686"/>
      <c r="CU19" s="686"/>
      <c r="CV19" s="686"/>
      <c r="CW19" s="686"/>
      <c r="CX19" s="686"/>
      <c r="CY19" s="687"/>
      <c r="CZ19" s="688" t="s">
        <v>226</v>
      </c>
      <c r="DA19" s="688"/>
      <c r="DB19" s="688"/>
      <c r="DC19" s="688"/>
      <c r="DD19" s="694" t="s">
        <v>226</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1843</v>
      </c>
      <c r="S20" s="686"/>
      <c r="T20" s="686"/>
      <c r="U20" s="686"/>
      <c r="V20" s="686"/>
      <c r="W20" s="686"/>
      <c r="X20" s="686"/>
      <c r="Y20" s="687"/>
      <c r="Z20" s="688">
        <v>0</v>
      </c>
      <c r="AA20" s="688"/>
      <c r="AB20" s="688"/>
      <c r="AC20" s="688"/>
      <c r="AD20" s="689">
        <v>1843</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295</v>
      </c>
      <c r="BH20" s="686"/>
      <c r="BI20" s="686"/>
      <c r="BJ20" s="686"/>
      <c r="BK20" s="686"/>
      <c r="BL20" s="686"/>
      <c r="BM20" s="686"/>
      <c r="BN20" s="687"/>
      <c r="BO20" s="688">
        <v>0</v>
      </c>
      <c r="BP20" s="688"/>
      <c r="BQ20" s="688"/>
      <c r="BR20" s="688"/>
      <c r="BS20" s="694" t="s">
        <v>226</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8332259</v>
      </c>
      <c r="CS20" s="686"/>
      <c r="CT20" s="686"/>
      <c r="CU20" s="686"/>
      <c r="CV20" s="686"/>
      <c r="CW20" s="686"/>
      <c r="CX20" s="686"/>
      <c r="CY20" s="687"/>
      <c r="CZ20" s="688">
        <v>100</v>
      </c>
      <c r="DA20" s="688"/>
      <c r="DB20" s="688"/>
      <c r="DC20" s="688"/>
      <c r="DD20" s="694">
        <v>963846</v>
      </c>
      <c r="DE20" s="686"/>
      <c r="DF20" s="686"/>
      <c r="DG20" s="686"/>
      <c r="DH20" s="686"/>
      <c r="DI20" s="686"/>
      <c r="DJ20" s="686"/>
      <c r="DK20" s="686"/>
      <c r="DL20" s="686"/>
      <c r="DM20" s="686"/>
      <c r="DN20" s="686"/>
      <c r="DO20" s="686"/>
      <c r="DP20" s="687"/>
      <c r="DQ20" s="694">
        <v>4166916</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1766</v>
      </c>
      <c r="S21" s="686"/>
      <c r="T21" s="686"/>
      <c r="U21" s="686"/>
      <c r="V21" s="686"/>
      <c r="W21" s="686"/>
      <c r="X21" s="686"/>
      <c r="Y21" s="687"/>
      <c r="Z21" s="688">
        <v>0</v>
      </c>
      <c r="AA21" s="688"/>
      <c r="AB21" s="688"/>
      <c r="AC21" s="688"/>
      <c r="AD21" s="689">
        <v>1766</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295</v>
      </c>
      <c r="BH21" s="686"/>
      <c r="BI21" s="686"/>
      <c r="BJ21" s="686"/>
      <c r="BK21" s="686"/>
      <c r="BL21" s="686"/>
      <c r="BM21" s="686"/>
      <c r="BN21" s="687"/>
      <c r="BO21" s="688">
        <v>0</v>
      </c>
      <c r="BP21" s="688"/>
      <c r="BQ21" s="688"/>
      <c r="BR21" s="688"/>
      <c r="BS21" s="694" t="s">
        <v>127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2901783</v>
      </c>
      <c r="S22" s="686"/>
      <c r="T22" s="686"/>
      <c r="U22" s="686"/>
      <c r="V22" s="686"/>
      <c r="W22" s="686"/>
      <c r="X22" s="686"/>
      <c r="Y22" s="687"/>
      <c r="Z22" s="688">
        <v>33.1</v>
      </c>
      <c r="AA22" s="688"/>
      <c r="AB22" s="688"/>
      <c r="AC22" s="688"/>
      <c r="AD22" s="689">
        <v>2614550</v>
      </c>
      <c r="AE22" s="689"/>
      <c r="AF22" s="689"/>
      <c r="AG22" s="689"/>
      <c r="AH22" s="689"/>
      <c r="AI22" s="689"/>
      <c r="AJ22" s="689"/>
      <c r="AK22" s="689"/>
      <c r="AL22" s="690">
        <v>66.900000000000006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226</v>
      </c>
      <c r="BP22" s="688"/>
      <c r="BQ22" s="688"/>
      <c r="BR22" s="688"/>
      <c r="BS22" s="694" t="s">
        <v>127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2614550</v>
      </c>
      <c r="S23" s="686"/>
      <c r="T23" s="686"/>
      <c r="U23" s="686"/>
      <c r="V23" s="686"/>
      <c r="W23" s="686"/>
      <c r="X23" s="686"/>
      <c r="Y23" s="687"/>
      <c r="Z23" s="688">
        <v>29.8</v>
      </c>
      <c r="AA23" s="688"/>
      <c r="AB23" s="688"/>
      <c r="AC23" s="688"/>
      <c r="AD23" s="689">
        <v>2614550</v>
      </c>
      <c r="AE23" s="689"/>
      <c r="AF23" s="689"/>
      <c r="AG23" s="689"/>
      <c r="AH23" s="689"/>
      <c r="AI23" s="689"/>
      <c r="AJ23" s="689"/>
      <c r="AK23" s="689"/>
      <c r="AL23" s="690">
        <v>66.900000000000006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226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287219</v>
      </c>
      <c r="S24" s="686"/>
      <c r="T24" s="686"/>
      <c r="U24" s="686"/>
      <c r="V24" s="686"/>
      <c r="W24" s="686"/>
      <c r="X24" s="686"/>
      <c r="Y24" s="687"/>
      <c r="Z24" s="688">
        <v>3.3</v>
      </c>
      <c r="AA24" s="688"/>
      <c r="AB24" s="688"/>
      <c r="AC24" s="688"/>
      <c r="AD24" s="689" t="s">
        <v>127</v>
      </c>
      <c r="AE24" s="689"/>
      <c r="AF24" s="689"/>
      <c r="AG24" s="689"/>
      <c r="AH24" s="689"/>
      <c r="AI24" s="689"/>
      <c r="AJ24" s="689"/>
      <c r="AK24" s="689"/>
      <c r="AL24" s="690" t="s">
        <v>127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226</v>
      </c>
      <c r="BH24" s="686"/>
      <c r="BI24" s="686"/>
      <c r="BJ24" s="686"/>
      <c r="BK24" s="686"/>
      <c r="BL24" s="686"/>
      <c r="BM24" s="686"/>
      <c r="BN24" s="687"/>
      <c r="BO24" s="688" t="s">
        <v>226</v>
      </c>
      <c r="BP24" s="688"/>
      <c r="BQ24" s="688"/>
      <c r="BR24" s="688"/>
      <c r="BS24" s="694" t="s">
        <v>226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2663840</v>
      </c>
      <c r="CS24" s="675"/>
      <c r="CT24" s="675"/>
      <c r="CU24" s="675"/>
      <c r="CV24" s="675"/>
      <c r="CW24" s="675"/>
      <c r="CX24" s="675"/>
      <c r="CY24" s="676"/>
      <c r="CZ24" s="679">
        <v>32</v>
      </c>
      <c r="DA24" s="680"/>
      <c r="DB24" s="680"/>
      <c r="DC24" s="699"/>
      <c r="DD24" s="721">
        <v>1628425</v>
      </c>
      <c r="DE24" s="675"/>
      <c r="DF24" s="675"/>
      <c r="DG24" s="675"/>
      <c r="DH24" s="675"/>
      <c r="DI24" s="675"/>
      <c r="DJ24" s="675"/>
      <c r="DK24" s="676"/>
      <c r="DL24" s="721">
        <v>1596760</v>
      </c>
      <c r="DM24" s="675"/>
      <c r="DN24" s="675"/>
      <c r="DO24" s="675"/>
      <c r="DP24" s="675"/>
      <c r="DQ24" s="675"/>
      <c r="DR24" s="675"/>
      <c r="DS24" s="675"/>
      <c r="DT24" s="675"/>
      <c r="DU24" s="675"/>
      <c r="DV24" s="676"/>
      <c r="DW24" s="679">
        <v>39.700000000000003</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14</v>
      </c>
      <c r="S25" s="686"/>
      <c r="T25" s="686"/>
      <c r="U25" s="686"/>
      <c r="V25" s="686"/>
      <c r="W25" s="686"/>
      <c r="X25" s="686"/>
      <c r="Y25" s="687"/>
      <c r="Z25" s="688">
        <v>0</v>
      </c>
      <c r="AA25" s="688"/>
      <c r="AB25" s="688"/>
      <c r="AC25" s="688"/>
      <c r="AD25" s="689" t="s">
        <v>171</v>
      </c>
      <c r="AE25" s="689"/>
      <c r="AF25" s="689"/>
      <c r="AG25" s="689"/>
      <c r="AH25" s="689"/>
      <c r="AI25" s="689"/>
      <c r="AJ25" s="689"/>
      <c r="AK25" s="689"/>
      <c r="AL25" s="690" t="s">
        <v>226</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226</v>
      </c>
      <c r="BH25" s="686"/>
      <c r="BI25" s="686"/>
      <c r="BJ25" s="686"/>
      <c r="BK25" s="686"/>
      <c r="BL25" s="686"/>
      <c r="BM25" s="686"/>
      <c r="BN25" s="687"/>
      <c r="BO25" s="688" t="s">
        <v>127</v>
      </c>
      <c r="BP25" s="688"/>
      <c r="BQ25" s="688"/>
      <c r="BR25" s="688"/>
      <c r="BS25" s="694" t="s">
        <v>226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962640</v>
      </c>
      <c r="CS25" s="710"/>
      <c r="CT25" s="710"/>
      <c r="CU25" s="710"/>
      <c r="CV25" s="710"/>
      <c r="CW25" s="710"/>
      <c r="CX25" s="710"/>
      <c r="CY25" s="711"/>
      <c r="CZ25" s="690">
        <v>11.6</v>
      </c>
      <c r="DA25" s="722"/>
      <c r="DB25" s="722"/>
      <c r="DC25" s="724"/>
      <c r="DD25" s="694">
        <v>810899</v>
      </c>
      <c r="DE25" s="710"/>
      <c r="DF25" s="710"/>
      <c r="DG25" s="710"/>
      <c r="DH25" s="710"/>
      <c r="DI25" s="710"/>
      <c r="DJ25" s="710"/>
      <c r="DK25" s="711"/>
      <c r="DL25" s="694">
        <v>790758</v>
      </c>
      <c r="DM25" s="710"/>
      <c r="DN25" s="710"/>
      <c r="DO25" s="710"/>
      <c r="DP25" s="710"/>
      <c r="DQ25" s="710"/>
      <c r="DR25" s="710"/>
      <c r="DS25" s="710"/>
      <c r="DT25" s="710"/>
      <c r="DU25" s="710"/>
      <c r="DV25" s="711"/>
      <c r="DW25" s="690">
        <v>19.600000000000001</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4169375</v>
      </c>
      <c r="S26" s="686"/>
      <c r="T26" s="686"/>
      <c r="U26" s="686"/>
      <c r="V26" s="686"/>
      <c r="W26" s="686"/>
      <c r="X26" s="686"/>
      <c r="Y26" s="687"/>
      <c r="Z26" s="688">
        <v>47.6</v>
      </c>
      <c r="AA26" s="688"/>
      <c r="AB26" s="688"/>
      <c r="AC26" s="688"/>
      <c r="AD26" s="689">
        <v>3882142</v>
      </c>
      <c r="AE26" s="689"/>
      <c r="AF26" s="689"/>
      <c r="AG26" s="689"/>
      <c r="AH26" s="689"/>
      <c r="AI26" s="689"/>
      <c r="AJ26" s="689"/>
      <c r="AK26" s="689"/>
      <c r="AL26" s="690">
        <v>99.3</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226</v>
      </c>
      <c r="BP26" s="688"/>
      <c r="BQ26" s="688"/>
      <c r="BR26" s="688"/>
      <c r="BS26" s="694" t="s">
        <v>171</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511844</v>
      </c>
      <c r="CS26" s="686"/>
      <c r="CT26" s="686"/>
      <c r="CU26" s="686"/>
      <c r="CV26" s="686"/>
      <c r="CW26" s="686"/>
      <c r="CX26" s="686"/>
      <c r="CY26" s="687"/>
      <c r="CZ26" s="690">
        <v>6.1</v>
      </c>
      <c r="DA26" s="722"/>
      <c r="DB26" s="722"/>
      <c r="DC26" s="724"/>
      <c r="DD26" s="694">
        <v>438851</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1356</v>
      </c>
      <c r="S27" s="686"/>
      <c r="T27" s="686"/>
      <c r="U27" s="686"/>
      <c r="V27" s="686"/>
      <c r="W27" s="686"/>
      <c r="X27" s="686"/>
      <c r="Y27" s="687"/>
      <c r="Z27" s="688">
        <v>0</v>
      </c>
      <c r="AA27" s="688"/>
      <c r="AB27" s="688"/>
      <c r="AC27" s="688"/>
      <c r="AD27" s="689">
        <v>1356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922094</v>
      </c>
      <c r="BH27" s="686"/>
      <c r="BI27" s="686"/>
      <c r="BJ27" s="686"/>
      <c r="BK27" s="686"/>
      <c r="BL27" s="686"/>
      <c r="BM27" s="686"/>
      <c r="BN27" s="687"/>
      <c r="BO27" s="688">
        <v>100</v>
      </c>
      <c r="BP27" s="688"/>
      <c r="BQ27" s="688"/>
      <c r="BR27" s="688"/>
      <c r="BS27" s="694" t="s">
        <v>226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1217965</v>
      </c>
      <c r="CS27" s="710"/>
      <c r="CT27" s="710"/>
      <c r="CU27" s="710"/>
      <c r="CV27" s="710"/>
      <c r="CW27" s="710"/>
      <c r="CX27" s="710"/>
      <c r="CY27" s="711"/>
      <c r="CZ27" s="690">
        <v>14.6</v>
      </c>
      <c r="DA27" s="722"/>
      <c r="DB27" s="722"/>
      <c r="DC27" s="724"/>
      <c r="DD27" s="694">
        <v>336080</v>
      </c>
      <c r="DE27" s="710"/>
      <c r="DF27" s="710"/>
      <c r="DG27" s="710"/>
      <c r="DH27" s="710"/>
      <c r="DI27" s="710"/>
      <c r="DJ27" s="710"/>
      <c r="DK27" s="711"/>
      <c r="DL27" s="694">
        <v>324556</v>
      </c>
      <c r="DM27" s="710"/>
      <c r="DN27" s="710"/>
      <c r="DO27" s="710"/>
      <c r="DP27" s="710"/>
      <c r="DQ27" s="710"/>
      <c r="DR27" s="710"/>
      <c r="DS27" s="710"/>
      <c r="DT27" s="710"/>
      <c r="DU27" s="710"/>
      <c r="DV27" s="711"/>
      <c r="DW27" s="690">
        <v>8.1</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14715</v>
      </c>
      <c r="S28" s="686"/>
      <c r="T28" s="686"/>
      <c r="U28" s="686"/>
      <c r="V28" s="686"/>
      <c r="W28" s="686"/>
      <c r="X28" s="686"/>
      <c r="Y28" s="687"/>
      <c r="Z28" s="688">
        <v>0.2</v>
      </c>
      <c r="AA28" s="688"/>
      <c r="AB28" s="688"/>
      <c r="AC28" s="688"/>
      <c r="AD28" s="689" t="s">
        <v>226</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483235</v>
      </c>
      <c r="CS28" s="686"/>
      <c r="CT28" s="686"/>
      <c r="CU28" s="686"/>
      <c r="CV28" s="686"/>
      <c r="CW28" s="686"/>
      <c r="CX28" s="686"/>
      <c r="CY28" s="687"/>
      <c r="CZ28" s="690">
        <v>5.8</v>
      </c>
      <c r="DA28" s="722"/>
      <c r="DB28" s="722"/>
      <c r="DC28" s="724"/>
      <c r="DD28" s="694">
        <v>481446</v>
      </c>
      <c r="DE28" s="686"/>
      <c r="DF28" s="686"/>
      <c r="DG28" s="686"/>
      <c r="DH28" s="686"/>
      <c r="DI28" s="686"/>
      <c r="DJ28" s="686"/>
      <c r="DK28" s="687"/>
      <c r="DL28" s="694">
        <v>481446</v>
      </c>
      <c r="DM28" s="686"/>
      <c r="DN28" s="686"/>
      <c r="DO28" s="686"/>
      <c r="DP28" s="686"/>
      <c r="DQ28" s="686"/>
      <c r="DR28" s="686"/>
      <c r="DS28" s="686"/>
      <c r="DT28" s="686"/>
      <c r="DU28" s="686"/>
      <c r="DV28" s="687"/>
      <c r="DW28" s="690">
        <v>12</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32828</v>
      </c>
      <c r="S29" s="686"/>
      <c r="T29" s="686"/>
      <c r="U29" s="686"/>
      <c r="V29" s="686"/>
      <c r="W29" s="686"/>
      <c r="X29" s="686"/>
      <c r="Y29" s="687"/>
      <c r="Z29" s="688">
        <v>0.4</v>
      </c>
      <c r="AA29" s="688"/>
      <c r="AB29" s="688"/>
      <c r="AC29" s="688"/>
      <c r="AD29" s="689" t="s">
        <v>226</v>
      </c>
      <c r="AE29" s="689"/>
      <c r="AF29" s="689"/>
      <c r="AG29" s="689"/>
      <c r="AH29" s="689"/>
      <c r="AI29" s="689"/>
      <c r="AJ29" s="689"/>
      <c r="AK29" s="689"/>
      <c r="AL29" s="690" t="s">
        <v>226</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483234</v>
      </c>
      <c r="CS29" s="710"/>
      <c r="CT29" s="710"/>
      <c r="CU29" s="710"/>
      <c r="CV29" s="710"/>
      <c r="CW29" s="710"/>
      <c r="CX29" s="710"/>
      <c r="CY29" s="711"/>
      <c r="CZ29" s="690">
        <v>5.8</v>
      </c>
      <c r="DA29" s="722"/>
      <c r="DB29" s="722"/>
      <c r="DC29" s="724"/>
      <c r="DD29" s="694">
        <v>481445</v>
      </c>
      <c r="DE29" s="710"/>
      <c r="DF29" s="710"/>
      <c r="DG29" s="710"/>
      <c r="DH29" s="710"/>
      <c r="DI29" s="710"/>
      <c r="DJ29" s="710"/>
      <c r="DK29" s="711"/>
      <c r="DL29" s="694">
        <v>481445</v>
      </c>
      <c r="DM29" s="710"/>
      <c r="DN29" s="710"/>
      <c r="DO29" s="710"/>
      <c r="DP29" s="710"/>
      <c r="DQ29" s="710"/>
      <c r="DR29" s="710"/>
      <c r="DS29" s="710"/>
      <c r="DT29" s="710"/>
      <c r="DU29" s="710"/>
      <c r="DV29" s="711"/>
      <c r="DW29" s="690">
        <v>12</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11497</v>
      </c>
      <c r="S30" s="686"/>
      <c r="T30" s="686"/>
      <c r="U30" s="686"/>
      <c r="V30" s="686"/>
      <c r="W30" s="686"/>
      <c r="X30" s="686"/>
      <c r="Y30" s="687"/>
      <c r="Z30" s="688">
        <v>0.1</v>
      </c>
      <c r="AA30" s="688"/>
      <c r="AB30" s="688"/>
      <c r="AC30" s="688"/>
      <c r="AD30" s="689" t="s">
        <v>226</v>
      </c>
      <c r="AE30" s="689"/>
      <c r="AF30" s="689"/>
      <c r="AG30" s="689"/>
      <c r="AH30" s="689"/>
      <c r="AI30" s="689"/>
      <c r="AJ30" s="689"/>
      <c r="AK30" s="689"/>
      <c r="AL30" s="690" t="s">
        <v>127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453378</v>
      </c>
      <c r="CS30" s="686"/>
      <c r="CT30" s="686"/>
      <c r="CU30" s="686"/>
      <c r="CV30" s="686"/>
      <c r="CW30" s="686"/>
      <c r="CX30" s="686"/>
      <c r="CY30" s="687"/>
      <c r="CZ30" s="690">
        <v>5.4</v>
      </c>
      <c r="DA30" s="722"/>
      <c r="DB30" s="722"/>
      <c r="DC30" s="724"/>
      <c r="DD30" s="694">
        <v>451759</v>
      </c>
      <c r="DE30" s="686"/>
      <c r="DF30" s="686"/>
      <c r="DG30" s="686"/>
      <c r="DH30" s="686"/>
      <c r="DI30" s="686"/>
      <c r="DJ30" s="686"/>
      <c r="DK30" s="687"/>
      <c r="DL30" s="694">
        <v>451759</v>
      </c>
      <c r="DM30" s="686"/>
      <c r="DN30" s="686"/>
      <c r="DO30" s="686"/>
      <c r="DP30" s="686"/>
      <c r="DQ30" s="686"/>
      <c r="DR30" s="686"/>
      <c r="DS30" s="686"/>
      <c r="DT30" s="686"/>
      <c r="DU30" s="686"/>
      <c r="DV30" s="687"/>
      <c r="DW30" s="690">
        <v>11.2</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2636969</v>
      </c>
      <c r="S31" s="686"/>
      <c r="T31" s="686"/>
      <c r="U31" s="686"/>
      <c r="V31" s="686"/>
      <c r="W31" s="686"/>
      <c r="X31" s="686"/>
      <c r="Y31" s="687"/>
      <c r="Z31" s="688">
        <v>30.1</v>
      </c>
      <c r="AA31" s="688"/>
      <c r="AB31" s="688"/>
      <c r="AC31" s="688"/>
      <c r="AD31" s="689" t="s">
        <v>127</v>
      </c>
      <c r="AE31" s="689"/>
      <c r="AF31" s="689"/>
      <c r="AG31" s="689"/>
      <c r="AH31" s="689"/>
      <c r="AI31" s="689"/>
      <c r="AJ31" s="689"/>
      <c r="AK31" s="689"/>
      <c r="AL31" s="690" t="s">
        <v>226</v>
      </c>
      <c r="AM31" s="691"/>
      <c r="AN31" s="691"/>
      <c r="AO31" s="692"/>
      <c r="AP31" s="742" t="s">
        <v>310</v>
      </c>
      <c r="AQ31" s="743"/>
      <c r="AR31" s="743"/>
      <c r="AS31" s="743"/>
      <c r="AT31" s="748" t="s">
        <v>311</v>
      </c>
      <c r="AU31" s="231"/>
      <c r="AV31" s="231"/>
      <c r="AW31" s="231"/>
      <c r="AX31" s="671" t="s">
        <v>184</v>
      </c>
      <c r="AY31" s="672"/>
      <c r="AZ31" s="672"/>
      <c r="BA31" s="672"/>
      <c r="BB31" s="672"/>
      <c r="BC31" s="672"/>
      <c r="BD31" s="672"/>
      <c r="BE31" s="672"/>
      <c r="BF31" s="673"/>
      <c r="BG31" s="741">
        <v>98.9</v>
      </c>
      <c r="BH31" s="737"/>
      <c r="BI31" s="737"/>
      <c r="BJ31" s="737"/>
      <c r="BK31" s="737"/>
      <c r="BL31" s="737"/>
      <c r="BM31" s="680">
        <v>93.2</v>
      </c>
      <c r="BN31" s="737"/>
      <c r="BO31" s="737"/>
      <c r="BP31" s="737"/>
      <c r="BQ31" s="738"/>
      <c r="BR31" s="741">
        <v>98.4</v>
      </c>
      <c r="BS31" s="737"/>
      <c r="BT31" s="737"/>
      <c r="BU31" s="737"/>
      <c r="BV31" s="737"/>
      <c r="BW31" s="737"/>
      <c r="BX31" s="680">
        <v>92.5</v>
      </c>
      <c r="BY31" s="737"/>
      <c r="BZ31" s="737"/>
      <c r="CA31" s="737"/>
      <c r="CB31" s="738"/>
      <c r="CD31" s="733"/>
      <c r="CE31" s="734"/>
      <c r="CF31" s="700" t="s">
        <v>312</v>
      </c>
      <c r="CG31" s="701"/>
      <c r="CH31" s="701"/>
      <c r="CI31" s="701"/>
      <c r="CJ31" s="701"/>
      <c r="CK31" s="701"/>
      <c r="CL31" s="701"/>
      <c r="CM31" s="701"/>
      <c r="CN31" s="701"/>
      <c r="CO31" s="701"/>
      <c r="CP31" s="701"/>
      <c r="CQ31" s="702"/>
      <c r="CR31" s="685">
        <v>29856</v>
      </c>
      <c r="CS31" s="710"/>
      <c r="CT31" s="710"/>
      <c r="CU31" s="710"/>
      <c r="CV31" s="710"/>
      <c r="CW31" s="710"/>
      <c r="CX31" s="710"/>
      <c r="CY31" s="711"/>
      <c r="CZ31" s="690">
        <v>0.4</v>
      </c>
      <c r="DA31" s="722"/>
      <c r="DB31" s="722"/>
      <c r="DC31" s="724"/>
      <c r="DD31" s="694">
        <v>29686</v>
      </c>
      <c r="DE31" s="710"/>
      <c r="DF31" s="710"/>
      <c r="DG31" s="710"/>
      <c r="DH31" s="710"/>
      <c r="DI31" s="710"/>
      <c r="DJ31" s="710"/>
      <c r="DK31" s="711"/>
      <c r="DL31" s="694">
        <v>29686</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127</v>
      </c>
      <c r="S32" s="686"/>
      <c r="T32" s="686"/>
      <c r="U32" s="686"/>
      <c r="V32" s="686"/>
      <c r="W32" s="686"/>
      <c r="X32" s="686"/>
      <c r="Y32" s="687"/>
      <c r="Z32" s="688" t="s">
        <v>226</v>
      </c>
      <c r="AA32" s="688"/>
      <c r="AB32" s="688"/>
      <c r="AC32" s="688"/>
      <c r="AD32" s="689" t="s">
        <v>127</v>
      </c>
      <c r="AE32" s="689"/>
      <c r="AF32" s="689"/>
      <c r="AG32" s="689"/>
      <c r="AH32" s="689"/>
      <c r="AI32" s="689"/>
      <c r="AJ32" s="689"/>
      <c r="AK32" s="689"/>
      <c r="AL32" s="690" t="s">
        <v>226</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98.8</v>
      </c>
      <c r="BH32" s="710"/>
      <c r="BI32" s="710"/>
      <c r="BJ32" s="710"/>
      <c r="BK32" s="710"/>
      <c r="BL32" s="710"/>
      <c r="BM32" s="691">
        <v>94.1</v>
      </c>
      <c r="BN32" s="739"/>
      <c r="BO32" s="739"/>
      <c r="BP32" s="739"/>
      <c r="BQ32" s="740"/>
      <c r="BR32" s="751">
        <v>98.1</v>
      </c>
      <c r="BS32" s="710"/>
      <c r="BT32" s="710"/>
      <c r="BU32" s="710"/>
      <c r="BV32" s="710"/>
      <c r="BW32" s="710"/>
      <c r="BX32" s="691">
        <v>93.5</v>
      </c>
      <c r="BY32" s="739"/>
      <c r="BZ32" s="739"/>
      <c r="CA32" s="739"/>
      <c r="CB32" s="740"/>
      <c r="CD32" s="735"/>
      <c r="CE32" s="736"/>
      <c r="CF32" s="700" t="s">
        <v>316</v>
      </c>
      <c r="CG32" s="701"/>
      <c r="CH32" s="701"/>
      <c r="CI32" s="701"/>
      <c r="CJ32" s="701"/>
      <c r="CK32" s="701"/>
      <c r="CL32" s="701"/>
      <c r="CM32" s="701"/>
      <c r="CN32" s="701"/>
      <c r="CO32" s="701"/>
      <c r="CP32" s="701"/>
      <c r="CQ32" s="702"/>
      <c r="CR32" s="685">
        <v>1</v>
      </c>
      <c r="CS32" s="686"/>
      <c r="CT32" s="686"/>
      <c r="CU32" s="686"/>
      <c r="CV32" s="686"/>
      <c r="CW32" s="686"/>
      <c r="CX32" s="686"/>
      <c r="CY32" s="687"/>
      <c r="CZ32" s="690">
        <v>0</v>
      </c>
      <c r="DA32" s="722"/>
      <c r="DB32" s="722"/>
      <c r="DC32" s="724"/>
      <c r="DD32" s="694">
        <v>1</v>
      </c>
      <c r="DE32" s="686"/>
      <c r="DF32" s="686"/>
      <c r="DG32" s="686"/>
      <c r="DH32" s="686"/>
      <c r="DI32" s="686"/>
      <c r="DJ32" s="686"/>
      <c r="DK32" s="687"/>
      <c r="DL32" s="694">
        <v>1</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566565</v>
      </c>
      <c r="S33" s="686"/>
      <c r="T33" s="686"/>
      <c r="U33" s="686"/>
      <c r="V33" s="686"/>
      <c r="W33" s="686"/>
      <c r="X33" s="686"/>
      <c r="Y33" s="687"/>
      <c r="Z33" s="688">
        <v>6.5</v>
      </c>
      <c r="AA33" s="688"/>
      <c r="AB33" s="688"/>
      <c r="AC33" s="688"/>
      <c r="AD33" s="689" t="s">
        <v>127</v>
      </c>
      <c r="AE33" s="689"/>
      <c r="AF33" s="689"/>
      <c r="AG33" s="689"/>
      <c r="AH33" s="689"/>
      <c r="AI33" s="689"/>
      <c r="AJ33" s="689"/>
      <c r="AK33" s="689"/>
      <c r="AL33" s="690" t="s">
        <v>226</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98.6</v>
      </c>
      <c r="BH33" s="756"/>
      <c r="BI33" s="756"/>
      <c r="BJ33" s="756"/>
      <c r="BK33" s="756"/>
      <c r="BL33" s="756"/>
      <c r="BM33" s="757">
        <v>90.3</v>
      </c>
      <c r="BN33" s="756"/>
      <c r="BO33" s="756"/>
      <c r="BP33" s="756"/>
      <c r="BQ33" s="758"/>
      <c r="BR33" s="755">
        <v>98.2</v>
      </c>
      <c r="BS33" s="756"/>
      <c r="BT33" s="756"/>
      <c r="BU33" s="756"/>
      <c r="BV33" s="756"/>
      <c r="BW33" s="756"/>
      <c r="BX33" s="757">
        <v>89</v>
      </c>
      <c r="BY33" s="756"/>
      <c r="BZ33" s="756"/>
      <c r="CA33" s="756"/>
      <c r="CB33" s="758"/>
      <c r="CD33" s="700" t="s">
        <v>319</v>
      </c>
      <c r="CE33" s="701"/>
      <c r="CF33" s="701"/>
      <c r="CG33" s="701"/>
      <c r="CH33" s="701"/>
      <c r="CI33" s="701"/>
      <c r="CJ33" s="701"/>
      <c r="CK33" s="701"/>
      <c r="CL33" s="701"/>
      <c r="CM33" s="701"/>
      <c r="CN33" s="701"/>
      <c r="CO33" s="701"/>
      <c r="CP33" s="701"/>
      <c r="CQ33" s="702"/>
      <c r="CR33" s="685">
        <v>4704573</v>
      </c>
      <c r="CS33" s="710"/>
      <c r="CT33" s="710"/>
      <c r="CU33" s="710"/>
      <c r="CV33" s="710"/>
      <c r="CW33" s="710"/>
      <c r="CX33" s="710"/>
      <c r="CY33" s="711"/>
      <c r="CZ33" s="690">
        <v>56.5</v>
      </c>
      <c r="DA33" s="722"/>
      <c r="DB33" s="722"/>
      <c r="DC33" s="724"/>
      <c r="DD33" s="694">
        <v>2455625</v>
      </c>
      <c r="DE33" s="710"/>
      <c r="DF33" s="710"/>
      <c r="DG33" s="710"/>
      <c r="DH33" s="710"/>
      <c r="DI33" s="710"/>
      <c r="DJ33" s="710"/>
      <c r="DK33" s="711"/>
      <c r="DL33" s="694">
        <v>2050956</v>
      </c>
      <c r="DM33" s="710"/>
      <c r="DN33" s="710"/>
      <c r="DO33" s="710"/>
      <c r="DP33" s="710"/>
      <c r="DQ33" s="710"/>
      <c r="DR33" s="710"/>
      <c r="DS33" s="710"/>
      <c r="DT33" s="710"/>
      <c r="DU33" s="710"/>
      <c r="DV33" s="711"/>
      <c r="DW33" s="690">
        <v>50.9</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3290</v>
      </c>
      <c r="S34" s="686"/>
      <c r="T34" s="686"/>
      <c r="U34" s="686"/>
      <c r="V34" s="686"/>
      <c r="W34" s="686"/>
      <c r="X34" s="686"/>
      <c r="Y34" s="687"/>
      <c r="Z34" s="688">
        <v>0</v>
      </c>
      <c r="AA34" s="688"/>
      <c r="AB34" s="688"/>
      <c r="AC34" s="688"/>
      <c r="AD34" s="689">
        <v>1291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902036</v>
      </c>
      <c r="CS34" s="686"/>
      <c r="CT34" s="686"/>
      <c r="CU34" s="686"/>
      <c r="CV34" s="686"/>
      <c r="CW34" s="686"/>
      <c r="CX34" s="686"/>
      <c r="CY34" s="687"/>
      <c r="CZ34" s="690">
        <v>10.8</v>
      </c>
      <c r="DA34" s="722"/>
      <c r="DB34" s="722"/>
      <c r="DC34" s="724"/>
      <c r="DD34" s="694">
        <v>582857</v>
      </c>
      <c r="DE34" s="686"/>
      <c r="DF34" s="686"/>
      <c r="DG34" s="686"/>
      <c r="DH34" s="686"/>
      <c r="DI34" s="686"/>
      <c r="DJ34" s="686"/>
      <c r="DK34" s="687"/>
      <c r="DL34" s="694">
        <v>415683</v>
      </c>
      <c r="DM34" s="686"/>
      <c r="DN34" s="686"/>
      <c r="DO34" s="686"/>
      <c r="DP34" s="686"/>
      <c r="DQ34" s="686"/>
      <c r="DR34" s="686"/>
      <c r="DS34" s="686"/>
      <c r="DT34" s="686"/>
      <c r="DU34" s="686"/>
      <c r="DV34" s="687"/>
      <c r="DW34" s="690">
        <v>10.3</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102574</v>
      </c>
      <c r="S35" s="686"/>
      <c r="T35" s="686"/>
      <c r="U35" s="686"/>
      <c r="V35" s="686"/>
      <c r="W35" s="686"/>
      <c r="X35" s="686"/>
      <c r="Y35" s="687"/>
      <c r="Z35" s="688">
        <v>1.2</v>
      </c>
      <c r="AA35" s="688"/>
      <c r="AB35" s="688"/>
      <c r="AC35" s="688"/>
      <c r="AD35" s="689" t="s">
        <v>127</v>
      </c>
      <c r="AE35" s="689"/>
      <c r="AF35" s="689"/>
      <c r="AG35" s="689"/>
      <c r="AH35" s="689"/>
      <c r="AI35" s="689"/>
      <c r="AJ35" s="689"/>
      <c r="AK35" s="689"/>
      <c r="AL35" s="690" t="s">
        <v>226</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43803</v>
      </c>
      <c r="CS35" s="710"/>
      <c r="CT35" s="710"/>
      <c r="CU35" s="710"/>
      <c r="CV35" s="710"/>
      <c r="CW35" s="710"/>
      <c r="CX35" s="710"/>
      <c r="CY35" s="711"/>
      <c r="CZ35" s="690">
        <v>0.5</v>
      </c>
      <c r="DA35" s="722"/>
      <c r="DB35" s="722"/>
      <c r="DC35" s="724"/>
      <c r="DD35" s="694">
        <v>38183</v>
      </c>
      <c r="DE35" s="710"/>
      <c r="DF35" s="710"/>
      <c r="DG35" s="710"/>
      <c r="DH35" s="710"/>
      <c r="DI35" s="710"/>
      <c r="DJ35" s="710"/>
      <c r="DK35" s="711"/>
      <c r="DL35" s="694">
        <v>38183</v>
      </c>
      <c r="DM35" s="710"/>
      <c r="DN35" s="710"/>
      <c r="DO35" s="710"/>
      <c r="DP35" s="710"/>
      <c r="DQ35" s="710"/>
      <c r="DR35" s="710"/>
      <c r="DS35" s="710"/>
      <c r="DT35" s="710"/>
      <c r="DU35" s="710"/>
      <c r="DV35" s="711"/>
      <c r="DW35" s="690">
        <v>0.9</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117167</v>
      </c>
      <c r="S36" s="686"/>
      <c r="T36" s="686"/>
      <c r="U36" s="686"/>
      <c r="V36" s="686"/>
      <c r="W36" s="686"/>
      <c r="X36" s="686"/>
      <c r="Y36" s="687"/>
      <c r="Z36" s="688">
        <v>1.3</v>
      </c>
      <c r="AA36" s="688"/>
      <c r="AB36" s="688"/>
      <c r="AC36" s="688"/>
      <c r="AD36" s="689" t="s">
        <v>226</v>
      </c>
      <c r="AE36" s="689"/>
      <c r="AF36" s="689"/>
      <c r="AG36" s="689"/>
      <c r="AH36" s="689"/>
      <c r="AI36" s="689"/>
      <c r="AJ36" s="689"/>
      <c r="AK36" s="689"/>
      <c r="AL36" s="690" t="s">
        <v>127</v>
      </c>
      <c r="AM36" s="691"/>
      <c r="AN36" s="691"/>
      <c r="AO36" s="692"/>
      <c r="AP36" s="235"/>
      <c r="AQ36" s="759" t="s">
        <v>327</v>
      </c>
      <c r="AR36" s="760"/>
      <c r="AS36" s="760"/>
      <c r="AT36" s="760"/>
      <c r="AU36" s="760"/>
      <c r="AV36" s="760"/>
      <c r="AW36" s="760"/>
      <c r="AX36" s="760"/>
      <c r="AY36" s="761"/>
      <c r="AZ36" s="674">
        <v>1406318</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181040</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2957917</v>
      </c>
      <c r="CS36" s="686"/>
      <c r="CT36" s="686"/>
      <c r="CU36" s="686"/>
      <c r="CV36" s="686"/>
      <c r="CW36" s="686"/>
      <c r="CX36" s="686"/>
      <c r="CY36" s="687"/>
      <c r="CZ36" s="690">
        <v>35.5</v>
      </c>
      <c r="DA36" s="722"/>
      <c r="DB36" s="722"/>
      <c r="DC36" s="724"/>
      <c r="DD36" s="694">
        <v>1194344</v>
      </c>
      <c r="DE36" s="686"/>
      <c r="DF36" s="686"/>
      <c r="DG36" s="686"/>
      <c r="DH36" s="686"/>
      <c r="DI36" s="686"/>
      <c r="DJ36" s="686"/>
      <c r="DK36" s="687"/>
      <c r="DL36" s="694">
        <v>1081798</v>
      </c>
      <c r="DM36" s="686"/>
      <c r="DN36" s="686"/>
      <c r="DO36" s="686"/>
      <c r="DP36" s="686"/>
      <c r="DQ36" s="686"/>
      <c r="DR36" s="686"/>
      <c r="DS36" s="686"/>
      <c r="DT36" s="686"/>
      <c r="DU36" s="686"/>
      <c r="DV36" s="687"/>
      <c r="DW36" s="690">
        <v>26.9</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98139</v>
      </c>
      <c r="S37" s="686"/>
      <c r="T37" s="686"/>
      <c r="U37" s="686"/>
      <c r="V37" s="686"/>
      <c r="W37" s="686"/>
      <c r="X37" s="686"/>
      <c r="Y37" s="687"/>
      <c r="Z37" s="688">
        <v>1.1000000000000001</v>
      </c>
      <c r="AA37" s="688"/>
      <c r="AB37" s="688"/>
      <c r="AC37" s="688"/>
      <c r="AD37" s="689" t="s">
        <v>226</v>
      </c>
      <c r="AE37" s="689"/>
      <c r="AF37" s="689"/>
      <c r="AG37" s="689"/>
      <c r="AH37" s="689"/>
      <c r="AI37" s="689"/>
      <c r="AJ37" s="689"/>
      <c r="AK37" s="689"/>
      <c r="AL37" s="690" t="s">
        <v>127</v>
      </c>
      <c r="AM37" s="691"/>
      <c r="AN37" s="691"/>
      <c r="AO37" s="692"/>
      <c r="AQ37" s="763" t="s">
        <v>331</v>
      </c>
      <c r="AR37" s="764"/>
      <c r="AS37" s="764"/>
      <c r="AT37" s="764"/>
      <c r="AU37" s="764"/>
      <c r="AV37" s="764"/>
      <c r="AW37" s="764"/>
      <c r="AX37" s="764"/>
      <c r="AY37" s="765"/>
      <c r="AZ37" s="685">
        <v>411678</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153565</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561142</v>
      </c>
      <c r="CS37" s="710"/>
      <c r="CT37" s="710"/>
      <c r="CU37" s="710"/>
      <c r="CV37" s="710"/>
      <c r="CW37" s="710"/>
      <c r="CX37" s="710"/>
      <c r="CY37" s="711"/>
      <c r="CZ37" s="690">
        <v>6.7</v>
      </c>
      <c r="DA37" s="722"/>
      <c r="DB37" s="722"/>
      <c r="DC37" s="724"/>
      <c r="DD37" s="694">
        <v>459414</v>
      </c>
      <c r="DE37" s="710"/>
      <c r="DF37" s="710"/>
      <c r="DG37" s="710"/>
      <c r="DH37" s="710"/>
      <c r="DI37" s="710"/>
      <c r="DJ37" s="710"/>
      <c r="DK37" s="711"/>
      <c r="DL37" s="694">
        <v>442922</v>
      </c>
      <c r="DM37" s="710"/>
      <c r="DN37" s="710"/>
      <c r="DO37" s="710"/>
      <c r="DP37" s="710"/>
      <c r="DQ37" s="710"/>
      <c r="DR37" s="710"/>
      <c r="DS37" s="710"/>
      <c r="DT37" s="710"/>
      <c r="DU37" s="710"/>
      <c r="DV37" s="711"/>
      <c r="DW37" s="690">
        <v>11</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178575</v>
      </c>
      <c r="S38" s="686"/>
      <c r="T38" s="686"/>
      <c r="U38" s="686"/>
      <c r="V38" s="686"/>
      <c r="W38" s="686"/>
      <c r="X38" s="686"/>
      <c r="Y38" s="687"/>
      <c r="Z38" s="688">
        <v>2</v>
      </c>
      <c r="AA38" s="688"/>
      <c r="AB38" s="688"/>
      <c r="AC38" s="688"/>
      <c r="AD38" s="689">
        <v>23002</v>
      </c>
      <c r="AE38" s="689"/>
      <c r="AF38" s="689"/>
      <c r="AG38" s="689"/>
      <c r="AH38" s="689"/>
      <c r="AI38" s="689"/>
      <c r="AJ38" s="689"/>
      <c r="AK38" s="689"/>
      <c r="AL38" s="690">
        <v>0.6</v>
      </c>
      <c r="AM38" s="691"/>
      <c r="AN38" s="691"/>
      <c r="AO38" s="692"/>
      <c r="AQ38" s="763" t="s">
        <v>335</v>
      </c>
      <c r="AR38" s="764"/>
      <c r="AS38" s="764"/>
      <c r="AT38" s="764"/>
      <c r="AU38" s="764"/>
      <c r="AV38" s="764"/>
      <c r="AW38" s="764"/>
      <c r="AX38" s="764"/>
      <c r="AY38" s="765"/>
      <c r="AZ38" s="685">
        <v>197654</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2270</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674154</v>
      </c>
      <c r="CS38" s="686"/>
      <c r="CT38" s="686"/>
      <c r="CU38" s="686"/>
      <c r="CV38" s="686"/>
      <c r="CW38" s="686"/>
      <c r="CX38" s="686"/>
      <c r="CY38" s="687"/>
      <c r="CZ38" s="690">
        <v>8.1</v>
      </c>
      <c r="DA38" s="722"/>
      <c r="DB38" s="722"/>
      <c r="DC38" s="724"/>
      <c r="DD38" s="694">
        <v>542767</v>
      </c>
      <c r="DE38" s="686"/>
      <c r="DF38" s="686"/>
      <c r="DG38" s="686"/>
      <c r="DH38" s="686"/>
      <c r="DI38" s="686"/>
      <c r="DJ38" s="686"/>
      <c r="DK38" s="687"/>
      <c r="DL38" s="694">
        <v>515292</v>
      </c>
      <c r="DM38" s="686"/>
      <c r="DN38" s="686"/>
      <c r="DO38" s="686"/>
      <c r="DP38" s="686"/>
      <c r="DQ38" s="686"/>
      <c r="DR38" s="686"/>
      <c r="DS38" s="686"/>
      <c r="DT38" s="686"/>
      <c r="DU38" s="686"/>
      <c r="DV38" s="687"/>
      <c r="DW38" s="690">
        <v>12.8</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826837</v>
      </c>
      <c r="S39" s="686"/>
      <c r="T39" s="686"/>
      <c r="U39" s="686"/>
      <c r="V39" s="686"/>
      <c r="W39" s="686"/>
      <c r="X39" s="686"/>
      <c r="Y39" s="687"/>
      <c r="Z39" s="688">
        <v>9.4</v>
      </c>
      <c r="AA39" s="688"/>
      <c r="AB39" s="688"/>
      <c r="AC39" s="688"/>
      <c r="AD39" s="689" t="s">
        <v>127</v>
      </c>
      <c r="AE39" s="689"/>
      <c r="AF39" s="689"/>
      <c r="AG39" s="689"/>
      <c r="AH39" s="689"/>
      <c r="AI39" s="689"/>
      <c r="AJ39" s="689"/>
      <c r="AK39" s="689"/>
      <c r="AL39" s="690" t="s">
        <v>127</v>
      </c>
      <c r="AM39" s="691"/>
      <c r="AN39" s="691"/>
      <c r="AO39" s="692"/>
      <c r="AQ39" s="763" t="s">
        <v>339</v>
      </c>
      <c r="AR39" s="764"/>
      <c r="AS39" s="764"/>
      <c r="AT39" s="764"/>
      <c r="AU39" s="764"/>
      <c r="AV39" s="764"/>
      <c r="AW39" s="764"/>
      <c r="AX39" s="764"/>
      <c r="AY39" s="765"/>
      <c r="AZ39" s="685">
        <v>122832</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3978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102621</v>
      </c>
      <c r="CS39" s="710"/>
      <c r="CT39" s="710"/>
      <c r="CU39" s="710"/>
      <c r="CV39" s="710"/>
      <c r="CW39" s="710"/>
      <c r="CX39" s="710"/>
      <c r="CY39" s="711"/>
      <c r="CZ39" s="690">
        <v>1.2</v>
      </c>
      <c r="DA39" s="722"/>
      <c r="DB39" s="722"/>
      <c r="DC39" s="724"/>
      <c r="DD39" s="694">
        <v>74443</v>
      </c>
      <c r="DE39" s="710"/>
      <c r="DF39" s="710"/>
      <c r="DG39" s="710"/>
      <c r="DH39" s="710"/>
      <c r="DI39" s="710"/>
      <c r="DJ39" s="710"/>
      <c r="DK39" s="711"/>
      <c r="DL39" s="694" t="s">
        <v>226</v>
      </c>
      <c r="DM39" s="710"/>
      <c r="DN39" s="710"/>
      <c r="DO39" s="710"/>
      <c r="DP39" s="710"/>
      <c r="DQ39" s="710"/>
      <c r="DR39" s="710"/>
      <c r="DS39" s="710"/>
      <c r="DT39" s="710"/>
      <c r="DU39" s="710"/>
      <c r="DV39" s="711"/>
      <c r="DW39" s="690" t="s">
        <v>226</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226</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226</v>
      </c>
      <c r="AM40" s="691"/>
      <c r="AN40" s="691"/>
      <c r="AO40" s="692"/>
      <c r="AQ40" s="763" t="s">
        <v>343</v>
      </c>
      <c r="AR40" s="764"/>
      <c r="AS40" s="764"/>
      <c r="AT40" s="764"/>
      <c r="AU40" s="764"/>
      <c r="AV40" s="764"/>
      <c r="AW40" s="764"/>
      <c r="AX40" s="764"/>
      <c r="AY40" s="765"/>
      <c r="AZ40" s="685" t="s">
        <v>226</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96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24042</v>
      </c>
      <c r="CS40" s="686"/>
      <c r="CT40" s="686"/>
      <c r="CU40" s="686"/>
      <c r="CV40" s="686"/>
      <c r="CW40" s="686"/>
      <c r="CX40" s="686"/>
      <c r="CY40" s="687"/>
      <c r="CZ40" s="690">
        <v>0.3</v>
      </c>
      <c r="DA40" s="722"/>
      <c r="DB40" s="722"/>
      <c r="DC40" s="724"/>
      <c r="DD40" s="694">
        <v>23031</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226</v>
      </c>
      <c r="AE41" s="689"/>
      <c r="AF41" s="689"/>
      <c r="AG41" s="689"/>
      <c r="AH41" s="689"/>
      <c r="AI41" s="689"/>
      <c r="AJ41" s="689"/>
      <c r="AK41" s="689"/>
      <c r="AL41" s="690" t="s">
        <v>256</v>
      </c>
      <c r="AM41" s="691"/>
      <c r="AN41" s="691"/>
      <c r="AO41" s="692"/>
      <c r="AQ41" s="763" t="s">
        <v>348</v>
      </c>
      <c r="AR41" s="764"/>
      <c r="AS41" s="764"/>
      <c r="AT41" s="764"/>
      <c r="AU41" s="764"/>
      <c r="AV41" s="764"/>
      <c r="AW41" s="764"/>
      <c r="AX41" s="764"/>
      <c r="AY41" s="765"/>
      <c r="AZ41" s="685">
        <v>167096</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127</v>
      </c>
      <c r="CS41" s="710"/>
      <c r="CT41" s="710"/>
      <c r="CU41" s="710"/>
      <c r="CV41" s="710"/>
      <c r="CW41" s="710"/>
      <c r="CX41" s="710"/>
      <c r="CY41" s="711"/>
      <c r="CZ41" s="690" t="s">
        <v>171</v>
      </c>
      <c r="DA41" s="722"/>
      <c r="DB41" s="722"/>
      <c r="DC41" s="724"/>
      <c r="DD41" s="694" t="s">
        <v>127</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118837</v>
      </c>
      <c r="S42" s="686"/>
      <c r="T42" s="686"/>
      <c r="U42" s="686"/>
      <c r="V42" s="686"/>
      <c r="W42" s="686"/>
      <c r="X42" s="686"/>
      <c r="Y42" s="687"/>
      <c r="Z42" s="688">
        <v>1.4</v>
      </c>
      <c r="AA42" s="688"/>
      <c r="AB42" s="688"/>
      <c r="AC42" s="688"/>
      <c r="AD42" s="689" t="s">
        <v>127</v>
      </c>
      <c r="AE42" s="689"/>
      <c r="AF42" s="689"/>
      <c r="AG42" s="689"/>
      <c r="AH42" s="689"/>
      <c r="AI42" s="689"/>
      <c r="AJ42" s="689"/>
      <c r="AK42" s="689"/>
      <c r="AL42" s="690" t="s">
        <v>127</v>
      </c>
      <c r="AM42" s="691"/>
      <c r="AN42" s="691"/>
      <c r="AO42" s="692"/>
      <c r="AQ42" s="784" t="s">
        <v>352</v>
      </c>
      <c r="AR42" s="785"/>
      <c r="AS42" s="785"/>
      <c r="AT42" s="785"/>
      <c r="AU42" s="785"/>
      <c r="AV42" s="785"/>
      <c r="AW42" s="785"/>
      <c r="AX42" s="785"/>
      <c r="AY42" s="786"/>
      <c r="AZ42" s="776">
        <v>507058</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263</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963846</v>
      </c>
      <c r="CS42" s="686"/>
      <c r="CT42" s="686"/>
      <c r="CU42" s="686"/>
      <c r="CV42" s="686"/>
      <c r="CW42" s="686"/>
      <c r="CX42" s="686"/>
      <c r="CY42" s="687"/>
      <c r="CZ42" s="690">
        <v>11.6</v>
      </c>
      <c r="DA42" s="691"/>
      <c r="DB42" s="691"/>
      <c r="DC42" s="703"/>
      <c r="DD42" s="694">
        <v>82866</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8759887</v>
      </c>
      <c r="S43" s="777"/>
      <c r="T43" s="777"/>
      <c r="U43" s="777"/>
      <c r="V43" s="777"/>
      <c r="W43" s="777"/>
      <c r="X43" s="777"/>
      <c r="Y43" s="778"/>
      <c r="Z43" s="779">
        <v>100</v>
      </c>
      <c r="AA43" s="779"/>
      <c r="AB43" s="779"/>
      <c r="AC43" s="779"/>
      <c r="AD43" s="780">
        <v>3907791</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18221</v>
      </c>
      <c r="CS43" s="710"/>
      <c r="CT43" s="710"/>
      <c r="CU43" s="710"/>
      <c r="CV43" s="710"/>
      <c r="CW43" s="710"/>
      <c r="CX43" s="710"/>
      <c r="CY43" s="711"/>
      <c r="CZ43" s="690">
        <v>0.2</v>
      </c>
      <c r="DA43" s="722"/>
      <c r="DB43" s="722"/>
      <c r="DC43" s="724"/>
      <c r="DD43" s="694">
        <v>18221</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963846</v>
      </c>
      <c r="CS44" s="686"/>
      <c r="CT44" s="686"/>
      <c r="CU44" s="686"/>
      <c r="CV44" s="686"/>
      <c r="CW44" s="686"/>
      <c r="CX44" s="686"/>
      <c r="CY44" s="687"/>
      <c r="CZ44" s="690">
        <v>11.6</v>
      </c>
      <c r="DA44" s="691"/>
      <c r="DB44" s="691"/>
      <c r="DC44" s="703"/>
      <c r="DD44" s="694">
        <v>82866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460809</v>
      </c>
      <c r="CS45" s="710"/>
      <c r="CT45" s="710"/>
      <c r="CU45" s="710"/>
      <c r="CV45" s="710"/>
      <c r="CW45" s="710"/>
      <c r="CX45" s="710"/>
      <c r="CY45" s="711"/>
      <c r="CZ45" s="690">
        <v>5.5</v>
      </c>
      <c r="DA45" s="722"/>
      <c r="DB45" s="722"/>
      <c r="DC45" s="724"/>
      <c r="DD45" s="694">
        <v>19291</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497437</v>
      </c>
      <c r="CS46" s="686"/>
      <c r="CT46" s="686"/>
      <c r="CU46" s="686"/>
      <c r="CV46" s="686"/>
      <c r="CW46" s="686"/>
      <c r="CX46" s="686"/>
      <c r="CY46" s="687"/>
      <c r="CZ46" s="690">
        <v>6</v>
      </c>
      <c r="DA46" s="691"/>
      <c r="DB46" s="691"/>
      <c r="DC46" s="703"/>
      <c r="DD46" s="694">
        <v>63575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127</v>
      </c>
      <c r="CS47" s="710"/>
      <c r="CT47" s="710"/>
      <c r="CU47" s="710"/>
      <c r="CV47" s="710"/>
      <c r="CW47" s="710"/>
      <c r="CX47" s="710"/>
      <c r="CY47" s="711"/>
      <c r="CZ47" s="690" t="s">
        <v>226</v>
      </c>
      <c r="DA47" s="722"/>
      <c r="DB47" s="722"/>
      <c r="DC47" s="724"/>
      <c r="DD47" s="694" t="s">
        <v>226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171</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8332259</v>
      </c>
      <c r="CS49" s="756"/>
      <c r="CT49" s="756"/>
      <c r="CU49" s="756"/>
      <c r="CV49" s="756"/>
      <c r="CW49" s="756"/>
      <c r="CX49" s="756"/>
      <c r="CY49" s="787"/>
      <c r="CZ49" s="781">
        <v>100</v>
      </c>
      <c r="DA49" s="788"/>
      <c r="DB49" s="788"/>
      <c r="DC49" s="789"/>
      <c r="DD49" s="790">
        <v>4166916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e+PXf+6WTUmhQm/OrRQJLNMkBFMNQ+fzMgsWui0a+iAAV5+0bXqTu4b7FcBxGYy7zRdCTEgD/+fZ5A7z1Ka2Q==" saltValue="royEdgiLN05wq/SfSWJbV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W2" sqref="W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8709</v>
      </c>
      <c r="R7" s="821"/>
      <c r="S7" s="821"/>
      <c r="T7" s="821"/>
      <c r="U7" s="821"/>
      <c r="V7" s="821">
        <v>8282</v>
      </c>
      <c r="W7" s="821"/>
      <c r="X7" s="821"/>
      <c r="Y7" s="821"/>
      <c r="Z7" s="821"/>
      <c r="AA7" s="821">
        <v>428</v>
      </c>
      <c r="AB7" s="821"/>
      <c r="AC7" s="821"/>
      <c r="AD7" s="821"/>
      <c r="AE7" s="822"/>
      <c r="AF7" s="823">
        <v>396</v>
      </c>
      <c r="AG7" s="824"/>
      <c r="AH7" s="824"/>
      <c r="AI7" s="824"/>
      <c r="AJ7" s="825"/>
      <c r="AK7" s="860">
        <v>117</v>
      </c>
      <c r="AL7" s="861"/>
      <c r="AM7" s="861"/>
      <c r="AN7" s="861"/>
      <c r="AO7" s="861"/>
      <c r="AP7" s="861">
        <v>7908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-12</v>
      </c>
      <c r="CI7" s="858"/>
      <c r="CJ7" s="858"/>
      <c r="CK7" s="858"/>
      <c r="CL7" s="859"/>
      <c r="CM7" s="857">
        <v>44</v>
      </c>
      <c r="CN7" s="858"/>
      <c r="CO7" s="858"/>
      <c r="CP7" s="858"/>
      <c r="CQ7" s="859"/>
      <c r="CR7" s="857">
        <v>18</v>
      </c>
      <c r="CS7" s="858"/>
      <c r="CT7" s="858"/>
      <c r="CU7" s="858"/>
      <c r="CV7" s="859"/>
      <c r="CW7" s="857" t="s">
        <v>574</v>
      </c>
      <c r="CX7" s="858"/>
      <c r="CY7" s="858"/>
      <c r="CZ7" s="858"/>
      <c r="DA7" s="859"/>
      <c r="DB7" s="857" t="s">
        <v>574</v>
      </c>
      <c r="DC7" s="858"/>
      <c r="DD7" s="858"/>
      <c r="DE7" s="858"/>
      <c r="DF7" s="859"/>
      <c r="DG7" s="857" t="s">
        <v>574</v>
      </c>
      <c r="DH7" s="858"/>
      <c r="DI7" s="858"/>
      <c r="DJ7" s="858"/>
      <c r="DK7" s="859"/>
      <c r="DL7" s="857" t="s">
        <v>574</v>
      </c>
      <c r="DM7" s="858"/>
      <c r="DN7" s="858"/>
      <c r="DO7" s="858"/>
      <c r="DP7" s="859"/>
      <c r="DQ7" s="857" t="s">
        <v>574</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51</v>
      </c>
      <c r="R8" s="845"/>
      <c r="S8" s="845"/>
      <c r="T8" s="845"/>
      <c r="U8" s="845"/>
      <c r="V8" s="845">
        <v>51</v>
      </c>
      <c r="W8" s="845"/>
      <c r="X8" s="845"/>
      <c r="Y8" s="845"/>
      <c r="Z8" s="845"/>
      <c r="AA8" s="845" t="s">
        <v>574</v>
      </c>
      <c r="AB8" s="845"/>
      <c r="AC8" s="845"/>
      <c r="AD8" s="845"/>
      <c r="AE8" s="846"/>
      <c r="AF8" s="847">
        <v>0</v>
      </c>
      <c r="AG8" s="848"/>
      <c r="AH8" s="848"/>
      <c r="AI8" s="848"/>
      <c r="AJ8" s="849"/>
      <c r="AK8" s="850" t="s">
        <v>574</v>
      </c>
      <c r="AL8" s="851"/>
      <c r="AM8" s="851"/>
      <c r="AN8" s="851"/>
      <c r="AO8" s="851"/>
      <c r="AP8" s="851" t="s">
        <v>574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8760</v>
      </c>
      <c r="R23" s="880"/>
      <c r="S23" s="880"/>
      <c r="T23" s="880"/>
      <c r="U23" s="880"/>
      <c r="V23" s="880">
        <v>8332</v>
      </c>
      <c r="W23" s="880"/>
      <c r="X23" s="880"/>
      <c r="Y23" s="880"/>
      <c r="Z23" s="880"/>
      <c r="AA23" s="880">
        <v>428</v>
      </c>
      <c r="AB23" s="880"/>
      <c r="AC23" s="880"/>
      <c r="AD23" s="880"/>
      <c r="AE23" s="881"/>
      <c r="AF23" s="882">
        <v>396</v>
      </c>
      <c r="AG23" s="880"/>
      <c r="AH23" s="880"/>
      <c r="AI23" s="880"/>
      <c r="AJ23" s="883"/>
      <c r="AK23" s="884"/>
      <c r="AL23" s="885"/>
      <c r="AM23" s="885"/>
      <c r="AN23" s="885"/>
      <c r="AO23" s="885"/>
      <c r="AP23" s="880">
        <v>7908</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1789</v>
      </c>
      <c r="R28" s="909"/>
      <c r="S28" s="909"/>
      <c r="T28" s="909"/>
      <c r="U28" s="909"/>
      <c r="V28" s="909">
        <v>1608</v>
      </c>
      <c r="W28" s="909"/>
      <c r="X28" s="909"/>
      <c r="Y28" s="909"/>
      <c r="Z28" s="909"/>
      <c r="AA28" s="909">
        <v>181</v>
      </c>
      <c r="AB28" s="909"/>
      <c r="AC28" s="909"/>
      <c r="AD28" s="909"/>
      <c r="AE28" s="910"/>
      <c r="AF28" s="911">
        <v>181</v>
      </c>
      <c r="AG28" s="909"/>
      <c r="AH28" s="909"/>
      <c r="AI28" s="909"/>
      <c r="AJ28" s="912"/>
      <c r="AK28" s="913">
        <v>167</v>
      </c>
      <c r="AL28" s="904"/>
      <c r="AM28" s="904"/>
      <c r="AN28" s="904"/>
      <c r="AO28" s="904"/>
      <c r="AP28" s="904" t="s">
        <v>574</v>
      </c>
      <c r="AQ28" s="904"/>
      <c r="AR28" s="904"/>
      <c r="AS28" s="904"/>
      <c r="AT28" s="904"/>
      <c r="AU28" s="904" t="s">
        <v>574</v>
      </c>
      <c r="AV28" s="904"/>
      <c r="AW28" s="904"/>
      <c r="AX28" s="904"/>
      <c r="AY28" s="904"/>
      <c r="AZ28" s="905" t="s">
        <v>574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1775</v>
      </c>
      <c r="R29" s="845"/>
      <c r="S29" s="845"/>
      <c r="T29" s="845"/>
      <c r="U29" s="845"/>
      <c r="V29" s="845">
        <v>1735</v>
      </c>
      <c r="W29" s="845"/>
      <c r="X29" s="845"/>
      <c r="Y29" s="845"/>
      <c r="Z29" s="845"/>
      <c r="AA29" s="845">
        <v>41</v>
      </c>
      <c r="AB29" s="845"/>
      <c r="AC29" s="845"/>
      <c r="AD29" s="845"/>
      <c r="AE29" s="846"/>
      <c r="AF29" s="847">
        <v>41</v>
      </c>
      <c r="AG29" s="848"/>
      <c r="AH29" s="848"/>
      <c r="AI29" s="848"/>
      <c r="AJ29" s="849"/>
      <c r="AK29" s="916">
        <v>294</v>
      </c>
      <c r="AL29" s="917"/>
      <c r="AM29" s="917"/>
      <c r="AN29" s="917"/>
      <c r="AO29" s="917"/>
      <c r="AP29" s="917">
        <v>37</v>
      </c>
      <c r="AQ29" s="917"/>
      <c r="AR29" s="917"/>
      <c r="AS29" s="917"/>
      <c r="AT29" s="917"/>
      <c r="AU29" s="917">
        <v>37</v>
      </c>
      <c r="AV29" s="917"/>
      <c r="AW29" s="917"/>
      <c r="AX29" s="917"/>
      <c r="AY29" s="917"/>
      <c r="AZ29" s="918" t="s">
        <v>574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162</v>
      </c>
      <c r="R30" s="845"/>
      <c r="S30" s="845"/>
      <c r="T30" s="845"/>
      <c r="U30" s="845"/>
      <c r="V30" s="845">
        <v>161</v>
      </c>
      <c r="W30" s="845"/>
      <c r="X30" s="845"/>
      <c r="Y30" s="845"/>
      <c r="Z30" s="845"/>
      <c r="AA30" s="845">
        <v>1</v>
      </c>
      <c r="AB30" s="845"/>
      <c r="AC30" s="845"/>
      <c r="AD30" s="845"/>
      <c r="AE30" s="846"/>
      <c r="AF30" s="847">
        <v>1</v>
      </c>
      <c r="AG30" s="848"/>
      <c r="AH30" s="848"/>
      <c r="AI30" s="848"/>
      <c r="AJ30" s="849"/>
      <c r="AK30" s="916">
        <v>61</v>
      </c>
      <c r="AL30" s="917"/>
      <c r="AM30" s="917"/>
      <c r="AN30" s="917"/>
      <c r="AO30" s="917"/>
      <c r="AP30" s="917" t="s">
        <v>574</v>
      </c>
      <c r="AQ30" s="917"/>
      <c r="AR30" s="917"/>
      <c r="AS30" s="917"/>
      <c r="AT30" s="917"/>
      <c r="AU30" s="917" t="s">
        <v>574</v>
      </c>
      <c r="AV30" s="917"/>
      <c r="AW30" s="917"/>
      <c r="AX30" s="917"/>
      <c r="AY30" s="917"/>
      <c r="AZ30" s="918" t="s">
        <v>574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307</v>
      </c>
      <c r="R31" s="845"/>
      <c r="S31" s="845"/>
      <c r="T31" s="845"/>
      <c r="U31" s="845"/>
      <c r="V31" s="845">
        <v>243</v>
      </c>
      <c r="W31" s="845"/>
      <c r="X31" s="845"/>
      <c r="Y31" s="845"/>
      <c r="Z31" s="845"/>
      <c r="AA31" s="845">
        <v>64</v>
      </c>
      <c r="AB31" s="845"/>
      <c r="AC31" s="845"/>
      <c r="AD31" s="845"/>
      <c r="AE31" s="846"/>
      <c r="AF31" s="847">
        <v>388</v>
      </c>
      <c r="AG31" s="848"/>
      <c r="AH31" s="848"/>
      <c r="AI31" s="848"/>
      <c r="AJ31" s="849"/>
      <c r="AK31" s="916" t="s">
        <v>574</v>
      </c>
      <c r="AL31" s="917"/>
      <c r="AM31" s="917"/>
      <c r="AN31" s="917"/>
      <c r="AO31" s="917"/>
      <c r="AP31" s="917">
        <v>1335</v>
      </c>
      <c r="AQ31" s="917"/>
      <c r="AR31" s="917"/>
      <c r="AS31" s="917"/>
      <c r="AT31" s="917"/>
      <c r="AU31" s="917" t="s">
        <v>574</v>
      </c>
      <c r="AV31" s="917"/>
      <c r="AW31" s="917"/>
      <c r="AX31" s="917"/>
      <c r="AY31" s="917"/>
      <c r="AZ31" s="918" t="s">
        <v>574</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701</v>
      </c>
      <c r="R32" s="845"/>
      <c r="S32" s="845"/>
      <c r="T32" s="845"/>
      <c r="U32" s="845"/>
      <c r="V32" s="845">
        <v>542</v>
      </c>
      <c r="W32" s="845"/>
      <c r="X32" s="845"/>
      <c r="Y32" s="845"/>
      <c r="Z32" s="845"/>
      <c r="AA32" s="845">
        <v>159</v>
      </c>
      <c r="AB32" s="845"/>
      <c r="AC32" s="845"/>
      <c r="AD32" s="845"/>
      <c r="AE32" s="846"/>
      <c r="AF32" s="847">
        <v>110</v>
      </c>
      <c r="AG32" s="848"/>
      <c r="AH32" s="848"/>
      <c r="AI32" s="848"/>
      <c r="AJ32" s="849"/>
      <c r="AK32" s="916">
        <v>412</v>
      </c>
      <c r="AL32" s="917"/>
      <c r="AM32" s="917"/>
      <c r="AN32" s="917"/>
      <c r="AO32" s="917"/>
      <c r="AP32" s="917">
        <v>5146</v>
      </c>
      <c r="AQ32" s="917"/>
      <c r="AR32" s="917"/>
      <c r="AS32" s="917"/>
      <c r="AT32" s="917"/>
      <c r="AU32" s="917">
        <v>3935</v>
      </c>
      <c r="AV32" s="917"/>
      <c r="AW32" s="917"/>
      <c r="AX32" s="917"/>
      <c r="AY32" s="917"/>
      <c r="AZ32" s="918" t="s">
        <v>574</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721</v>
      </c>
      <c r="AG63" s="928"/>
      <c r="AH63" s="928"/>
      <c r="AI63" s="928"/>
      <c r="AJ63" s="929"/>
      <c r="AK63" s="930"/>
      <c r="AL63" s="925"/>
      <c r="AM63" s="925"/>
      <c r="AN63" s="925"/>
      <c r="AO63" s="925"/>
      <c r="AP63" s="928">
        <v>6518</v>
      </c>
      <c r="AQ63" s="928"/>
      <c r="AR63" s="928"/>
      <c r="AS63" s="928"/>
      <c r="AT63" s="928"/>
      <c r="AU63" s="928">
        <v>3972</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397</v>
      </c>
      <c r="W66" s="804"/>
      <c r="X66" s="804"/>
      <c r="Y66" s="804"/>
      <c r="Z66" s="805"/>
      <c r="AA66" s="803" t="s">
        <v>398</v>
      </c>
      <c r="AB66" s="804"/>
      <c r="AC66" s="804"/>
      <c r="AD66" s="804"/>
      <c r="AE66" s="805"/>
      <c r="AF66" s="938" t="s">
        <v>415</v>
      </c>
      <c r="AG66" s="899"/>
      <c r="AH66" s="899"/>
      <c r="AI66" s="899"/>
      <c r="AJ66" s="939"/>
      <c r="AK66" s="803" t="s">
        <v>400</v>
      </c>
      <c r="AL66" s="827"/>
      <c r="AM66" s="827"/>
      <c r="AN66" s="827"/>
      <c r="AO66" s="828"/>
      <c r="AP66" s="803" t="s">
        <v>401</v>
      </c>
      <c r="AQ66" s="804"/>
      <c r="AR66" s="804"/>
      <c r="AS66" s="804"/>
      <c r="AT66" s="805"/>
      <c r="AU66" s="803" t="s">
        <v>416</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575</v>
      </c>
      <c r="C68" s="956"/>
      <c r="D68" s="956"/>
      <c r="E68" s="956"/>
      <c r="F68" s="956"/>
      <c r="G68" s="956"/>
      <c r="H68" s="956"/>
      <c r="I68" s="956"/>
      <c r="J68" s="956"/>
      <c r="K68" s="956"/>
      <c r="L68" s="956"/>
      <c r="M68" s="956"/>
      <c r="N68" s="956"/>
      <c r="O68" s="956"/>
      <c r="P68" s="957"/>
      <c r="Q68" s="958">
        <v>704</v>
      </c>
      <c r="R68" s="952"/>
      <c r="S68" s="952"/>
      <c r="T68" s="952"/>
      <c r="U68" s="952"/>
      <c r="V68" s="952">
        <v>685</v>
      </c>
      <c r="W68" s="952"/>
      <c r="X68" s="952"/>
      <c r="Y68" s="952"/>
      <c r="Z68" s="952"/>
      <c r="AA68" s="952">
        <v>19</v>
      </c>
      <c r="AB68" s="952"/>
      <c r="AC68" s="952"/>
      <c r="AD68" s="952"/>
      <c r="AE68" s="952"/>
      <c r="AF68" s="952">
        <v>19</v>
      </c>
      <c r="AG68" s="952"/>
      <c r="AH68" s="952"/>
      <c r="AI68" s="952"/>
      <c r="AJ68" s="952"/>
      <c r="AK68" s="952">
        <v>14</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576</v>
      </c>
      <c r="C69" s="960"/>
      <c r="D69" s="960"/>
      <c r="E69" s="960"/>
      <c r="F69" s="960"/>
      <c r="G69" s="960"/>
      <c r="H69" s="960"/>
      <c r="I69" s="960"/>
      <c r="J69" s="960"/>
      <c r="K69" s="960"/>
      <c r="L69" s="960"/>
      <c r="M69" s="960"/>
      <c r="N69" s="960"/>
      <c r="O69" s="960"/>
      <c r="P69" s="961"/>
      <c r="Q69" s="962">
        <v>9867</v>
      </c>
      <c r="R69" s="917"/>
      <c r="S69" s="917"/>
      <c r="T69" s="917"/>
      <c r="U69" s="917"/>
      <c r="V69" s="917">
        <v>6844</v>
      </c>
      <c r="W69" s="917"/>
      <c r="X69" s="917"/>
      <c r="Y69" s="917"/>
      <c r="Z69" s="917"/>
      <c r="AA69" s="917">
        <v>3023</v>
      </c>
      <c r="AB69" s="917"/>
      <c r="AC69" s="917"/>
      <c r="AD69" s="917"/>
      <c r="AE69" s="917"/>
      <c r="AF69" s="917">
        <v>3023</v>
      </c>
      <c r="AG69" s="917"/>
      <c r="AH69" s="917"/>
      <c r="AI69" s="917"/>
      <c r="AJ69" s="917"/>
      <c r="AK69" s="917" t="s">
        <v>574</v>
      </c>
      <c r="AL69" s="917"/>
      <c r="AM69" s="917"/>
      <c r="AN69" s="917"/>
      <c r="AO69" s="917"/>
      <c r="AP69" s="917" t="s">
        <v>574</v>
      </c>
      <c r="AQ69" s="917"/>
      <c r="AR69" s="917"/>
      <c r="AS69" s="917"/>
      <c r="AT69" s="917"/>
      <c r="AU69" s="917" t="s">
        <v>574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577</v>
      </c>
      <c r="C70" s="960"/>
      <c r="D70" s="960"/>
      <c r="E70" s="960"/>
      <c r="F70" s="960"/>
      <c r="G70" s="960"/>
      <c r="H70" s="960"/>
      <c r="I70" s="960"/>
      <c r="J70" s="960"/>
      <c r="K70" s="960"/>
      <c r="L70" s="960"/>
      <c r="M70" s="960"/>
      <c r="N70" s="960"/>
      <c r="O70" s="960"/>
      <c r="P70" s="961"/>
      <c r="Q70" s="962">
        <v>245</v>
      </c>
      <c r="R70" s="917"/>
      <c r="S70" s="917"/>
      <c r="T70" s="917"/>
      <c r="U70" s="917"/>
      <c r="V70" s="917">
        <v>236</v>
      </c>
      <c r="W70" s="917"/>
      <c r="X70" s="917"/>
      <c r="Y70" s="917"/>
      <c r="Z70" s="917"/>
      <c r="AA70" s="917">
        <v>9</v>
      </c>
      <c r="AB70" s="917"/>
      <c r="AC70" s="917"/>
      <c r="AD70" s="917"/>
      <c r="AE70" s="917"/>
      <c r="AF70" s="917">
        <v>9</v>
      </c>
      <c r="AG70" s="917"/>
      <c r="AH70" s="917"/>
      <c r="AI70" s="917"/>
      <c r="AJ70" s="917"/>
      <c r="AK70" s="917">
        <v>7</v>
      </c>
      <c r="AL70" s="917"/>
      <c r="AM70" s="917"/>
      <c r="AN70" s="917"/>
      <c r="AO70" s="917"/>
      <c r="AP70" s="917" t="s">
        <v>574</v>
      </c>
      <c r="AQ70" s="917"/>
      <c r="AR70" s="917"/>
      <c r="AS70" s="917"/>
      <c r="AT70" s="917"/>
      <c r="AU70" s="917" t="s">
        <v>574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578</v>
      </c>
      <c r="C71" s="960"/>
      <c r="D71" s="960"/>
      <c r="E71" s="960"/>
      <c r="F71" s="960"/>
      <c r="G71" s="960"/>
      <c r="H71" s="960"/>
      <c r="I71" s="960"/>
      <c r="J71" s="960"/>
      <c r="K71" s="960"/>
      <c r="L71" s="960"/>
      <c r="M71" s="960"/>
      <c r="N71" s="960"/>
      <c r="O71" s="960"/>
      <c r="P71" s="961"/>
      <c r="Q71" s="962">
        <v>2137</v>
      </c>
      <c r="R71" s="917"/>
      <c r="S71" s="917"/>
      <c r="T71" s="917"/>
      <c r="U71" s="917"/>
      <c r="V71" s="917">
        <v>2116</v>
      </c>
      <c r="W71" s="917"/>
      <c r="X71" s="917"/>
      <c r="Y71" s="917"/>
      <c r="Z71" s="917"/>
      <c r="AA71" s="917">
        <v>21</v>
      </c>
      <c r="AB71" s="917"/>
      <c r="AC71" s="917"/>
      <c r="AD71" s="917"/>
      <c r="AE71" s="917"/>
      <c r="AF71" s="917">
        <v>21</v>
      </c>
      <c r="AG71" s="917"/>
      <c r="AH71" s="917"/>
      <c r="AI71" s="917"/>
      <c r="AJ71" s="917"/>
      <c r="AK71" s="917">
        <v>29</v>
      </c>
      <c r="AL71" s="917"/>
      <c r="AM71" s="917"/>
      <c r="AN71" s="917"/>
      <c r="AO71" s="917"/>
      <c r="AP71" s="917">
        <v>136</v>
      </c>
      <c r="AQ71" s="917"/>
      <c r="AR71" s="917"/>
      <c r="AS71" s="917"/>
      <c r="AT71" s="917"/>
      <c r="AU71" s="917">
        <v>116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579</v>
      </c>
      <c r="C72" s="960"/>
      <c r="D72" s="960"/>
      <c r="E72" s="960"/>
      <c r="F72" s="960"/>
      <c r="G72" s="960"/>
      <c r="H72" s="960"/>
      <c r="I72" s="960"/>
      <c r="J72" s="960"/>
      <c r="K72" s="960"/>
      <c r="L72" s="960"/>
      <c r="M72" s="960"/>
      <c r="N72" s="960"/>
      <c r="O72" s="960"/>
      <c r="P72" s="961"/>
      <c r="Q72" s="962">
        <v>2484</v>
      </c>
      <c r="R72" s="917"/>
      <c r="S72" s="917"/>
      <c r="T72" s="917"/>
      <c r="U72" s="917"/>
      <c r="V72" s="917">
        <v>2356</v>
      </c>
      <c r="W72" s="917"/>
      <c r="X72" s="917"/>
      <c r="Y72" s="917"/>
      <c r="Z72" s="917"/>
      <c r="AA72" s="917">
        <v>128</v>
      </c>
      <c r="AB72" s="917"/>
      <c r="AC72" s="917"/>
      <c r="AD72" s="917"/>
      <c r="AE72" s="917"/>
      <c r="AF72" s="917">
        <v>51</v>
      </c>
      <c r="AG72" s="917"/>
      <c r="AH72" s="917"/>
      <c r="AI72" s="917"/>
      <c r="AJ72" s="917"/>
      <c r="AK72" s="917" t="s">
        <v>592</v>
      </c>
      <c r="AL72" s="917"/>
      <c r="AM72" s="917"/>
      <c r="AN72" s="917"/>
      <c r="AO72" s="917"/>
      <c r="AP72" s="917">
        <v>27</v>
      </c>
      <c r="AQ72" s="917"/>
      <c r="AR72" s="917"/>
      <c r="AS72" s="917"/>
      <c r="AT72" s="917"/>
      <c r="AU72" s="917">
        <v>27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580</v>
      </c>
      <c r="C73" s="960"/>
      <c r="D73" s="960"/>
      <c r="E73" s="960"/>
      <c r="F73" s="960"/>
      <c r="G73" s="960"/>
      <c r="H73" s="960"/>
      <c r="I73" s="960"/>
      <c r="J73" s="960"/>
      <c r="K73" s="960"/>
      <c r="L73" s="960"/>
      <c r="M73" s="960"/>
      <c r="N73" s="960"/>
      <c r="O73" s="960"/>
      <c r="P73" s="961"/>
      <c r="Q73" s="962">
        <v>148</v>
      </c>
      <c r="R73" s="917"/>
      <c r="S73" s="917"/>
      <c r="T73" s="917"/>
      <c r="U73" s="917"/>
      <c r="V73" s="917">
        <v>143</v>
      </c>
      <c r="W73" s="917"/>
      <c r="X73" s="917"/>
      <c r="Y73" s="917"/>
      <c r="Z73" s="917"/>
      <c r="AA73" s="917">
        <v>6</v>
      </c>
      <c r="AB73" s="917"/>
      <c r="AC73" s="917"/>
      <c r="AD73" s="917"/>
      <c r="AE73" s="917"/>
      <c r="AF73" s="917">
        <v>6</v>
      </c>
      <c r="AG73" s="917"/>
      <c r="AH73" s="917"/>
      <c r="AI73" s="917"/>
      <c r="AJ73" s="917"/>
      <c r="AK73" s="917">
        <v>12</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581</v>
      </c>
      <c r="C74" s="960"/>
      <c r="D74" s="960"/>
      <c r="E74" s="960"/>
      <c r="F74" s="960"/>
      <c r="G74" s="960"/>
      <c r="H74" s="960"/>
      <c r="I74" s="960"/>
      <c r="J74" s="960"/>
      <c r="K74" s="960"/>
      <c r="L74" s="960"/>
      <c r="M74" s="960"/>
      <c r="N74" s="960"/>
      <c r="O74" s="960"/>
      <c r="P74" s="961"/>
      <c r="Q74" s="962">
        <v>2289</v>
      </c>
      <c r="R74" s="917"/>
      <c r="S74" s="917"/>
      <c r="T74" s="917"/>
      <c r="U74" s="917"/>
      <c r="V74" s="917">
        <v>1677</v>
      </c>
      <c r="W74" s="917"/>
      <c r="X74" s="917"/>
      <c r="Y74" s="917"/>
      <c r="Z74" s="917"/>
      <c r="AA74" s="917">
        <v>613</v>
      </c>
      <c r="AB74" s="917"/>
      <c r="AC74" s="917"/>
      <c r="AD74" s="917"/>
      <c r="AE74" s="917"/>
      <c r="AF74" s="917">
        <v>5143</v>
      </c>
      <c r="AG74" s="917"/>
      <c r="AH74" s="917"/>
      <c r="AI74" s="917"/>
      <c r="AJ74" s="917"/>
      <c r="AK74" s="917" t="s">
        <v>592</v>
      </c>
      <c r="AL74" s="917"/>
      <c r="AM74" s="917"/>
      <c r="AN74" s="917"/>
      <c r="AO74" s="917"/>
      <c r="AP74" s="917">
        <v>2913</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582</v>
      </c>
      <c r="C75" s="960"/>
      <c r="D75" s="960"/>
      <c r="E75" s="960"/>
      <c r="F75" s="960"/>
      <c r="G75" s="960"/>
      <c r="H75" s="960"/>
      <c r="I75" s="960"/>
      <c r="J75" s="960"/>
      <c r="K75" s="960"/>
      <c r="L75" s="960"/>
      <c r="M75" s="960"/>
      <c r="N75" s="960"/>
      <c r="O75" s="960"/>
      <c r="P75" s="961"/>
      <c r="Q75" s="965">
        <v>616</v>
      </c>
      <c r="R75" s="966"/>
      <c r="S75" s="966"/>
      <c r="T75" s="966"/>
      <c r="U75" s="916"/>
      <c r="V75" s="967">
        <v>603</v>
      </c>
      <c r="W75" s="966"/>
      <c r="X75" s="966"/>
      <c r="Y75" s="966"/>
      <c r="Z75" s="916"/>
      <c r="AA75" s="967">
        <v>13</v>
      </c>
      <c r="AB75" s="966"/>
      <c r="AC75" s="966"/>
      <c r="AD75" s="966"/>
      <c r="AE75" s="916"/>
      <c r="AF75" s="967">
        <v>13</v>
      </c>
      <c r="AG75" s="966"/>
      <c r="AH75" s="966"/>
      <c r="AI75" s="966"/>
      <c r="AJ75" s="916"/>
      <c r="AK75" s="967">
        <v>523</v>
      </c>
      <c r="AL75" s="966"/>
      <c r="AM75" s="966"/>
      <c r="AN75" s="966"/>
      <c r="AO75" s="916"/>
      <c r="AP75" s="967" t="s">
        <v>592</v>
      </c>
      <c r="AQ75" s="966"/>
      <c r="AR75" s="966"/>
      <c r="AS75" s="966"/>
      <c r="AT75" s="916"/>
      <c r="AU75" s="967" t="s">
        <v>592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583</v>
      </c>
      <c r="C76" s="960"/>
      <c r="D76" s="960"/>
      <c r="E76" s="960"/>
      <c r="F76" s="960"/>
      <c r="G76" s="960"/>
      <c r="H76" s="960"/>
      <c r="I76" s="960"/>
      <c r="J76" s="960"/>
      <c r="K76" s="960"/>
      <c r="L76" s="960"/>
      <c r="M76" s="960"/>
      <c r="N76" s="960"/>
      <c r="O76" s="960"/>
      <c r="P76" s="961"/>
      <c r="Q76" s="965">
        <v>15236</v>
      </c>
      <c r="R76" s="966"/>
      <c r="S76" s="966"/>
      <c r="T76" s="966"/>
      <c r="U76" s="916"/>
      <c r="V76" s="967">
        <v>14827</v>
      </c>
      <c r="W76" s="966"/>
      <c r="X76" s="966"/>
      <c r="Y76" s="966"/>
      <c r="Z76" s="916"/>
      <c r="AA76" s="967">
        <v>408</v>
      </c>
      <c r="AB76" s="966"/>
      <c r="AC76" s="966"/>
      <c r="AD76" s="966"/>
      <c r="AE76" s="916"/>
      <c r="AF76" s="967">
        <v>3297</v>
      </c>
      <c r="AG76" s="966"/>
      <c r="AH76" s="966"/>
      <c r="AI76" s="966"/>
      <c r="AJ76" s="916"/>
      <c r="AK76" s="967" t="s">
        <v>592</v>
      </c>
      <c r="AL76" s="966"/>
      <c r="AM76" s="966"/>
      <c r="AN76" s="966"/>
      <c r="AO76" s="916"/>
      <c r="AP76" s="967">
        <v>5882</v>
      </c>
      <c r="AQ76" s="966"/>
      <c r="AR76" s="966"/>
      <c r="AS76" s="966"/>
      <c r="AT76" s="916"/>
      <c r="AU76" s="967">
        <v>442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584</v>
      </c>
      <c r="C77" s="960"/>
      <c r="D77" s="960"/>
      <c r="E77" s="960"/>
      <c r="F77" s="960"/>
      <c r="G77" s="960"/>
      <c r="H77" s="960"/>
      <c r="I77" s="960"/>
      <c r="J77" s="960"/>
      <c r="K77" s="960"/>
      <c r="L77" s="960"/>
      <c r="M77" s="960"/>
      <c r="N77" s="960"/>
      <c r="O77" s="960"/>
      <c r="P77" s="961"/>
      <c r="Q77" s="965">
        <v>534</v>
      </c>
      <c r="R77" s="966"/>
      <c r="S77" s="966"/>
      <c r="T77" s="966"/>
      <c r="U77" s="916"/>
      <c r="V77" s="967">
        <v>508</v>
      </c>
      <c r="W77" s="966"/>
      <c r="X77" s="966"/>
      <c r="Y77" s="966"/>
      <c r="Z77" s="916"/>
      <c r="AA77" s="967">
        <v>26</v>
      </c>
      <c r="AB77" s="966"/>
      <c r="AC77" s="966"/>
      <c r="AD77" s="966"/>
      <c r="AE77" s="916"/>
      <c r="AF77" s="967">
        <v>26</v>
      </c>
      <c r="AG77" s="966"/>
      <c r="AH77" s="966"/>
      <c r="AI77" s="966"/>
      <c r="AJ77" s="916"/>
      <c r="AK77" s="967">
        <v>5</v>
      </c>
      <c r="AL77" s="966"/>
      <c r="AM77" s="966"/>
      <c r="AN77" s="966"/>
      <c r="AO77" s="916"/>
      <c r="AP77" s="967" t="s">
        <v>592</v>
      </c>
      <c r="AQ77" s="966"/>
      <c r="AR77" s="966"/>
      <c r="AS77" s="966"/>
      <c r="AT77" s="916"/>
      <c r="AU77" s="967" t="s">
        <v>592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585</v>
      </c>
      <c r="C78" s="960"/>
      <c r="D78" s="960"/>
      <c r="E78" s="960"/>
      <c r="F78" s="960"/>
      <c r="G78" s="960"/>
      <c r="H78" s="960"/>
      <c r="I78" s="960"/>
      <c r="J78" s="960"/>
      <c r="K78" s="960"/>
      <c r="L78" s="960"/>
      <c r="M78" s="960"/>
      <c r="N78" s="960"/>
      <c r="O78" s="960"/>
      <c r="P78" s="961"/>
      <c r="Q78" s="962">
        <v>171935</v>
      </c>
      <c r="R78" s="917"/>
      <c r="S78" s="917"/>
      <c r="T78" s="917"/>
      <c r="U78" s="917"/>
      <c r="V78" s="917">
        <v>162213</v>
      </c>
      <c r="W78" s="917"/>
      <c r="X78" s="917"/>
      <c r="Y78" s="917"/>
      <c r="Z78" s="917"/>
      <c r="AA78" s="917">
        <v>9722</v>
      </c>
      <c r="AB78" s="917"/>
      <c r="AC78" s="917"/>
      <c r="AD78" s="917"/>
      <c r="AE78" s="917"/>
      <c r="AF78" s="917">
        <v>9719</v>
      </c>
      <c r="AG78" s="917"/>
      <c r="AH78" s="917"/>
      <c r="AI78" s="917"/>
      <c r="AJ78" s="917"/>
      <c r="AK78" s="917">
        <v>4660</v>
      </c>
      <c r="AL78" s="917"/>
      <c r="AM78" s="917"/>
      <c r="AN78" s="917"/>
      <c r="AO78" s="917"/>
      <c r="AP78" s="917" t="s">
        <v>592</v>
      </c>
      <c r="AQ78" s="917"/>
      <c r="AR78" s="917"/>
      <c r="AS78" s="917"/>
      <c r="AT78" s="917"/>
      <c r="AU78" s="917" t="s">
        <v>592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21327</v>
      </c>
      <c r="AG88" s="928"/>
      <c r="AH88" s="928"/>
      <c r="AI88" s="928"/>
      <c r="AJ88" s="928"/>
      <c r="AK88" s="925"/>
      <c r="AL88" s="925"/>
      <c r="AM88" s="925"/>
      <c r="AN88" s="925"/>
      <c r="AO88" s="925"/>
      <c r="AP88" s="928">
        <v>8958</v>
      </c>
      <c r="AQ88" s="928"/>
      <c r="AR88" s="928"/>
      <c r="AS88" s="928"/>
      <c r="AT88" s="928"/>
      <c r="AU88" s="928">
        <v>585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18</v>
      </c>
      <c r="CS102" s="936"/>
      <c r="CT102" s="936"/>
      <c r="CU102" s="936"/>
      <c r="CV102" s="979"/>
      <c r="CW102" s="978" t="s">
        <v>574</v>
      </c>
      <c r="CX102" s="936"/>
      <c r="CY102" s="936"/>
      <c r="CZ102" s="936"/>
      <c r="DA102" s="979"/>
      <c r="DB102" s="978" t="s">
        <v>574</v>
      </c>
      <c r="DC102" s="936"/>
      <c r="DD102" s="936"/>
      <c r="DE102" s="936"/>
      <c r="DF102" s="979"/>
      <c r="DG102" s="978" t="s">
        <v>574</v>
      </c>
      <c r="DH102" s="936"/>
      <c r="DI102" s="936"/>
      <c r="DJ102" s="936"/>
      <c r="DK102" s="979"/>
      <c r="DL102" s="978" t="s">
        <v>574</v>
      </c>
      <c r="DM102" s="936"/>
      <c r="DN102" s="936"/>
      <c r="DO102" s="936"/>
      <c r="DP102" s="979"/>
      <c r="DQ102" s="978" t="s">
        <v>574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306</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306</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306</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507991</v>
      </c>
      <c r="AB110" s="988"/>
      <c r="AC110" s="988"/>
      <c r="AD110" s="988"/>
      <c r="AE110" s="989"/>
      <c r="AF110" s="990">
        <v>488328</v>
      </c>
      <c r="AG110" s="988"/>
      <c r="AH110" s="988"/>
      <c r="AI110" s="988"/>
      <c r="AJ110" s="989"/>
      <c r="AK110" s="990">
        <v>483234</v>
      </c>
      <c r="AL110" s="988"/>
      <c r="AM110" s="988"/>
      <c r="AN110" s="988"/>
      <c r="AO110" s="989"/>
      <c r="AP110" s="991">
        <v>14</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5842922</v>
      </c>
      <c r="BR110" s="1023"/>
      <c r="BS110" s="1023"/>
      <c r="BT110" s="1023"/>
      <c r="BU110" s="1023"/>
      <c r="BV110" s="1023">
        <v>7534658</v>
      </c>
      <c r="BW110" s="1023"/>
      <c r="BX110" s="1023"/>
      <c r="BY110" s="1023"/>
      <c r="BZ110" s="1023"/>
      <c r="CA110" s="1023">
        <v>7908117</v>
      </c>
      <c r="CB110" s="1023"/>
      <c r="CC110" s="1023"/>
      <c r="CD110" s="1023"/>
      <c r="CE110" s="1023"/>
      <c r="CF110" s="1037">
        <v>228.4</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434</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127</v>
      </c>
      <c r="AG111" s="1030"/>
      <c r="AH111" s="1030"/>
      <c r="AI111" s="1030"/>
      <c r="AJ111" s="1031"/>
      <c r="AK111" s="1032" t="s">
        <v>434</v>
      </c>
      <c r="AL111" s="1030"/>
      <c r="AM111" s="1030"/>
      <c r="AN111" s="1030"/>
      <c r="AO111" s="1031"/>
      <c r="AP111" s="1033" t="s">
        <v>434</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2779</v>
      </c>
      <c r="BR111" s="1016"/>
      <c r="BS111" s="1016"/>
      <c r="BT111" s="1016"/>
      <c r="BU111" s="1016"/>
      <c r="BV111" s="1016">
        <v>926</v>
      </c>
      <c r="BW111" s="1016"/>
      <c r="BX111" s="1016"/>
      <c r="BY111" s="1016"/>
      <c r="BZ111" s="1016"/>
      <c r="CA111" s="1016">
        <v>926</v>
      </c>
      <c r="CB111" s="1016"/>
      <c r="CC111" s="1016"/>
      <c r="CD111" s="1016"/>
      <c r="CE111" s="1016"/>
      <c r="CF111" s="1010">
        <v>0</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434</v>
      </c>
      <c r="DH111" s="1016"/>
      <c r="DI111" s="1016"/>
      <c r="DJ111" s="1016"/>
      <c r="DK111" s="1016"/>
      <c r="DL111" s="1016" t="s">
        <v>434</v>
      </c>
      <c r="DM111" s="1016"/>
      <c r="DN111" s="1016"/>
      <c r="DO111" s="1016"/>
      <c r="DP111" s="1016"/>
      <c r="DQ111" s="1016" t="s">
        <v>434</v>
      </c>
      <c r="DR111" s="1016"/>
      <c r="DS111" s="1016"/>
      <c r="DT111" s="1016"/>
      <c r="DU111" s="1016"/>
      <c r="DV111" s="1017" t="s">
        <v>434</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5044118</v>
      </c>
      <c r="BR112" s="1016"/>
      <c r="BS112" s="1016"/>
      <c r="BT112" s="1016"/>
      <c r="BU112" s="1016"/>
      <c r="BV112" s="1016">
        <v>4344928</v>
      </c>
      <c r="BW112" s="1016"/>
      <c r="BX112" s="1016"/>
      <c r="BY112" s="1016"/>
      <c r="BZ112" s="1016"/>
      <c r="CA112" s="1016">
        <v>3972017</v>
      </c>
      <c r="CB112" s="1016"/>
      <c r="CC112" s="1016"/>
      <c r="CD112" s="1016"/>
      <c r="CE112" s="1016"/>
      <c r="CF112" s="1010">
        <v>114.7</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2779</v>
      </c>
      <c r="DH112" s="1016"/>
      <c r="DI112" s="1016"/>
      <c r="DJ112" s="1016"/>
      <c r="DK112" s="1016"/>
      <c r="DL112" s="1016">
        <v>926</v>
      </c>
      <c r="DM112" s="1016"/>
      <c r="DN112" s="1016"/>
      <c r="DO112" s="1016"/>
      <c r="DP112" s="1016"/>
      <c r="DQ112" s="1016">
        <v>926</v>
      </c>
      <c r="DR112" s="1016"/>
      <c r="DS112" s="1016"/>
      <c r="DT112" s="1016"/>
      <c r="DU112" s="1016"/>
      <c r="DV112" s="1017">
        <v>0</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410886</v>
      </c>
      <c r="AB113" s="1030"/>
      <c r="AC113" s="1030"/>
      <c r="AD113" s="1030"/>
      <c r="AE113" s="1031"/>
      <c r="AF113" s="1032">
        <v>424903</v>
      </c>
      <c r="AG113" s="1030"/>
      <c r="AH113" s="1030"/>
      <c r="AI113" s="1030"/>
      <c r="AJ113" s="1031"/>
      <c r="AK113" s="1032">
        <v>421229</v>
      </c>
      <c r="AL113" s="1030"/>
      <c r="AM113" s="1030"/>
      <c r="AN113" s="1030"/>
      <c r="AO113" s="1031"/>
      <c r="AP113" s="1033">
        <v>12.2</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505166</v>
      </c>
      <c r="BR113" s="1016"/>
      <c r="BS113" s="1016"/>
      <c r="BT113" s="1016"/>
      <c r="BU113" s="1016"/>
      <c r="BV113" s="1016">
        <v>483657</v>
      </c>
      <c r="BW113" s="1016"/>
      <c r="BX113" s="1016"/>
      <c r="BY113" s="1016"/>
      <c r="BZ113" s="1016"/>
      <c r="CA113" s="1016">
        <v>585428</v>
      </c>
      <c r="CB113" s="1016"/>
      <c r="CC113" s="1016"/>
      <c r="CD113" s="1016"/>
      <c r="CE113" s="1016"/>
      <c r="CF113" s="1010">
        <v>16.899999999999999</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393</v>
      </c>
      <c r="DM113" s="1055"/>
      <c r="DN113" s="1055"/>
      <c r="DO113" s="1055"/>
      <c r="DP113" s="1056"/>
      <c r="DQ113" s="1057" t="s">
        <v>127</v>
      </c>
      <c r="DR113" s="1055"/>
      <c r="DS113" s="1055"/>
      <c r="DT113" s="1055"/>
      <c r="DU113" s="1056"/>
      <c r="DV113" s="1058" t="s">
        <v>393</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59880</v>
      </c>
      <c r="AB114" s="1055"/>
      <c r="AC114" s="1055"/>
      <c r="AD114" s="1055"/>
      <c r="AE114" s="1056"/>
      <c r="AF114" s="1057">
        <v>59402</v>
      </c>
      <c r="AG114" s="1055"/>
      <c r="AH114" s="1055"/>
      <c r="AI114" s="1055"/>
      <c r="AJ114" s="1056"/>
      <c r="AK114" s="1057">
        <v>55501</v>
      </c>
      <c r="AL114" s="1055"/>
      <c r="AM114" s="1055"/>
      <c r="AN114" s="1055"/>
      <c r="AO114" s="1056"/>
      <c r="AP114" s="1058">
        <v>1.6</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920413</v>
      </c>
      <c r="BR114" s="1016"/>
      <c r="BS114" s="1016"/>
      <c r="BT114" s="1016"/>
      <c r="BU114" s="1016"/>
      <c r="BV114" s="1016">
        <v>849689</v>
      </c>
      <c r="BW114" s="1016"/>
      <c r="BX114" s="1016"/>
      <c r="BY114" s="1016"/>
      <c r="BZ114" s="1016"/>
      <c r="CA114" s="1016">
        <v>820368</v>
      </c>
      <c r="CB114" s="1016"/>
      <c r="CC114" s="1016"/>
      <c r="CD114" s="1016"/>
      <c r="CE114" s="1016"/>
      <c r="CF114" s="1010">
        <v>23.7</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393</v>
      </c>
      <c r="DM114" s="1055"/>
      <c r="DN114" s="1055"/>
      <c r="DO114" s="1055"/>
      <c r="DP114" s="1056"/>
      <c r="DQ114" s="1057" t="s">
        <v>393</v>
      </c>
      <c r="DR114" s="1055"/>
      <c r="DS114" s="1055"/>
      <c r="DT114" s="1055"/>
      <c r="DU114" s="1056"/>
      <c r="DV114" s="1058" t="s">
        <v>393</v>
      </c>
      <c r="DW114" s="1059"/>
      <c r="DX114" s="1059"/>
      <c r="DY114" s="1059"/>
      <c r="DZ114" s="1060"/>
    </row>
    <row r="115" spans="1:130" s="248"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1725</v>
      </c>
      <c r="AB115" s="1030"/>
      <c r="AC115" s="1030"/>
      <c r="AD115" s="1030"/>
      <c r="AE115" s="1031"/>
      <c r="AF115" s="1032">
        <v>1812</v>
      </c>
      <c r="AG115" s="1030"/>
      <c r="AH115" s="1030"/>
      <c r="AI115" s="1030"/>
      <c r="AJ115" s="1031"/>
      <c r="AK115" s="1032">
        <v>926</v>
      </c>
      <c r="AL115" s="1030"/>
      <c r="AM115" s="1030"/>
      <c r="AN115" s="1030"/>
      <c r="AO115" s="1031"/>
      <c r="AP115" s="1033">
        <v>0</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393</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393</v>
      </c>
      <c r="AB116" s="1055"/>
      <c r="AC116" s="1055"/>
      <c r="AD116" s="1055"/>
      <c r="AE116" s="1056"/>
      <c r="AF116" s="1057" t="s">
        <v>127</v>
      </c>
      <c r="AG116" s="1055"/>
      <c r="AH116" s="1055"/>
      <c r="AI116" s="1055"/>
      <c r="AJ116" s="1056"/>
      <c r="AK116" s="1057" t="s">
        <v>393</v>
      </c>
      <c r="AL116" s="1055"/>
      <c r="AM116" s="1055"/>
      <c r="AN116" s="1055"/>
      <c r="AO116" s="1056"/>
      <c r="AP116" s="1058" t="s">
        <v>393</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393</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393</v>
      </c>
      <c r="DM116" s="1055"/>
      <c r="DN116" s="1055"/>
      <c r="DO116" s="1055"/>
      <c r="DP116" s="1056"/>
      <c r="DQ116" s="1057" t="s">
        <v>393</v>
      </c>
      <c r="DR116" s="1055"/>
      <c r="DS116" s="1055"/>
      <c r="DT116" s="1055"/>
      <c r="DU116" s="1056"/>
      <c r="DV116" s="1058" t="s">
        <v>127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980482</v>
      </c>
      <c r="AB117" s="1073"/>
      <c r="AC117" s="1073"/>
      <c r="AD117" s="1073"/>
      <c r="AE117" s="1074"/>
      <c r="AF117" s="1075">
        <v>974445</v>
      </c>
      <c r="AG117" s="1073"/>
      <c r="AH117" s="1073"/>
      <c r="AI117" s="1073"/>
      <c r="AJ117" s="1074"/>
      <c r="AK117" s="1075">
        <v>960890</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393</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393</v>
      </c>
      <c r="DR117" s="1055"/>
      <c r="DS117" s="1055"/>
      <c r="DT117" s="1055"/>
      <c r="DU117" s="1056"/>
      <c r="DV117" s="1058" t="s">
        <v>127</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306</v>
      </c>
      <c r="AL118" s="981"/>
      <c r="AM118" s="981"/>
      <c r="AN118" s="981"/>
      <c r="AO118" s="982"/>
      <c r="AP118" s="1067" t="s">
        <v>428</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393</v>
      </c>
      <c r="CB118" s="1094"/>
      <c r="CC118" s="1094"/>
      <c r="CD118" s="1094"/>
      <c r="CE118" s="1094"/>
      <c r="CF118" s="1010" t="s">
        <v>127</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393</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393</v>
      </c>
      <c r="AB119" s="988"/>
      <c r="AC119" s="988"/>
      <c r="AD119" s="988"/>
      <c r="AE119" s="989"/>
      <c r="AF119" s="990" t="s">
        <v>393</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459</v>
      </c>
      <c r="BP119" s="1102"/>
      <c r="BQ119" s="1093">
        <v>12315398</v>
      </c>
      <c r="BR119" s="1094"/>
      <c r="BS119" s="1094"/>
      <c r="BT119" s="1094"/>
      <c r="BU119" s="1094"/>
      <c r="BV119" s="1094">
        <v>13213858</v>
      </c>
      <c r="BW119" s="1094"/>
      <c r="BX119" s="1094"/>
      <c r="BY119" s="1094"/>
      <c r="BZ119" s="1094"/>
      <c r="CA119" s="1094">
        <v>13286856</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393</v>
      </c>
      <c r="DH119" s="1080"/>
      <c r="DI119" s="1080"/>
      <c r="DJ119" s="1080"/>
      <c r="DK119" s="1081"/>
      <c r="DL119" s="1079" t="s">
        <v>127</v>
      </c>
      <c r="DM119" s="1080"/>
      <c r="DN119" s="1080"/>
      <c r="DO119" s="1080"/>
      <c r="DP119" s="1081"/>
      <c r="DQ119" s="1079" t="s">
        <v>127</v>
      </c>
      <c r="DR119" s="1080"/>
      <c r="DS119" s="1080"/>
      <c r="DT119" s="1080"/>
      <c r="DU119" s="1081"/>
      <c r="DV119" s="1082" t="s">
        <v>393</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393</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1131075</v>
      </c>
      <c r="BR120" s="1023"/>
      <c r="BS120" s="1023"/>
      <c r="BT120" s="1023"/>
      <c r="BU120" s="1023"/>
      <c r="BV120" s="1023">
        <v>1024985</v>
      </c>
      <c r="BW120" s="1023"/>
      <c r="BX120" s="1023"/>
      <c r="BY120" s="1023"/>
      <c r="BZ120" s="1023"/>
      <c r="CA120" s="1023">
        <v>1278839</v>
      </c>
      <c r="CB120" s="1023"/>
      <c r="CC120" s="1023"/>
      <c r="CD120" s="1023"/>
      <c r="CE120" s="1023"/>
      <c r="CF120" s="1037">
        <v>36.9</v>
      </c>
      <c r="CG120" s="1038"/>
      <c r="CH120" s="1038"/>
      <c r="CI120" s="1038"/>
      <c r="CJ120" s="1038"/>
      <c r="CK120" s="1103" t="s">
        <v>463</v>
      </c>
      <c r="CL120" s="1104"/>
      <c r="CM120" s="1104"/>
      <c r="CN120" s="1104"/>
      <c r="CO120" s="1105"/>
      <c r="CP120" s="1111" t="s">
        <v>464</v>
      </c>
      <c r="CQ120" s="1112"/>
      <c r="CR120" s="1112"/>
      <c r="CS120" s="1112"/>
      <c r="CT120" s="1112"/>
      <c r="CU120" s="1112"/>
      <c r="CV120" s="1112"/>
      <c r="CW120" s="1112"/>
      <c r="CX120" s="1112"/>
      <c r="CY120" s="1112"/>
      <c r="CZ120" s="1112"/>
      <c r="DA120" s="1112"/>
      <c r="DB120" s="1112"/>
      <c r="DC120" s="1112"/>
      <c r="DD120" s="1112"/>
      <c r="DE120" s="1112"/>
      <c r="DF120" s="1113"/>
      <c r="DG120" s="1022">
        <v>5044118</v>
      </c>
      <c r="DH120" s="1023"/>
      <c r="DI120" s="1023"/>
      <c r="DJ120" s="1023"/>
      <c r="DK120" s="1023"/>
      <c r="DL120" s="1023">
        <v>4295263</v>
      </c>
      <c r="DM120" s="1023"/>
      <c r="DN120" s="1023"/>
      <c r="DO120" s="1023"/>
      <c r="DP120" s="1023"/>
      <c r="DQ120" s="1023">
        <v>3935398</v>
      </c>
      <c r="DR120" s="1023"/>
      <c r="DS120" s="1023"/>
      <c r="DT120" s="1023"/>
      <c r="DU120" s="1023"/>
      <c r="DV120" s="1024">
        <v>113.7</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1725</v>
      </c>
      <c r="AB121" s="1055"/>
      <c r="AC121" s="1055"/>
      <c r="AD121" s="1055"/>
      <c r="AE121" s="1056"/>
      <c r="AF121" s="1057">
        <v>1776</v>
      </c>
      <c r="AG121" s="1055"/>
      <c r="AH121" s="1055"/>
      <c r="AI121" s="1055"/>
      <c r="AJ121" s="1056"/>
      <c r="AK121" s="1057">
        <v>900</v>
      </c>
      <c r="AL121" s="1055"/>
      <c r="AM121" s="1055"/>
      <c r="AN121" s="1055"/>
      <c r="AO121" s="1056"/>
      <c r="AP121" s="1058">
        <v>0</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t="s">
        <v>127</v>
      </c>
      <c r="BR121" s="1016"/>
      <c r="BS121" s="1016"/>
      <c r="BT121" s="1016"/>
      <c r="BU121" s="1016"/>
      <c r="BV121" s="1016" t="s">
        <v>127</v>
      </c>
      <c r="BW121" s="1016"/>
      <c r="BX121" s="1016"/>
      <c r="BY121" s="1016"/>
      <c r="BZ121" s="1016"/>
      <c r="CA121" s="1016" t="s">
        <v>393</v>
      </c>
      <c r="CB121" s="1016"/>
      <c r="CC121" s="1016"/>
      <c r="CD121" s="1016"/>
      <c r="CE121" s="1016"/>
      <c r="CF121" s="1010" t="s">
        <v>393</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t="s">
        <v>127</v>
      </c>
      <c r="DH121" s="1016"/>
      <c r="DI121" s="1016"/>
      <c r="DJ121" s="1016"/>
      <c r="DK121" s="1016"/>
      <c r="DL121" s="1016">
        <v>49665</v>
      </c>
      <c r="DM121" s="1016"/>
      <c r="DN121" s="1016"/>
      <c r="DO121" s="1016"/>
      <c r="DP121" s="1016"/>
      <c r="DQ121" s="1016">
        <v>36619</v>
      </c>
      <c r="DR121" s="1016"/>
      <c r="DS121" s="1016"/>
      <c r="DT121" s="1016"/>
      <c r="DU121" s="1016"/>
      <c r="DV121" s="1017">
        <v>1.1000000000000001</v>
      </c>
      <c r="DW121" s="1017"/>
      <c r="DX121" s="1017"/>
      <c r="DY121" s="1017"/>
      <c r="DZ121" s="1018"/>
    </row>
    <row r="122" spans="1:130" s="248"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393</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6699861</v>
      </c>
      <c r="BR122" s="1094"/>
      <c r="BS122" s="1094"/>
      <c r="BT122" s="1094"/>
      <c r="BU122" s="1094"/>
      <c r="BV122" s="1094">
        <v>7289768</v>
      </c>
      <c r="BW122" s="1094"/>
      <c r="BX122" s="1094"/>
      <c r="BY122" s="1094"/>
      <c r="BZ122" s="1094"/>
      <c r="CA122" s="1094">
        <v>7077380</v>
      </c>
      <c r="CB122" s="1094"/>
      <c r="CC122" s="1094"/>
      <c r="CD122" s="1094"/>
      <c r="CE122" s="1094"/>
      <c r="CF122" s="1114">
        <v>204.4</v>
      </c>
      <c r="CG122" s="1115"/>
      <c r="CH122" s="1115"/>
      <c r="CI122" s="1115"/>
      <c r="CJ122" s="1115"/>
      <c r="CK122" s="1106"/>
      <c r="CL122" s="1107"/>
      <c r="CM122" s="1107"/>
      <c r="CN122" s="1107"/>
      <c r="CO122" s="1108"/>
      <c r="CP122" s="1116" t="s">
        <v>468</v>
      </c>
      <c r="CQ122" s="1117"/>
      <c r="CR122" s="1117"/>
      <c r="CS122" s="1117"/>
      <c r="CT122" s="1117"/>
      <c r="CU122" s="1117"/>
      <c r="CV122" s="1117"/>
      <c r="CW122" s="1117"/>
      <c r="CX122" s="1117"/>
      <c r="CY122" s="1117"/>
      <c r="CZ122" s="1117"/>
      <c r="DA122" s="1117"/>
      <c r="DB122" s="1117"/>
      <c r="DC122" s="1117"/>
      <c r="DD122" s="1117"/>
      <c r="DE122" s="1117"/>
      <c r="DF122" s="1118"/>
      <c r="DG122" s="1015" t="s">
        <v>393</v>
      </c>
      <c r="DH122" s="1016"/>
      <c r="DI122" s="1016"/>
      <c r="DJ122" s="1016"/>
      <c r="DK122" s="1016"/>
      <c r="DL122" s="1016" t="s">
        <v>393</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393</v>
      </c>
      <c r="AL123" s="1055"/>
      <c r="AM123" s="1055"/>
      <c r="AN123" s="1055"/>
      <c r="AO123" s="1056"/>
      <c r="AP123" s="1058" t="s">
        <v>127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469</v>
      </c>
      <c r="BP123" s="1102"/>
      <c r="BQ123" s="1161">
        <v>7830936</v>
      </c>
      <c r="BR123" s="1162"/>
      <c r="BS123" s="1162"/>
      <c r="BT123" s="1162"/>
      <c r="BU123" s="1162"/>
      <c r="BV123" s="1162">
        <v>8314753</v>
      </c>
      <c r="BW123" s="1162"/>
      <c r="BX123" s="1162"/>
      <c r="BY123" s="1162"/>
      <c r="BZ123" s="1162"/>
      <c r="CA123" s="1162">
        <v>8356219</v>
      </c>
      <c r="CB123" s="1162"/>
      <c r="CC123" s="1162"/>
      <c r="CD123" s="1162"/>
      <c r="CE123" s="1162"/>
      <c r="CF123" s="1095"/>
      <c r="CG123" s="1096"/>
      <c r="CH123" s="1096"/>
      <c r="CI123" s="1096"/>
      <c r="CJ123" s="1097"/>
      <c r="CK123" s="1106"/>
      <c r="CL123" s="1107"/>
      <c r="CM123" s="1107"/>
      <c r="CN123" s="1107"/>
      <c r="CO123" s="1108"/>
      <c r="CP123" s="1116" t="s">
        <v>470</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393</v>
      </c>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393</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471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132.1</v>
      </c>
      <c r="BR124" s="1124"/>
      <c r="BS124" s="1124"/>
      <c r="BT124" s="1124"/>
      <c r="BU124" s="1124"/>
      <c r="BV124" s="1124">
        <v>150.19999999999999</v>
      </c>
      <c r="BW124" s="1124"/>
      <c r="BX124" s="1124"/>
      <c r="BY124" s="1124"/>
      <c r="BZ124" s="1124"/>
      <c r="CA124" s="1124">
        <v>142.4</v>
      </c>
      <c r="CB124" s="1124"/>
      <c r="CC124" s="1124"/>
      <c r="CD124" s="1124"/>
      <c r="CE124" s="1124"/>
      <c r="CF124" s="1125"/>
      <c r="CG124" s="1126"/>
      <c r="CH124" s="1126"/>
      <c r="CI124" s="1126"/>
      <c r="CJ124" s="1127"/>
      <c r="CK124" s="1109"/>
      <c r="CL124" s="1109"/>
      <c r="CM124" s="1109"/>
      <c r="CN124" s="1109"/>
      <c r="CO124" s="1110"/>
      <c r="CP124" s="1116" t="s">
        <v>472</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473</v>
      </c>
      <c r="CL125" s="1104"/>
      <c r="CM125" s="1104"/>
      <c r="CN125" s="1104"/>
      <c r="CO125" s="1105"/>
      <c r="CP125" s="1036" t="s">
        <v>474</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475</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476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v>36</v>
      </c>
      <c r="AG127" s="1055"/>
      <c r="AH127" s="1055"/>
      <c r="AI127" s="1055"/>
      <c r="AJ127" s="1056"/>
      <c r="AK127" s="1057">
        <v>26</v>
      </c>
      <c r="AL127" s="1055"/>
      <c r="AM127" s="1055"/>
      <c r="AN127" s="1055"/>
      <c r="AO127" s="1056"/>
      <c r="AP127" s="1058">
        <v>0</v>
      </c>
      <c r="AQ127" s="1059"/>
      <c r="AR127" s="1059"/>
      <c r="AS127" s="1059"/>
      <c r="AT127" s="1060"/>
      <c r="AU127" s="284"/>
      <c r="AV127" s="284"/>
      <c r="AW127" s="284"/>
      <c r="AX127" s="1128" t="s">
        <v>477</v>
      </c>
      <c r="AY127" s="1129"/>
      <c r="AZ127" s="1129"/>
      <c r="BA127" s="1129"/>
      <c r="BB127" s="1129"/>
      <c r="BC127" s="1129"/>
      <c r="BD127" s="1129"/>
      <c r="BE127" s="1130"/>
      <c r="BF127" s="1131" t="s">
        <v>478</v>
      </c>
      <c r="BG127" s="1129"/>
      <c r="BH127" s="1129"/>
      <c r="BI127" s="1129"/>
      <c r="BJ127" s="1129"/>
      <c r="BK127" s="1129"/>
      <c r="BL127" s="1130"/>
      <c r="BM127" s="1131" t="s">
        <v>479</v>
      </c>
      <c r="BN127" s="1129"/>
      <c r="BO127" s="1129"/>
      <c r="BP127" s="1129"/>
      <c r="BQ127" s="1129"/>
      <c r="BR127" s="1129"/>
      <c r="BS127" s="1130"/>
      <c r="BT127" s="1131" t="s">
        <v>480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481</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393</v>
      </c>
      <c r="DR127" s="1016"/>
      <c r="DS127" s="1016"/>
      <c r="DT127" s="1016"/>
      <c r="DU127" s="1016"/>
      <c r="DV127" s="1017" t="s">
        <v>393</v>
      </c>
      <c r="DW127" s="1017"/>
      <c r="DX127" s="1017"/>
      <c r="DY127" s="1017"/>
      <c r="DZ127" s="1018"/>
    </row>
    <row r="128" spans="1:130" s="248" customFormat="1" ht="26.25" customHeight="1" thickBot="1" x14ac:dyDescent="0.2">
      <c r="A128" s="1139" t="s">
        <v>482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483</v>
      </c>
      <c r="X128" s="1141"/>
      <c r="Y128" s="1141"/>
      <c r="Z128" s="1142"/>
      <c r="AA128" s="1143" t="s">
        <v>127</v>
      </c>
      <c r="AB128" s="1144"/>
      <c r="AC128" s="1144"/>
      <c r="AD128" s="1144"/>
      <c r="AE128" s="1145"/>
      <c r="AF128" s="1146">
        <v>1335</v>
      </c>
      <c r="AG128" s="1144"/>
      <c r="AH128" s="1144"/>
      <c r="AI128" s="1144"/>
      <c r="AJ128" s="1145"/>
      <c r="AK128" s="1146">
        <v>1789</v>
      </c>
      <c r="AL128" s="1144"/>
      <c r="AM128" s="1144"/>
      <c r="AN128" s="1144"/>
      <c r="AO128" s="1145"/>
      <c r="AP128" s="1147"/>
      <c r="AQ128" s="1148"/>
      <c r="AR128" s="1148"/>
      <c r="AS128" s="1148"/>
      <c r="AT128" s="1149"/>
      <c r="AU128" s="284"/>
      <c r="AV128" s="284"/>
      <c r="AW128" s="284"/>
      <c r="AX128" s="984" t="s">
        <v>484</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485</v>
      </c>
      <c r="CQ128" s="1133"/>
      <c r="CR128" s="1133"/>
      <c r="CS128" s="1133"/>
      <c r="CT128" s="1133"/>
      <c r="CU128" s="1133"/>
      <c r="CV128" s="1133"/>
      <c r="CW128" s="1133"/>
      <c r="CX128" s="1133"/>
      <c r="CY128" s="1133"/>
      <c r="CZ128" s="1133"/>
      <c r="DA128" s="1133"/>
      <c r="DB128" s="1133"/>
      <c r="DC128" s="1133"/>
      <c r="DD128" s="1133"/>
      <c r="DE128" s="1133"/>
      <c r="DF128" s="1134"/>
      <c r="DG128" s="1135" t="s">
        <v>393</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486</v>
      </c>
      <c r="X129" s="1170"/>
      <c r="Y129" s="1170"/>
      <c r="Z129" s="1171"/>
      <c r="AA129" s="1054">
        <v>3968059</v>
      </c>
      <c r="AB129" s="1055"/>
      <c r="AC129" s="1055"/>
      <c r="AD129" s="1055"/>
      <c r="AE129" s="1056"/>
      <c r="AF129" s="1057">
        <v>3784344</v>
      </c>
      <c r="AG129" s="1055"/>
      <c r="AH129" s="1055"/>
      <c r="AI129" s="1055"/>
      <c r="AJ129" s="1056"/>
      <c r="AK129" s="1057">
        <v>4007405</v>
      </c>
      <c r="AL129" s="1055"/>
      <c r="AM129" s="1055"/>
      <c r="AN129" s="1055"/>
      <c r="AO129" s="1056"/>
      <c r="AP129" s="1172"/>
      <c r="AQ129" s="1173"/>
      <c r="AR129" s="1173"/>
      <c r="AS129" s="1173"/>
      <c r="AT129" s="1174"/>
      <c r="AU129" s="286"/>
      <c r="AV129" s="286"/>
      <c r="AW129" s="286"/>
      <c r="AX129" s="1163" t="s">
        <v>487</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489</v>
      </c>
      <c r="X130" s="1170"/>
      <c r="Y130" s="1170"/>
      <c r="Z130" s="1171"/>
      <c r="AA130" s="1054">
        <v>574389</v>
      </c>
      <c r="AB130" s="1055"/>
      <c r="AC130" s="1055"/>
      <c r="AD130" s="1055"/>
      <c r="AE130" s="1056"/>
      <c r="AF130" s="1057">
        <v>523258</v>
      </c>
      <c r="AG130" s="1055"/>
      <c r="AH130" s="1055"/>
      <c r="AI130" s="1055"/>
      <c r="AJ130" s="1056"/>
      <c r="AK130" s="1057">
        <v>545520</v>
      </c>
      <c r="AL130" s="1055"/>
      <c r="AM130" s="1055"/>
      <c r="AN130" s="1055"/>
      <c r="AO130" s="1056"/>
      <c r="AP130" s="1172"/>
      <c r="AQ130" s="1173"/>
      <c r="AR130" s="1173"/>
      <c r="AS130" s="1173"/>
      <c r="AT130" s="1174"/>
      <c r="AU130" s="286"/>
      <c r="AV130" s="286"/>
      <c r="AW130" s="286"/>
      <c r="AX130" s="1163" t="s">
        <v>490</v>
      </c>
      <c r="AY130" s="1046"/>
      <c r="AZ130" s="1046"/>
      <c r="BA130" s="1046"/>
      <c r="BB130" s="1046"/>
      <c r="BC130" s="1046"/>
      <c r="BD130" s="1046"/>
      <c r="BE130" s="1047"/>
      <c r="BF130" s="1200">
        <v>12.5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491</v>
      </c>
      <c r="X131" s="1208"/>
      <c r="Y131" s="1208"/>
      <c r="Z131" s="1209"/>
      <c r="AA131" s="1101">
        <v>3393670</v>
      </c>
      <c r="AB131" s="1080"/>
      <c r="AC131" s="1080"/>
      <c r="AD131" s="1080"/>
      <c r="AE131" s="1081"/>
      <c r="AF131" s="1079">
        <v>3261086</v>
      </c>
      <c r="AG131" s="1080"/>
      <c r="AH131" s="1080"/>
      <c r="AI131" s="1080"/>
      <c r="AJ131" s="1081"/>
      <c r="AK131" s="1079">
        <v>3461885</v>
      </c>
      <c r="AL131" s="1080"/>
      <c r="AM131" s="1080"/>
      <c r="AN131" s="1080"/>
      <c r="AO131" s="1081"/>
      <c r="AP131" s="1210"/>
      <c r="AQ131" s="1211"/>
      <c r="AR131" s="1211"/>
      <c r="AS131" s="1211"/>
      <c r="AT131" s="1212"/>
      <c r="AU131" s="286"/>
      <c r="AV131" s="286"/>
      <c r="AW131" s="286"/>
      <c r="AX131" s="1182" t="s">
        <v>492</v>
      </c>
      <c r="AY131" s="1133"/>
      <c r="AZ131" s="1133"/>
      <c r="BA131" s="1133"/>
      <c r="BB131" s="1133"/>
      <c r="BC131" s="1133"/>
      <c r="BD131" s="1133"/>
      <c r="BE131" s="1134"/>
      <c r="BF131" s="1183">
        <v>142.4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494</v>
      </c>
      <c r="W132" s="1193"/>
      <c r="X132" s="1193"/>
      <c r="Y132" s="1193"/>
      <c r="Z132" s="1194"/>
      <c r="AA132" s="1195">
        <v>11.96618999</v>
      </c>
      <c r="AB132" s="1196"/>
      <c r="AC132" s="1196"/>
      <c r="AD132" s="1196"/>
      <c r="AE132" s="1197"/>
      <c r="AF132" s="1198">
        <v>13.79454574</v>
      </c>
      <c r="AG132" s="1196"/>
      <c r="AH132" s="1196"/>
      <c r="AI132" s="1196"/>
      <c r="AJ132" s="1197"/>
      <c r="AK132" s="1198">
        <v>11.946699560000001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495</v>
      </c>
      <c r="W133" s="1176"/>
      <c r="X133" s="1176"/>
      <c r="Y133" s="1176"/>
      <c r="Z133" s="1177"/>
      <c r="AA133" s="1178">
        <v>12.5</v>
      </c>
      <c r="AB133" s="1179"/>
      <c r="AC133" s="1179"/>
      <c r="AD133" s="1179"/>
      <c r="AE133" s="1180"/>
      <c r="AF133" s="1178">
        <v>12.8</v>
      </c>
      <c r="AG133" s="1179"/>
      <c r="AH133" s="1179"/>
      <c r="AI133" s="1179"/>
      <c r="AJ133" s="1180"/>
      <c r="AK133" s="1178">
        <v>12.5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VlFc+zAaK8Y2IpfQBYv9/Yrv0HgNf0eW8SSGkT7ODDQu0JdFB7xZxvAyGXK+Kt2JiniYuf0FobHLAMcPOx/ow==" saltValue="soPj4h194wcMW2A/2YGf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W2" sqref="W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IjRy/zojiC3vDGi+B+La8EHy+Keurz33IqKmrnz8ZhHpuPn4lY2U2ewdzriH5mC6Xvpi+8V8mEhlgJETNsjhQ==" saltValue="QAfPI7JCpcAi5AQaU2qW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31" zoomScaleNormal="100" zoomScaleSheetLayoutView="55" workbookViewId="0">
      <selection activeCell="W2" sqref="W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v1IJJjLkQxxJPUNCQCZt/CsDCehQJEFgWcYmRy8ldZZQip6kM96HFKdEBsNg/TkUI15KORXblUqQRhrpNsBeg==" saltValue="gN4YBpdSZeh0VRqtYvnl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W2" sqref="W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504</v>
      </c>
      <c r="AL9" s="1216"/>
      <c r="AM9" s="1216"/>
      <c r="AN9" s="1217"/>
      <c r="AO9" s="314">
        <v>962640</v>
      </c>
      <c r="AP9" s="314">
        <v>77017</v>
      </c>
      <c r="AQ9" s="315">
        <v>113148</v>
      </c>
      <c r="AR9" s="316">
        <v>-31.9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505</v>
      </c>
      <c r="AL10" s="1216"/>
      <c r="AM10" s="1216"/>
      <c r="AN10" s="1217"/>
      <c r="AO10" s="317">
        <v>327439</v>
      </c>
      <c r="AP10" s="317">
        <v>26197</v>
      </c>
      <c r="AQ10" s="318">
        <v>18254</v>
      </c>
      <c r="AR10" s="319">
        <v>43.5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506</v>
      </c>
      <c r="AL11" s="1216"/>
      <c r="AM11" s="1216"/>
      <c r="AN11" s="1217"/>
      <c r="AO11" s="317">
        <v>8908</v>
      </c>
      <c r="AP11" s="317">
        <v>713</v>
      </c>
      <c r="AQ11" s="318">
        <v>2541</v>
      </c>
      <c r="AR11" s="319">
        <v>-71.900000000000006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509</v>
      </c>
      <c r="AL13" s="1216"/>
      <c r="AM13" s="1216"/>
      <c r="AN13" s="1217"/>
      <c r="AO13" s="317">
        <v>75802</v>
      </c>
      <c r="AP13" s="317">
        <v>6065</v>
      </c>
      <c r="AQ13" s="318">
        <v>6076</v>
      </c>
      <c r="AR13" s="319">
        <v>-0.2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510</v>
      </c>
      <c r="AL14" s="1216"/>
      <c r="AM14" s="1216"/>
      <c r="AN14" s="1217"/>
      <c r="AO14" s="317">
        <v>18221</v>
      </c>
      <c r="AP14" s="317">
        <v>1458</v>
      </c>
      <c r="AQ14" s="318">
        <v>2732</v>
      </c>
      <c r="AR14" s="319">
        <v>-46.6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511</v>
      </c>
      <c r="AL15" s="1222"/>
      <c r="AM15" s="1222"/>
      <c r="AN15" s="1223"/>
      <c r="AO15" s="317">
        <v>-90050</v>
      </c>
      <c r="AP15" s="317">
        <v>-7205</v>
      </c>
      <c r="AQ15" s="318">
        <v>-9152</v>
      </c>
      <c r="AR15" s="319">
        <v>-21.3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1302960</v>
      </c>
      <c r="AP16" s="317">
        <v>104245</v>
      </c>
      <c r="AQ16" s="318">
        <v>133599</v>
      </c>
      <c r="AR16" s="319">
        <v>-22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516</v>
      </c>
      <c r="AL21" s="1225"/>
      <c r="AM21" s="1225"/>
      <c r="AN21" s="1226"/>
      <c r="AO21" s="330">
        <v>7.68</v>
      </c>
      <c r="AP21" s="331">
        <v>12.02</v>
      </c>
      <c r="AQ21" s="332">
        <v>-4.34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517</v>
      </c>
      <c r="AL22" s="1225"/>
      <c r="AM22" s="1225"/>
      <c r="AN22" s="1226"/>
      <c r="AO22" s="335">
        <v>96.6</v>
      </c>
      <c r="AP22" s="336">
        <v>95.8</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521</v>
      </c>
      <c r="AL32" s="1219"/>
      <c r="AM32" s="1219"/>
      <c r="AN32" s="1220"/>
      <c r="AO32" s="345">
        <v>483234</v>
      </c>
      <c r="AP32" s="345">
        <v>38662</v>
      </c>
      <c r="AQ32" s="346">
        <v>79356</v>
      </c>
      <c r="AR32" s="347">
        <v>-51.3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522</v>
      </c>
      <c r="AL33" s="1219"/>
      <c r="AM33" s="1219"/>
      <c r="AN33" s="122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523</v>
      </c>
      <c r="AL34" s="1219"/>
      <c r="AM34" s="1219"/>
      <c r="AN34" s="1220"/>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524</v>
      </c>
      <c r="AL35" s="1219"/>
      <c r="AM35" s="1219"/>
      <c r="AN35" s="1220"/>
      <c r="AO35" s="345">
        <v>421229</v>
      </c>
      <c r="AP35" s="345">
        <v>33701</v>
      </c>
      <c r="AQ35" s="346">
        <v>27499</v>
      </c>
      <c r="AR35" s="347">
        <v>22.6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525</v>
      </c>
      <c r="AL36" s="1219"/>
      <c r="AM36" s="1219"/>
      <c r="AN36" s="1220"/>
      <c r="AO36" s="345">
        <v>55501</v>
      </c>
      <c r="AP36" s="345">
        <v>4440</v>
      </c>
      <c r="AQ36" s="346">
        <v>3427</v>
      </c>
      <c r="AR36" s="347">
        <v>29.6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526</v>
      </c>
      <c r="AL37" s="1219"/>
      <c r="AM37" s="1219"/>
      <c r="AN37" s="1220"/>
      <c r="AO37" s="345">
        <v>926</v>
      </c>
      <c r="AP37" s="345">
        <v>74</v>
      </c>
      <c r="AQ37" s="346">
        <v>1232</v>
      </c>
      <c r="AR37" s="347">
        <v>-94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527</v>
      </c>
      <c r="AL38" s="1228"/>
      <c r="AM38" s="1228"/>
      <c r="AN38" s="1229"/>
      <c r="AO38" s="348" t="s">
        <v>508</v>
      </c>
      <c r="AP38" s="348" t="s">
        <v>508</v>
      </c>
      <c r="AQ38" s="349">
        <v>22</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528</v>
      </c>
      <c r="AL39" s="1228"/>
      <c r="AM39" s="1228"/>
      <c r="AN39" s="1229"/>
      <c r="AO39" s="345">
        <v>-1789</v>
      </c>
      <c r="AP39" s="345">
        <v>-143</v>
      </c>
      <c r="AQ39" s="346">
        <v>-3656</v>
      </c>
      <c r="AR39" s="347">
        <v>-96.1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529</v>
      </c>
      <c r="AL40" s="1219"/>
      <c r="AM40" s="1219"/>
      <c r="AN40" s="1220"/>
      <c r="AO40" s="345">
        <v>-545520</v>
      </c>
      <c r="AP40" s="345">
        <v>-43645</v>
      </c>
      <c r="AQ40" s="346">
        <v>-73860</v>
      </c>
      <c r="AR40" s="347">
        <v>-40.9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413581</v>
      </c>
      <c r="AP41" s="345">
        <v>33089</v>
      </c>
      <c r="AQ41" s="346">
        <v>34020</v>
      </c>
      <c r="AR41" s="347">
        <v>-2.7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499</v>
      </c>
      <c r="AN49" s="1235" t="s">
        <v>533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216543</v>
      </c>
      <c r="AN51" s="367">
        <v>16126</v>
      </c>
      <c r="AO51" s="368">
        <v>-20</v>
      </c>
      <c r="AP51" s="369">
        <v>107537</v>
      </c>
      <c r="AQ51" s="370">
        <v>14.7</v>
      </c>
      <c r="AR51" s="371">
        <v>-34.700000000000003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183661</v>
      </c>
      <c r="AN52" s="375">
        <v>13677</v>
      </c>
      <c r="AO52" s="376">
        <v>41.6</v>
      </c>
      <c r="AP52" s="377">
        <v>57923</v>
      </c>
      <c r="AQ52" s="378">
        <v>25.1</v>
      </c>
      <c r="AR52" s="379">
        <v>16.5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618210</v>
      </c>
      <c r="AN53" s="367">
        <v>46735</v>
      </c>
      <c r="AO53" s="368">
        <v>189.8</v>
      </c>
      <c r="AP53" s="369">
        <v>113913</v>
      </c>
      <c r="AQ53" s="370">
        <v>5.9</v>
      </c>
      <c r="AR53" s="371">
        <v>183.9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189156</v>
      </c>
      <c r="AN54" s="375">
        <v>14300</v>
      </c>
      <c r="AO54" s="376">
        <v>4.5999999999999996</v>
      </c>
      <c r="AP54" s="377">
        <v>53160</v>
      </c>
      <c r="AQ54" s="378">
        <v>-8.1999999999999993</v>
      </c>
      <c r="AR54" s="379">
        <v>12.8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2185118</v>
      </c>
      <c r="AN55" s="367">
        <v>168293</v>
      </c>
      <c r="AO55" s="368">
        <v>260.10000000000002</v>
      </c>
      <c r="AP55" s="369">
        <v>115050</v>
      </c>
      <c r="AQ55" s="370">
        <v>1</v>
      </c>
      <c r="AR55" s="371">
        <v>259.10000000000002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1276466</v>
      </c>
      <c r="AN56" s="375">
        <v>98311</v>
      </c>
      <c r="AO56" s="376">
        <v>587.5</v>
      </c>
      <c r="AP56" s="377">
        <v>53792</v>
      </c>
      <c r="AQ56" s="378">
        <v>1.2</v>
      </c>
      <c r="AR56" s="379">
        <v>586.29999999999995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3485002</v>
      </c>
      <c r="AN57" s="367">
        <v>274518</v>
      </c>
      <c r="AO57" s="368">
        <v>63.1</v>
      </c>
      <c r="AP57" s="369">
        <v>118252</v>
      </c>
      <c r="AQ57" s="370">
        <v>2.8</v>
      </c>
      <c r="AR57" s="371">
        <v>60.3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1272843</v>
      </c>
      <c r="AN58" s="375">
        <v>100263</v>
      </c>
      <c r="AO58" s="376">
        <v>2</v>
      </c>
      <c r="AP58" s="377">
        <v>49994</v>
      </c>
      <c r="AQ58" s="378">
        <v>-7.1</v>
      </c>
      <c r="AR58" s="379">
        <v>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963846</v>
      </c>
      <c r="AN59" s="367">
        <v>77114</v>
      </c>
      <c r="AO59" s="368">
        <v>-71.900000000000006</v>
      </c>
      <c r="AP59" s="369">
        <v>120302</v>
      </c>
      <c r="AQ59" s="370">
        <v>1.7</v>
      </c>
      <c r="AR59" s="371">
        <v>-73.599999999999994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497437</v>
      </c>
      <c r="AN60" s="375">
        <v>39798</v>
      </c>
      <c r="AO60" s="376">
        <v>-60.3</v>
      </c>
      <c r="AP60" s="377">
        <v>59328</v>
      </c>
      <c r="AQ60" s="378">
        <v>18.7</v>
      </c>
      <c r="AR60" s="379">
        <v>-79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1493744</v>
      </c>
      <c r="AN61" s="382">
        <v>116557</v>
      </c>
      <c r="AO61" s="383">
        <v>84.2</v>
      </c>
      <c r="AP61" s="384">
        <v>115011</v>
      </c>
      <c r="AQ61" s="385">
        <v>5.2</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683913</v>
      </c>
      <c r="AN62" s="375">
        <v>53270</v>
      </c>
      <c r="AO62" s="376">
        <v>115.1</v>
      </c>
      <c r="AP62" s="377">
        <v>54839</v>
      </c>
      <c r="AQ62" s="378">
        <v>5.9</v>
      </c>
      <c r="AR62" s="379">
        <v>109.2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SBAITy0m/aDmxTz4Kf5YytWX3Ge45YrqkIu3hV+r1/fkgP0V/sjHzugRUIAn+Lv88DoUSFzdVuP5tf7Y+kHMQ==" saltValue="C6jDVAlxQD3ooOTCASiT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W2" sqref="W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fPtIsVPl+WfFH7gIuK9SB6JcKRz96z1DsaaIaL7eyvQmIScgJ6ujfvEVFH9z2uwE+3y/RIdNFwCyuWTWlzuQRw==" saltValue="SZ24o/0WncFNd21aXZso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W2" sqref="W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mzbUBtm5B+0hRfG/8NqDUM2y+6UijgCNjY0kAzCRSvI/fh0XLXtPjqh6d+wRiLz+ct/VdS1SYVtdEwBID4/eZg==" saltValue="K1w82FwVMvlxzBnockkA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W2" sqref="W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17.09</v>
      </c>
      <c r="G47" s="12">
        <v>16.66</v>
      </c>
      <c r="H47" s="12">
        <v>13.45</v>
      </c>
      <c r="I47" s="12">
        <v>8.32</v>
      </c>
      <c r="J47" s="13">
        <v>9.69</v>
      </c>
    </row>
    <row r="48" spans="2:10" ht="57.75" customHeight="1" x14ac:dyDescent="0.15">
      <c r="B48" s="14"/>
      <c r="C48" s="1240" t="s">
        <v>4</v>
      </c>
      <c r="D48" s="1240"/>
      <c r="E48" s="1241"/>
      <c r="F48" s="15">
        <v>4.74</v>
      </c>
      <c r="G48" s="16">
        <v>4.91</v>
      </c>
      <c r="H48" s="16">
        <v>6.66</v>
      </c>
      <c r="I48" s="16">
        <v>6.14</v>
      </c>
      <c r="J48" s="17">
        <v>9.8699999999999992</v>
      </c>
    </row>
    <row r="49" spans="2:10" ht="57.75" customHeight="1" thickBot="1" x14ac:dyDescent="0.2">
      <c r="B49" s="18"/>
      <c r="C49" s="1242" t="s">
        <v>5</v>
      </c>
      <c r="D49" s="1242"/>
      <c r="E49" s="1243"/>
      <c r="F49" s="19" t="s">
        <v>554</v>
      </c>
      <c r="G49" s="20" t="s">
        <v>555</v>
      </c>
      <c r="H49" s="20" t="s">
        <v>556</v>
      </c>
      <c r="I49" s="20" t="s">
        <v>557</v>
      </c>
      <c r="J49" s="21">
        <v>2.41</v>
      </c>
    </row>
    <row r="50" spans="2:10" ht="13.5" customHeight="1" x14ac:dyDescent="0.15"/>
  </sheetData>
  <sheetProtection algorithmName="SHA-512" hashValue="rXKb1Mvaf3G8D93hbMHN2kE63xofYI93MMT/HJyPdZG/l21xq+3Rb6CASeJq7sz9admyNeVHPi4TDjIy5YlSGQ==" saltValue="JcKhqcjwJZ3pRqcpv0LU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博之</dc:creator>
  <cp:lastModifiedBy>201user</cp:lastModifiedBy>
  <cp:lastPrinted>2022-09-26T06:33:40Z</cp:lastPrinted>
  <dcterms:created xsi:type="dcterms:W3CDTF">2022-09-22T10:58:58Z</dcterms:created>
  <dcterms:modified xsi:type="dcterms:W3CDTF">2022-09-28T07:22:31Z</dcterms:modified>
</cp:coreProperties>
</file>