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B1AFC527-8A7D-4A43-9C82-7F371F67BEFE}" xr6:coauthVersionLast="47" xr6:coauthVersionMax="47" xr10:uidLastSave="{00000000-0000-0000-0000-000000000000}"/>
  <bookViews>
    <workbookView xWindow="25125" yWindow="-3165"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<sst xmlns="http://schemas.openxmlformats.org/spreadsheetml/2006/main" count="1137" uniqueCount="612">
  <si>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</si>
  <si>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</si>
  <si>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</si>
  <si>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</si>
  <si>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</si>
  <si>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</si>
  <si>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</si>
  <si>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</si>
  <si>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</si>
  <si>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</si>
  <si>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</si>
  <si>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</si>
  <si>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</si>
  <si>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</si>
  <si>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</si>
  <si>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</si>
  <si>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</si>
  <si>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</si>
  <si>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</si>
  <si>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</si>
  <si>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</si>
  <si>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</si>
  <si>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</si>
  <si>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</si>
  <si>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</si>
  <si>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</si>
  <si>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</si>
  <si>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</si>
  <si>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</si>
  <si>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</si>
  <si>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</si>
  <si>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</si>
  <si>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</si>
  <si>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</si>
  <si>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</si>
  <si>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</si>
  <si>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</si>
  <si>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</si>
  <si>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</si>
  <si>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</si>
  <si>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</si>
  <si>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</si>
  <si>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</si>
  <si>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</si>
  <si>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</si>
  <si>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</si>
  <si>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</si>
  <si>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</si>
  <si>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</si>
  <si>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</si>
  <si>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</si>
  <si>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</si>
  <si>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</si>
  <si>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</si>
  <si>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</si>
  <si>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</si>
  <si>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</si>
  <si>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</si>
  <si>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</si>
  <si>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</si>
  <si>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</si>
  <si>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</si>
  <si>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</si>
  <si>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</si>
  <si>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</si>
  <si>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</si>
  <si>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</si>
  <si>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</si>
  <si>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</si>
  <si>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</si>
  <si>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</si>
  <si>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</si>
  <si>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</si>
  <si>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</si>
  <si>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</si>
  <si>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</si>
  <si>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</si>
  <si>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</si>
  <si>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</si>
  <si>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</si>
  <si>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</si>
  <si>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</si>
  <si>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</si>
  <si>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</si>
  <si>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</si>
  <si>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</si>
  <si>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</si>
  <si>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</si>
  <si>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</si>
  <si>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</si>
  <si>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</si>
  <si>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</si>
  <si>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</si>
  <si>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</si>
  <si>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</si>
  <si>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</si>
  <si>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</si>
  <si>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</si>
  <si>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</si>
  <si>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</si>
  <si>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</si>
  <si>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</si>
  <si>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</si>
  <si>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</si>
  <si>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</si>
  <si>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</si>
  <si>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</si>
  <si>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</si>
  <si>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</si>
  <si>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</si>
  <si>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</si>
  <si>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</si>
  <si>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</si>
  <si>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</si>
  <si>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</si>
  <si>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</si>
  <si>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</si>
  <si>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</si>
  <si>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</si>
  <si>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</si>
  <si>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</si>
  <si>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</si>
  <si>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</si>
  <si>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</si>
  <si>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</si>
  <si>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</si>
  <si>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</si>
  <si>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</si>
  <si>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</si>
  <si>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</si>
  <si>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</si>
  <si>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</si>
  <si>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</si>
  <si>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</si>
  <si>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</si>
  <si>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</si>
  <si>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</si>
  <si>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</si>
  <si>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</si>
  <si>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</si>
  <si>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</si>
  <si>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</si>
  <si>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</si>
  <si>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</si>
  <si>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</si>
  <si>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</si>
  <si>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</si>
  <si>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</si>
  <si>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</si>
  <si>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</si>
  <si>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</si>
  <si>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</si>
  <si>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</si>
  <si>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</si>
  <si>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</si>
  <si>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</si>
  <si>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</si>
  <si>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</si>
  <si>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</si>
  <si>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</si>
  <si>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</si>
  <si>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</si>
  <si>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</si>
  <si>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</si>
  <si>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</si>
  <si>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</si>
  <si>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</si>
  <si>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</si>
  <si>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</si>
  <si>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</si>
  <si>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</si>
  <si>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</si>
  <si>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</si>
  <si>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</si>
  <si>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</si>
  <si>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</si>
  <si>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</si>
  <si>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</si>
  <si>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</si>
  <si>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</si>
  <si>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</si>
  <si>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</si>
  <si>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</si>
  <si>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</si>
  <si>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</si>
  <si>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</si>
  <si>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</si>
  <si>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</si>
  <si>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</si>
  <si>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</si>
  <si>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</si>
  <si>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</si>
  <si>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</si>
  <si>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</si>
  <si>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</si>
  <si>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</si>
  <si>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</si>
  <si>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</si>
  <si>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</si>
  <si>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</si>
  <si>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</si>
  <si>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</si>
  <si>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</si>
  <si>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</si>
  <si>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</si>
  <si>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</si>
  <si>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</si>
  <si>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</si>
  <si>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</si>
  <si>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</si>
  <si>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</si>
  <si>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青森県板柳町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</si>
  <si>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</si>
  <si>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</si>
  <si>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</si>
  <si>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</si>
  <si>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</si>
  <si>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</si>
  <si>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</si>
  <si>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</si>
  <si>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</si>
  <si>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</si>
  <si>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</si>
  <si>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</si>
  <si>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</si>
  <si>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</si>
  <si>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</si>
  <si>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</si>
  <si>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</si>
  <si>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</si>
  <si>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</si>
  <si>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</si>
  <si>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</si>
  <si>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</si>
  <si>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</si>
  <si>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</si>
  <si>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</si>
  <si>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</si>
  <si>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</si>
  <si>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</si>
  <si>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</si>
  <si>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</si>
  <si>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</si>
  <si>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</si>
  <si>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</si>
  <si>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</si>
  <si>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</si>
  <si>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</si>
  <si>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</si>
  <si>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</si>
  <si>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</si>
  <si>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</si>
  <si>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</si>
  <si>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</si>
  <si>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</si>
  <si>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</si>
  <si>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</si>
  <si>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</si>
  <si>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</si>
  <si>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</si>
  <si>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</si>
  <si>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</si>
  <si>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</si>
  <si>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</si>
  <si>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</si>
  <si>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</si>
  <si>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</si>
  <si>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</si>
  <si>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</si>
  <si>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</si>
  <si>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</si>
  <si>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</si>
  <si>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</si>
  <si>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</si>
  <si>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</si>
  <si>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</si>
  <si>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</si>
  <si>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</si>
  <si>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</si>
  <si>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</si>
  <si>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</si>
  <si>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</si>
  <si>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</si>
  <si>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</si>
  <si>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</si>
  <si>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</si>
  <si>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</si>
  <si>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</si>
  <si>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</si>
  <si>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</si>
  <si>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</si>
  <si>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</si>
  <si>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</si>
  <si>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</si>
  <si>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</si>
  <si>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</si>
  <si>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</si>
  <si>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</si>
  <si>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</si>
  <si>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</si>
  <si>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</si>
  <si>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</si>
  <si>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</si>
  <si>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</si>
  <si>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</si>
  <si>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</si>
  <si>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</si>
  <si>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</si>
  <si>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</si>
  <si>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</si>
  <si>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</si>
  <si>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</si>
  <si>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</si>
  <si>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</si>
  <si>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</si>
  <si>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</si>
  <si>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</si>
  <si>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</si>
  <si>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</si>
  <si>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</si>
  <si>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</si>
  <si>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</si>
  <si>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</si>
  <si>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</si>
  <si>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</si>
  <si>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</si>
  <si>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</si>
  <si>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</si>
  <si>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</si>
  <si>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</si>
  <si>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</si>
  <si>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</si>
  <si>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</si>
  <si>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</si>
  <si>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</si>
  <si>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</si>
  <si>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</si>
  <si>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</si>
  <si>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</si>
  <si>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</si>
  <si>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</si>
  <si>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</si>
  <si>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</si>
  <si>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</si>
  <si>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</si>
  <si>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</si>
  <si>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</si>
  <si>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</si>
  <si>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</si>
  <si>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</si>
  <si>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</si>
  <si>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</si>
  <si>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</si>
  <si>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</si>
  <si>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</si>
  <si>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</si>
  <si>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</si>
  <si>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</si>
  <si>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</si>
  <si>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</si>
  <si>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</si>
  <si>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</si>
  <si>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</si>
  <si>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</si>
  <si>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</si>
  <si>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青森県板柳町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</si>
  <si>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</si>
  <si>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</si>
  <si>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</si>
  <si>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</si>
  <si>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</si>
  <si>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</si>
  <si>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</si>
  <si>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</si>
  <si>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</si>
  <si>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</si>
  <si>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</si>
  <si>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</si>
  <si>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</si>
  <si>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</si>
  <si>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</si>
  <si>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</si>
  <si>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</si>
  <si>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</si>
  <si>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</si>
  <si>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</si>
  <si>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</si>
  <si>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</si>
  <si>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</si>
  <si>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</si>
  <si>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</si>
  <si>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</si>
  <si>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</si>
  <si>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</si>
  <si>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</si>
  <si>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</si>
  <si>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</si>
  <si>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</si>
  <si>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</si>
  <si>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</si>
  <si>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</si>
  <si>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</si>
  <si>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</si>
  <si>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</si>
  <si>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</si>
  <si>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</si>
  <si>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</si>
  <si>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</si>
  <si>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</si>
  <si>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</si>
  <si>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</si>
  <si>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</si>
  <si>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</si>
  <si>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</si>
  <si>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</si>
  <si>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</si>
  <si>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</si>
  <si>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</si>
  <si>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</si>
  <si>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</si>
  <si>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</si>
  <si>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</si>
  <si>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</si>
  <si>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</si>
  <si>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</si>
  <si>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</si>
  <si>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</si>
  <si>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</si>
  <si>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</si>
  <si>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</si>
  <si>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</si>
  <si>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</si>
  <si>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</si>
  <si>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</si>
  <si>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</si>
  <si>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</si>
  <si>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</si>
  <si>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</si>
  <si>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</si>
  <si>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</si>
  <si>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</si>
  <si>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</si>
  <si>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</si>
  <si>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</si>
  <si>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</si>
  <si>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</si>
  <si>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</si>
  <si>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</si>
  <si>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</si>
  <si>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</si>
  <si>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</si>
  <si>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</si>
  <si>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</si>
  <si>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</si>
  <si>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</si>
  <si>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</si>
  <si>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</si>
  <si>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</si>
  <si>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</si>
  <si>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</si>
  <si>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</si>
  <si>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</si>
  <si>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</si>
  <si>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</si>
  <si>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</si>
  <si>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</si>
  <si>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</si>
  <si>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</si>
  <si>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</si>
  <si>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</si>
  <si>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</si>
  <si>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</si>
  <si>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</si>
  <si>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</si>
  <si>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</si>
  <si>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</si>
  <si>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</si>
  <si>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国民健康保険板柳中央病院事業会計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</si>
  <si>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</si>
  <si>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</si>
  <si>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</si>
  <si>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</si>
  <si>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</si>
  <si>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</si>
  <si>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</si>
  <si>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</si>
  <si>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</si>
  <si>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</si>
  <si>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</si>
  <si>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</si>
  <si>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</si>
  <si>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</si>
  <si>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</si>
  <si>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</si>
  <si>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</si>
  <si>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</si>
  <si>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</si>
  <si>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</si>
  <si>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</si>
  <si>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</si>
  <si>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</si>
  <si>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</si>
  <si>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</si>
  <si>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</si>
  <si>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</si>
  <si>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</si>
  <si>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</si>
  <si>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</si>
  <si>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</si>
  <si>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</si>
  <si>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</si>
  <si>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</si>
  <si>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</si>
  <si>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</si>
  <si>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</si>
  <si>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</si>
  <si>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</si>
  <si>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</si>
  <si>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</si>
  <si>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</si>
  <si>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</si>
  <si>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</si>
  <si>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</si>
  <si>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</si>
  <si>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</si>
  <si>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</si>
  <si>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</si>
  <si>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</si>
  <si>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</si>
  <si>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</si>
  <si>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</si>
  <si>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</si>
  <si>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</si>
  <si>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</si>
  <si>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</si>
  <si>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</si>
  <si>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</si>
  <si>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</si>
  <si>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</si>
  <si>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</si>
  <si>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</si>
  <si>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</si>
  <si>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</si>
  <si>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</si>
  <si>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</si>
  <si>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</si>
  <si>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</si>
  <si>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</si>
  <si>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</si>
  <si>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</si>
  <si>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</si>
  <si>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</si>
  <si>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</si>
  <si>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</si>
  <si>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</si>
  <si>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</si>
  <si>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</si>
  <si>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</si>
  <si>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</si>
  <si>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</si>
  <si>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</si>
  <si>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</si>
  <si>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1.86</t>
  </si>
  <si>
    <t>▲ 1.68</t>
  </si>
  <si>
    <t>水道事業会計</t>
  </si>
  <si>
    <t>板柳中央病院事業会計</t>
  </si>
  <si>
    <t>一般会計</t>
  </si>
  <si>
    <t>国民健康保険事業特別会計</t>
  </si>
  <si>
    <t>介護保険特別会計</t>
  </si>
  <si>
    <t>公共下水道事業会計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</si>
  <si>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</si>
  <si>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</si>
  <si>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</si>
  <si>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</si>
  <si>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</si>
  <si>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</si>
  <si>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</si>
  <si>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</si>
  <si>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</si>
  <si>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</si>
  <si>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</si>
  <si>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</si>
  <si>
    <t>板柳町産業振興公社りんごワーク研究所</t>
  </si>
  <si>
    <t>－</t>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</si>
  <si>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</si>
  <si>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</si>
  <si>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</si>
  <si>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</si>
  <si>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</si>
  <si>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</si>
  <si>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</si>
  <si>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</si>
  <si>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</si>
  <si>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</si>
  <si>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※8：職員の状況については、令和3年地方公務員給与実態調査に基づいている。</t>
    <phoneticPr fontId="2"/>
  </si>
  <si>
    <t>－</t>
  </si>
  <si>
    <t>公共施設等整備基金</t>
  </si>
  <si>
    <t>学校施設整備基金</t>
  </si>
  <si>
    <t>スポーツ振興基金</t>
  </si>
  <si>
    <t>人材育成基金</t>
  </si>
  <si>
    <t>福祉基金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</si>
  <si>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</si>
  <si>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</si>
  <si>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</si>
  <si>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</si>
  <si>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</si>
  <si>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を抑制してきた結果、将来負担比率及び実質公債費比率は類似団体と比較して低い水準にあったが、令和３年度は実質公債費比率が類似団体平均を上回っており、今後も公共施設の老朽化対策により実質公債費比率が上昇していくことが考えられるため、これまで以上に公債費の適正化に取り組んでいく必要がある。</t>
    <rPh sb="53" eb="55">
      <t>レイワ</t>
    </rPh>
    <rPh sb="56" eb="58">
      <t>ネンド</t>
    </rPh>
    <rPh sb="59" eb="61">
      <t>ジッシツ</t>
    </rPh>
    <rPh sb="61" eb="64">
      <t>コウサイヒ</t>
    </rPh>
    <rPh sb="64" eb="66">
      <t>ヒリツ</t>
    </rPh>
    <rPh sb="67" eb="69">
      <t>ルイジ</t>
    </rPh>
    <rPh sb="69" eb="71">
      <t>ダンタイ</t>
    </rPh>
    <rPh sb="71" eb="73">
      <t>ヘイキン</t>
    </rPh>
    <rPh sb="74" eb="76">
      <t>ウワマワ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</si>
  <si>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</si>
  <si>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</si>
  <si>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</si>
  <si>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類似団体より低い。一方、有形固定資産減価償却率は類似団体よりも高く、主な要因としては、昭和３９年度に建設された図書館及び町民体育館が、いずれも耐用年数を超えていることが挙げられる。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</si>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</sst>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1E34A8D-EC5F-4B66-8F7E-D2E80917FC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8269-4778-B800-6C2862AF85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29590</c:v>
                </c:pt>
                <c:pt idx="1">
                  <c:v>97324</c:v>
                </c:pt>
                <c:pt idx="2">
                  <c:v>184752</c:v>
                </c:pt>
                <c:pt idx="3">
                  <c:v>73318</c:v>
                </c:pt>
                <c:pt idx="4">
                  <c:v>28468</c:v>
                </c:pt>
              </c:numCache>
            </c:numRef>
          </c:val>
          <c:smooth val="0"/>
          <c:extLst>
            <c:ext xmlns:c16="http://schemas.microsoft.com/office/drawing/2014/chart" uri="{C3380CC4-5D6E-409C-BE32-E72D297353CC}">
              <c16:uniqueId val="{00000001-8269-4778-B800-6C2862AF85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7.06</c:v>
                </c:pt>
                <c:pt idx="1">
                  <c:v>7.4</c:v>
                </c:pt>
                <c:pt idx="2">
                  <c:v>9.51</c:v>
                </c:pt>
                <c:pt idx="3">
                  <c:v>12.89</c:v>
                </c:pt>
                <c:pt idx="4">
                  <c:v>10.29</c:v>
                </c:pt>
              </c:numCache>
            </c:numRef>
          </c:val>
          <c:extLst>
            <c:ext xmlns:c16="http://schemas.microsoft.com/office/drawing/2014/chart" uri="{C3380CC4-5D6E-409C-BE32-E72D297353CC}">
              <c16:uniqueId val="{00000000-5F8B-4505-A36B-D45C1E4878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23.32</c:v>
                </c:pt>
                <c:pt idx="1">
                  <c:v>24.45</c:v>
                </c:pt>
                <c:pt idx="2">
                  <c:v>25.94</c:v>
                </c:pt>
                <c:pt idx="3">
                  <c:v>26.34</c:v>
                </c:pt>
                <c:pt idx="4">
                  <c:v>32.1</c:v>
                </c:pt>
              </c:numCache>
            </c:numRef>
          </c:val>
          <c:extLst>
            <c:ext xmlns:c16="http://schemas.microsoft.com/office/drawing/2014/chart" uri="{C3380CC4-5D6E-409C-BE32-E72D297353CC}">
              <c16:uniqueId val="{00000001-5F8B-4505-A36B-D45C1E4878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-1.68</c:v>
                </c:pt>
                <c:pt idx="2">
                  <c:v>1.19</c:v>
                </c:pt>
                <c:pt idx="3">
                  <c:v>2.89</c:v>
                </c:pt>
                <c:pt idx="4">
                  <c:v>0.69</c:v>
                </c:pt>
              </c:numCache>
            </c:numRef>
          </c:val>
          <c:smooth val="0"/>
          <c:extLst>
            <c:ext xmlns:c16="http://schemas.microsoft.com/office/drawing/2014/chart" uri="{C3380CC4-5D6E-409C-BE32-E72D297353CC}">
              <c16:uniqueId val="{00000002-5F8B-4505-A36B-D45C1E4878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14-42A7-935D-CA4AA2A93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14-42A7-935D-CA4AA2A9370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14-42A7-935D-CA4AA2A937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0.09</c:v>
                </c:pt>
                <c:pt idx="4">
                  <c:v>#N/A</c:v>
                </c:pt>
                <c:pt idx="5">
                  <c:v>0.14000000000000001</c:v>
                </c:pt>
                <c:pt idx="6">
                  <c:v>#N/A</c:v>
                </c:pt>
                <c:pt idx="7">
                  <c:v>0.06</c:v>
                </c:pt>
                <c:pt idx="8">
                  <c:v>#N/A</c:v>
                </c:pt>
                <c:pt idx="9">
                  <c:v>0.09</c:v>
                </c:pt>
              </c:numCache>
            </c:numRef>
          </c:val>
          <c:extLst>
            <c:ext xmlns:c16="http://schemas.microsoft.com/office/drawing/2014/chart" uri="{C3380CC4-5D6E-409C-BE32-E72D297353CC}">
              <c16:uniqueId val="{00000003-0014-42A7-935D-CA4AA2A93701}"/>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3.5</c:v>
                </c:pt>
                <c:pt idx="2">
                  <c:v>#N/A</c:v>
                </c:pt>
                <c:pt idx="3">
                  <c:v>3.2</c:v>
                </c:pt>
                <c:pt idx="4">
                  <c:v>#N/A</c:v>
                </c:pt>
                <c:pt idx="5">
                  <c:v>2.72</c:v>
                </c:pt>
                <c:pt idx="6">
                  <c:v>#N/A</c:v>
                </c:pt>
                <c:pt idx="7">
                  <c:v>2.44</c:v>
                </c:pt>
                <c:pt idx="8">
                  <c:v>#N/A</c:v>
                </c:pt>
                <c:pt idx="9">
                  <c:v>2.5099999999999998</c:v>
                </c:pt>
              </c:numCache>
            </c:numRef>
          </c:val>
          <c:extLst>
            <c:ext xmlns:c16="http://schemas.microsoft.com/office/drawing/2014/chart" uri="{C3380CC4-5D6E-409C-BE32-E72D297353CC}">
              <c16:uniqueId val="{00000004-0014-42A7-935D-CA4AA2A9370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3.19</c:v>
                </c:pt>
                <c:pt idx="2">
                  <c:v>#N/A</c:v>
                </c:pt>
                <c:pt idx="3">
                  <c:v>3.31</c:v>
                </c:pt>
                <c:pt idx="4">
                  <c:v>#N/A</c:v>
                </c:pt>
                <c:pt idx="5">
                  <c:v>4.22</c:v>
                </c:pt>
                <c:pt idx="6">
                  <c:v>#N/A</c:v>
                </c:pt>
                <c:pt idx="7">
                  <c:v>4.2699999999999996</c:v>
                </c:pt>
                <c:pt idx="8">
                  <c:v>#N/A</c:v>
                </c:pt>
                <c:pt idx="9">
                  <c:v>3.72</c:v>
                </c:pt>
              </c:numCache>
            </c:numRef>
          </c:val>
          <c:extLst>
            <c:ext xmlns:c16="http://schemas.microsoft.com/office/drawing/2014/chart" uri="{C3380CC4-5D6E-409C-BE32-E72D297353CC}">
              <c16:uniqueId val="{00000005-0014-42A7-935D-CA4AA2A937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4.5599999999999996</c:v>
                </c:pt>
                <c:pt idx="2">
                  <c:v>#N/A</c:v>
                </c:pt>
                <c:pt idx="3">
                  <c:v>3.59</c:v>
                </c:pt>
                <c:pt idx="4">
                  <c:v>#N/A</c:v>
                </c:pt>
                <c:pt idx="5">
                  <c:v>4.43</c:v>
                </c:pt>
                <c:pt idx="6">
                  <c:v>#N/A</c:v>
                </c:pt>
                <c:pt idx="7">
                  <c:v>5.21</c:v>
                </c:pt>
                <c:pt idx="8">
                  <c:v>#N/A</c:v>
                </c:pt>
                <c:pt idx="9">
                  <c:v>5.64</c:v>
                </c:pt>
              </c:numCache>
            </c:numRef>
          </c:val>
          <c:extLst>
            <c:ext xmlns:c16="http://schemas.microsoft.com/office/drawing/2014/chart" uri="{C3380CC4-5D6E-409C-BE32-E72D297353CC}">
              <c16:uniqueId val="{00000006-0014-42A7-935D-CA4AA2A937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7.06</c:v>
                </c:pt>
                <c:pt idx="2">
                  <c:v>#N/A</c:v>
                </c:pt>
                <c:pt idx="3">
                  <c:v>7.39</c:v>
                </c:pt>
                <c:pt idx="4">
                  <c:v>#N/A</c:v>
                </c:pt>
                <c:pt idx="5">
                  <c:v>9.5</c:v>
                </c:pt>
                <c:pt idx="6">
                  <c:v>#N/A</c:v>
                </c:pt>
                <c:pt idx="7">
                  <c:v>12.88</c:v>
                </c:pt>
                <c:pt idx="8">
                  <c:v>#N/A</c:v>
                </c:pt>
                <c:pt idx="9">
                  <c:v>10.29</c:v>
                </c:pt>
              </c:numCache>
            </c:numRef>
          </c:val>
          <c:extLst>
            <c:ext xmlns:c16="http://schemas.microsoft.com/office/drawing/2014/chart" uri="{C3380CC4-5D6E-409C-BE32-E72D297353CC}">
              <c16:uniqueId val="{00000007-0014-42A7-935D-CA4AA2A93701}"/>
            </c:ext>
          </c:extLst>
        </c:ser>
        <c:ser>
          <c:idx val="8"/>
          <c:order val="8"/>
          <c:tx>
            <c:strRef>
              <c:f>データシート!$A$35</c:f>
              <c:strCache>
                <c:ptCount val="1"/>
                <c:pt idx="0">
                  <c:v>板柳中央病院事業会計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7.45</c:v>
                </c:pt>
                <c:pt idx="2">
                  <c:v>#N/A</c:v>
                </c:pt>
                <c:pt idx="3">
                  <c:v>9.39</c:v>
                </c:pt>
                <c:pt idx="4">
                  <c:v>#N/A</c:v>
                </c:pt>
                <c:pt idx="5">
                  <c:v>11.2</c:v>
                </c:pt>
                <c:pt idx="6">
                  <c:v>#N/A</c:v>
                </c:pt>
                <c:pt idx="7">
                  <c:v>10.43</c:v>
                </c:pt>
                <c:pt idx="8">
                  <c:v>#N/A</c:v>
                </c:pt>
                <c:pt idx="9">
                  <c:v>10.78</c:v>
                </c:pt>
              </c:numCache>
            </c:numRef>
          </c:val>
          <c:extLst>
            <c:ext xmlns:c16="http://schemas.microsoft.com/office/drawing/2014/chart" uri="{C3380CC4-5D6E-409C-BE32-E72D297353CC}">
              <c16:uniqueId val="{00000008-0014-42A7-935D-CA4AA2A937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9.34</c:v>
                </c:pt>
                <c:pt idx="2">
                  <c:v>#N/A</c:v>
                </c:pt>
                <c:pt idx="3">
                  <c:v>11.85</c:v>
                </c:pt>
                <c:pt idx="4">
                  <c:v>#N/A</c:v>
                </c:pt>
                <c:pt idx="5">
                  <c:v>14.41</c:v>
                </c:pt>
                <c:pt idx="6">
                  <c:v>#N/A</c:v>
                </c:pt>
                <c:pt idx="7">
                  <c:v>16.899999999999999</c:v>
                </c:pt>
                <c:pt idx="8">
                  <c:v>#N/A</c:v>
                </c:pt>
                <c:pt idx="9">
                  <c:v>16.18</c:v>
                </c:pt>
              </c:numCache>
            </c:numRef>
          </c:val>
          <c:extLst>
            <c:ext xmlns:c16="http://schemas.microsoft.com/office/drawing/2014/chart" uri="{C3380CC4-5D6E-409C-BE32-E72D297353CC}">
              <c16:uniqueId val="{00000009-0014-42A7-935D-CA4AA2A937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581</c:v>
                </c:pt>
                <c:pt idx="5">
                  <c:v>570</c:v>
                </c:pt>
                <c:pt idx="8">
                  <c:v>597</c:v>
                </c:pt>
                <c:pt idx="11">
                  <c:v>609</c:v>
                </c:pt>
                <c:pt idx="14">
                  <c:v>589</c:v>
                </c:pt>
              </c:numCache>
            </c:numRef>
          </c:val>
          <c:extLst>
            <c:ext xmlns:c16="http://schemas.microsoft.com/office/drawing/2014/chart" uri="{C3380CC4-5D6E-409C-BE32-E72D297353CC}">
              <c16:uniqueId val="{00000000-AE70-4ED6-A175-41E9DABFB3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70-4ED6-A175-41E9DABFB3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7</c:v>
                </c:pt>
                <c:pt idx="9">
                  <c:v>1</c:v>
                </c:pt>
                <c:pt idx="12">
                  <c:v>2</c:v>
                </c:pt>
              </c:numCache>
            </c:numRef>
          </c:val>
          <c:extLst>
            <c:ext xmlns:c16="http://schemas.microsoft.com/office/drawing/2014/chart" uri="{C3380CC4-5D6E-409C-BE32-E72D297353CC}">
              <c16:uniqueId val="{00000002-AE70-4ED6-A175-41E9DABFB3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36</c:v>
                </c:pt>
                <c:pt idx="6">
                  <c:v>36</c:v>
                </c:pt>
                <c:pt idx="9">
                  <c:v>35</c:v>
                </c:pt>
                <c:pt idx="12">
                  <c:v>35</c:v>
                </c:pt>
              </c:numCache>
            </c:numRef>
          </c:val>
          <c:extLst>
            <c:ext xmlns:c16="http://schemas.microsoft.com/office/drawing/2014/chart" uri="{C3380CC4-5D6E-409C-BE32-E72D297353CC}">
              <c16:uniqueId val="{00000003-AE70-4ED6-A175-41E9DABFB3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389</c:v>
                </c:pt>
                <c:pt idx="3">
                  <c:v>390</c:v>
                </c:pt>
                <c:pt idx="6">
                  <c:v>405</c:v>
                </c:pt>
                <c:pt idx="9">
                  <c:v>422</c:v>
                </c:pt>
                <c:pt idx="12">
                  <c:v>430</c:v>
                </c:pt>
              </c:numCache>
            </c:numRef>
          </c:val>
          <c:extLst>
            <c:ext xmlns:c16="http://schemas.microsoft.com/office/drawing/2014/chart" uri="{C3380CC4-5D6E-409C-BE32-E72D297353CC}">
              <c16:uniqueId val="{00000004-AE70-4ED6-A175-41E9DABFB3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70-4ED6-A175-41E9DABFB3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70-4ED6-A175-41E9DABFB3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463</c:v>
                </c:pt>
                <c:pt idx="3">
                  <c:v>447</c:v>
                </c:pt>
                <c:pt idx="6">
                  <c:v>449</c:v>
                </c:pt>
                <c:pt idx="9">
                  <c:v>487</c:v>
                </c:pt>
                <c:pt idx="12">
                  <c:v>578</c:v>
                </c:pt>
              </c:numCache>
            </c:numRef>
          </c:val>
          <c:extLst>
            <c:ext xmlns:c16="http://schemas.microsoft.com/office/drawing/2014/chart" uri="{C3380CC4-5D6E-409C-BE32-E72D297353CC}">
              <c16:uniqueId val="{00000007-AE70-4ED6-A175-41E9DABFB3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333</c:v>
                </c:pt>
                <c:pt idx="2">
                  <c:v>#N/A</c:v>
                </c:pt>
                <c:pt idx="3">
                  <c:v>#N/A</c:v>
                </c:pt>
                <c:pt idx="4">
                  <c:v>309</c:v>
                </c:pt>
                <c:pt idx="5">
                  <c:v>#N/A</c:v>
                </c:pt>
                <c:pt idx="6">
                  <c:v>#N/A</c:v>
                </c:pt>
                <c:pt idx="7">
                  <c:v>300</c:v>
                </c:pt>
                <c:pt idx="8">
                  <c:v>#N/A</c:v>
                </c:pt>
                <c:pt idx="9">
                  <c:v>#N/A</c:v>
                </c:pt>
                <c:pt idx="10">
                  <c:v>336</c:v>
                </c:pt>
                <c:pt idx="11">
                  <c:v>#N/A</c:v>
                </c:pt>
                <c:pt idx="12">
                  <c:v>#N/A</c:v>
                </c:pt>
                <c:pt idx="13">
                  <c:v>456</c:v>
                </c:pt>
                <c:pt idx="14">
                  <c:v>#N/A</c:v>
                </c:pt>
              </c:numCache>
            </c:numRef>
          </c:val>
          <c:smooth val="0"/>
          <c:extLst>
            <c:ext xmlns:c16="http://schemas.microsoft.com/office/drawing/2014/chart" uri="{C3380CC4-5D6E-409C-BE32-E72D297353CC}">
              <c16:uniqueId val="{00000008-AE70-4ED6-A175-41E9DABFB3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6455</c:v>
                </c:pt>
                <c:pt idx="5">
                  <c:v>6893</c:v>
                </c:pt>
                <c:pt idx="8">
                  <c:v>7978</c:v>
                </c:pt>
                <c:pt idx="11">
                  <c:v>8028</c:v>
                </c:pt>
                <c:pt idx="14">
                  <c:v>7933</c:v>
                </c:pt>
              </c:numCache>
            </c:numRef>
          </c:val>
          <c:extLst>
            <c:ext xmlns:c16="http://schemas.microsoft.com/office/drawing/2014/chart" uri="{C3380CC4-5D6E-409C-BE32-E72D297353CC}">
              <c16:uniqueId val="{00000000-EA9E-4BA9-98D6-CD86AD2961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c:v>
                </c:pt>
                <c:pt idx="5">
                  <c:v>68</c:v>
                </c:pt>
                <c:pt idx="8">
                  <c:v>55</c:v>
                </c:pt>
                <c:pt idx="11">
                  <c:v>38</c:v>
                </c:pt>
                <c:pt idx="14">
                  <c:v>18</c:v>
                </c:pt>
              </c:numCache>
            </c:numRef>
          </c:val>
          <c:extLst>
            <c:ext xmlns:c16="http://schemas.microsoft.com/office/drawing/2014/chart" uri="{C3380CC4-5D6E-409C-BE32-E72D297353CC}">
              <c16:uniqueId val="{00000001-EA9E-4BA9-98D6-CD86AD2961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3352</c:v>
                </c:pt>
                <c:pt idx="5">
                  <c:v>3722</c:v>
                </c:pt>
                <c:pt idx="8">
                  <c:v>3844</c:v>
                </c:pt>
                <c:pt idx="11">
                  <c:v>3971</c:v>
                </c:pt>
                <c:pt idx="14">
                  <c:v>4711</c:v>
                </c:pt>
              </c:numCache>
            </c:numRef>
          </c:val>
          <c:extLst>
            <c:ext xmlns:c16="http://schemas.microsoft.com/office/drawing/2014/chart" uri="{C3380CC4-5D6E-409C-BE32-E72D297353CC}">
              <c16:uniqueId val="{00000002-EA9E-4BA9-98D6-CD86AD2961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9E-4BA9-98D6-CD86AD2961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9E-4BA9-98D6-CD86AD2961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0</c:v>
                </c:pt>
                <c:pt idx="6">
                  <c:v>0</c:v>
                </c:pt>
                <c:pt idx="9">
                  <c:v>0</c:v>
                </c:pt>
                <c:pt idx="12">
                  <c:v>23</c:v>
                </c:pt>
              </c:numCache>
            </c:numRef>
          </c:val>
          <c:extLst>
            <c:ext xmlns:c16="http://schemas.microsoft.com/office/drawing/2014/chart" uri="{C3380CC4-5D6E-409C-BE32-E72D297353CC}">
              <c16:uniqueId val="{00000005-EA9E-4BA9-98D6-CD86AD2961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807</c:v>
                </c:pt>
                <c:pt idx="3">
                  <c:v>787</c:v>
                </c:pt>
                <c:pt idx="6">
                  <c:v>1248</c:v>
                </c:pt>
                <c:pt idx="9">
                  <c:v>691</c:v>
                </c:pt>
                <c:pt idx="12">
                  <c:v>684</c:v>
                </c:pt>
              </c:numCache>
            </c:numRef>
          </c:val>
          <c:extLst>
            <c:ext xmlns:c16="http://schemas.microsoft.com/office/drawing/2014/chart" uri="{C3380CC4-5D6E-409C-BE32-E72D297353CC}">
              <c16:uniqueId val="{00000006-EA9E-4BA9-98D6-CD86AD2961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230</c:v>
                </c:pt>
                <c:pt idx="3">
                  <c:v>195</c:v>
                </c:pt>
                <c:pt idx="6">
                  <c:v>159</c:v>
                </c:pt>
                <c:pt idx="9">
                  <c:v>125</c:v>
                </c:pt>
                <c:pt idx="12">
                  <c:v>104</c:v>
                </c:pt>
              </c:numCache>
            </c:numRef>
          </c:val>
          <c:extLst>
            <c:ext xmlns:c16="http://schemas.microsoft.com/office/drawing/2014/chart" uri="{C3380CC4-5D6E-409C-BE32-E72D297353CC}">
              <c16:uniqueId val="{00000007-EA9E-4BA9-98D6-CD86AD2961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5335</c:v>
                </c:pt>
                <c:pt idx="3">
                  <c:v>4826</c:v>
                </c:pt>
                <c:pt idx="6">
                  <c:v>4559</c:v>
                </c:pt>
                <c:pt idx="9">
                  <c:v>4338</c:v>
                </c:pt>
                <c:pt idx="12">
                  <c:v>4233</c:v>
                </c:pt>
              </c:numCache>
            </c:numRef>
          </c:val>
          <c:extLst>
            <c:ext xmlns:c16="http://schemas.microsoft.com/office/drawing/2014/chart" uri="{C3380CC4-5D6E-409C-BE32-E72D297353CC}">
              <c16:uniqueId val="{00000008-EA9E-4BA9-98D6-CD86AD2961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8</c:v>
                </c:pt>
                <c:pt idx="6">
                  <c:v>3</c:v>
                </c:pt>
                <c:pt idx="9">
                  <c:v>0</c:v>
                </c:pt>
                <c:pt idx="12">
                  <c:v>0</c:v>
                </c:pt>
              </c:numCache>
            </c:numRef>
          </c:val>
          <c:extLst>
            <c:ext xmlns:c16="http://schemas.microsoft.com/office/drawing/2014/chart" uri="{C3380CC4-5D6E-409C-BE32-E72D297353CC}">
              <c16:uniqueId val="{00000009-EA9E-4BA9-98D6-CD86AD2961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4195</c:v>
                </c:pt>
                <c:pt idx="3">
                  <c:v>4872</c:v>
                </c:pt>
                <c:pt idx="6">
                  <c:v>6549</c:v>
                </c:pt>
                <c:pt idx="9">
                  <c:v>6726</c:v>
                </c:pt>
                <c:pt idx="12">
                  <c:v>6513</c:v>
                </c:pt>
              </c:numCache>
            </c:numRef>
          </c:val>
          <c:extLst>
            <c:ext xmlns:c16="http://schemas.microsoft.com/office/drawing/2014/chart" uri="{C3380CC4-5D6E-409C-BE32-E72D297353CC}">
              <c16:uniqueId val="{0000000A-EA9E-4BA9-98D6-CD86AD2961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698</c:v>
                </c:pt>
                <c:pt idx="2">
                  <c:v>#N/A</c:v>
                </c:pt>
                <c:pt idx="3">
                  <c:v>#N/A</c:v>
                </c:pt>
                <c:pt idx="4">
                  <c:v>6</c:v>
                </c:pt>
                <c:pt idx="5">
                  <c:v>#N/A</c:v>
                </c:pt>
                <c:pt idx="6">
                  <c:v>#N/A</c:v>
                </c:pt>
                <c:pt idx="7">
                  <c:v>639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9E-4BA9-98D6-CD86AD2961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1011</c:v>
                </c:pt>
                <c:pt idx="1">
                  <c:v>1074</c:v>
                </c:pt>
                <c:pt idx="2">
                  <c:v>1385</c:v>
                </c:pt>
              </c:numCache>
            </c:numRef>
          </c:val>
          <c:extLst>
            <c:ext xmlns:c16="http://schemas.microsoft.com/office/drawing/2014/chart" uri="{C3380CC4-5D6E-409C-BE32-E72D297353CC}">
              <c16:uniqueId val="{00000000-7B73-41E1-8883-2D3D2BA605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1159</c:v>
                </c:pt>
                <c:pt idx="1">
                  <c:v>1109</c:v>
                </c:pt>
                <c:pt idx="2">
                  <c:v>1083</c:v>
                </c:pt>
              </c:numCache>
            </c:numRef>
          </c:val>
          <c:extLst>
            <c:ext xmlns:c16="http://schemas.microsoft.com/office/drawing/2014/chart" uri="{C3380CC4-5D6E-409C-BE32-E72D297353CC}">
              <c16:uniqueId val="{00000001-7B73-41E1-8883-2D3D2BA605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1254</c:v>
                </c:pt>
                <c:pt idx="1">
                  <c:v>1254</c:v>
                </c:pt>
                <c:pt idx="2">
                  <c:v>1553</c:v>
                </c:pt>
              </c:numCache>
            </c:numRef>
          </c:val>
          <c:extLst>
            <c:ext xmlns:c16="http://schemas.microsoft.com/office/drawing/2014/chart" uri="{C3380CC4-5D6E-409C-BE32-E72D297353CC}">
              <c16:uniqueId val="{00000002-7B73-41E1-8883-2D3D2BA605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{0D04CEC1-36A3-4786-A15E-4A3C5B2D2A35}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BB8-42A9-8936-A3D309EBF7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{3DD400FB-E530-4201-8A62-6BB25535BFDE}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8-42A9-8936-A3D309EBF7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{759D7703-46EF-462E-9217-E0CCA955120C}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8-42A9-8936-A3D309EBF7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{2DF7EC2D-C06E-47DF-B2F8-308985D12910}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8-42A9-8936-A3D309EBF7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{BF929268-2813-43D4-B04E-3880D7179D37}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8-42A9-8936-A3D309EBF7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{5EC97AB4-7CE1-46A4-A64D-0FD1FC8EDCBC}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BB8-42A9-8936-A3D309EBF7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{1B2747A7-8E36-4B69-B3DE-FBA2A5AF5845}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BB8-42A9-8936-A3D309EBF7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{38097E34-5FD3-4ED4-8641-E77E70955D02}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BB8-42A9-8936-A3D309EBF7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{3BA036B9-BE11-4BB2-BB0B-52BD186B6072}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BB8-42A9-8936-A3D309EBF7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83.8</c:v>
                </c:pt>
                <c:pt idx="8">
                  <c:v>84.3</c:v>
                </c:pt>
                <c:pt idx="16">
                  <c:v>77.3</c:v>
                </c:pt>
                <c:pt idx="24">
                  <c:v>77.3</c:v>
                </c:pt>
                <c:pt idx="32">
                  <c:v>78.099999999999994</c:v>
                </c:pt>
              </c:numCache>
            </c:numRef>
          </c:xVal>
          <c:yVal>
            <c:numRef>
              <c:f>公会計指標分析・財政指標組合せ分析表!$BP$51:$DC$51</c:f>
              <c:numCache>
                <c:formatCode>#,##0.0;"▲ "#,##0.0</c:formatCode>
                <c:ptCount val="40"/>
                <c:pt idx="0">
                  <c:v>20.5</c:v>
                </c:pt>
                <c:pt idx="8">
                  <c:v>0.1</c:v>
                </c:pt>
                <c:pt idx="16">
                  <c:v>19.100000000000001</c:v>
                </c:pt>
              </c:numCache>
            </c:numRef>
          </c:yVal>
          <c:smooth val="0"/>
          <c:extLst>
            <c:ext xmlns:c16="http://schemas.microsoft.com/office/drawing/2014/chart" uri="{C3380CC4-5D6E-409C-BE32-E72D297353CC}">
              <c16:uniqueId val="{00000009-EBB8-42A9-8936-A3D309EBF7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1095897758883409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{555FF749-4D12-4B30-AAFB-40DD3CB02DA8}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BB8-42A9-8936-A3D309EBF7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{E2BA0814-9E75-4793-9066-2D941E3716F6}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8-42A9-8936-A3D309EBF7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{D37AACDA-F297-45F7-B6FD-C71291C5E5D2}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8-42A9-8936-A3D309EBF7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{0ACAF880-E95E-40D4-A0A0-37ED61CC6444}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8-42A9-8936-A3D309EBF7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{658CBD7C-EEC5-4964-80D1-626ED646EDED}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8-42A9-8936-A3D309EBF703}"/>
                </c:ext>
              </c:extLst>
            </c:dLbl>
            <c:dLbl>
              <c:idx val="8"/>
              <c:layout>
                <c:manualLayout>
                  <c:x val="0"/>
                  <c:y val="1.643866176021848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{36B7ECE4-A153-44E3-8726-564B4D6C1815}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BB8-42A9-8936-A3D309EBF703}"/>
                </c:ext>
              </c:extLst>
            </c:dLbl>
            <c:dLbl>
              <c:idx val="16"/>
              <c:layout>
                <c:manualLayout>
                  <c:x val="0"/>
                  <c:y val="-9.3294272151572735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{37788EF0-3DB0-4BB5-8EBE-ED3FC54379B0}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BB8-42A9-8936-A3D309EBF70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{10BCE937-AF08-4A1B-BE41-43AC7D03DA96}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BB8-42A9-8936-A3D309EBF70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{C2217127-F903-4061-A044-9669324E43DC}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BB8-42A9-8936-A3D309EBF7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EBB8-42A9-8936-A3D309EBF703}"/>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{BFC4137C-0786-4FC0-9614-3D58F1B543C3}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434-43BD-98C1-400F6BD07C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{23033E56-52C6-4725-8C88-D2AC2DD0E1F1}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4-43BD-98C1-400F6BD07C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{2E095625-BD27-4D18-85BA-F5AA45BD0400}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4-43BD-98C1-400F6BD07C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{B97F2DB5-CD3A-4868-900A-010F0A31012A}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4-43BD-98C1-400F6BD07C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{0D5834C0-EFDD-4F79-8BF4-A0E1E400324D}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4-43BD-98C1-400F6BD07C3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{06379CEF-C333-496E-AA9A-C4F5A66A3C80}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434-43BD-98C1-400F6BD07C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{5C1747CA-7272-4E0C-954F-A74F42B23FCF}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434-43BD-98C1-400F6BD07C3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{16F5497F-47A2-4E76-AFD6-4C3E39401786}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434-43BD-98C1-400F6BD07C3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{A28FBA05-4FF4-4292-8461-8F5016E3C992}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434-43BD-98C1-400F6BD07C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9.5</c:v>
                </c:pt>
                <c:pt idx="16">
                  <c:v>9.3000000000000007</c:v>
                </c:pt>
                <c:pt idx="24">
                  <c:v>9.1999999999999993</c:v>
                </c:pt>
                <c:pt idx="32">
                  <c:v>10.199999999999999</c:v>
                </c:pt>
              </c:numCache>
            </c:numRef>
          </c:xVal>
          <c:yVal>
            <c:numRef>
              <c:f>公会計指標分析・財政指標組合せ分析表!$BP$73:$DC$73</c:f>
              <c:numCache>
                <c:formatCode>#,##0.0;"▲ "#,##0.0</c:formatCode>
                <c:ptCount val="40"/>
                <c:pt idx="0">
                  <c:v>20.5</c:v>
                </c:pt>
                <c:pt idx="8">
                  <c:v>0.1</c:v>
                </c:pt>
                <c:pt idx="16">
                  <c:v>19.100000000000001</c:v>
                </c:pt>
              </c:numCache>
            </c:numRef>
          </c:yVal>
          <c:smooth val="0"/>
          <c:extLst>
            <c:ext xmlns:c16="http://schemas.microsoft.com/office/drawing/2014/chart" uri="{C3380CC4-5D6E-409C-BE32-E72D297353CC}">
              <c16:uniqueId val="{00000009-C434-43BD-98C1-400F6BD07C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00052469095634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{48E20A35-E0CF-4C26-9B0C-ED39D4591F22}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434-43BD-98C1-400F6BD07C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{E3EB5C1B-B9B6-4C54-A0BA-92BC2D403581}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4-43BD-98C1-400F6BD07C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{73FC392B-EAE4-4864-A5A8-F204EC7C54FF}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4-43BD-98C1-400F6BD07C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{42DC0FF7-2120-4970-B501-4A795D682115}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4-43BD-98C1-400F6BD07C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{19F07162-CFFD-4A70-AD95-81297FEEBADA}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4-43BD-98C1-400F6BD07C3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{BEFBD24F-779B-4789-911A-EE7A91E47E53}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434-43BD-98C1-400F6BD07C39}"/>
                </c:ext>
              </c:extLst>
            </c:dLbl>
            <c:dLbl>
              <c:idx val="16"/>
              <c:layout>
                <c:manualLayout>
                  <c:x val="-3.1570342725075584E-2"/>
                  <c:y val="-6.28327694846315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{55BB6823-5132-4E06-8B64-756708D17579}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434-43BD-98C1-400F6BD07C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{4C3656F3-09BA-4446-ACB2-B7F84A93DE27}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434-43BD-98C1-400F6BD07C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{5764A6AF-7F37-4BB7-BB8A-54BDC05F3EF7}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434-43BD-98C1-400F6BD07C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C434-43BD-98C1-400F6BD07C39}"/>
            </c:ext>
          </c:extLst>
        </c:ser>
        <c:dLbls>
          <c:showLegendKey val="0"/>
          <c:showVal val="1"/>
          <c:showCatName val="0"/>
          <c:showSerName val="0"/>
          <c:showPercent val="0"/>
          <c:showBubbleSize val="0"/>
        </c:dLbls>
        <c:axId val="84219776"/>
        <c:axId val="84234240"/>
      </c:scatterChart>
      <c:valAx>
        <c:axId val="84219776"/>
        <c:scaling>
          <c:orientation val="maxMin"/>
          <c:max val="10"/>
          <c:min val="9.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A103048-D7F1-49EB-848F-3B7287D726C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DA1A1DB-A03D-4935-82C8-1B0ECBDC6A8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元利償還金は、Ｒ０１より増加に転じている。これは、中学校改築事業に係る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の起債の償還等に伴うものである。今後は一般会計及び公営企業の償還計画を十分考慮し、実質公債費比率の抑制に努める。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Ｒ０１より中学校改築事業の新規起債発行が増加しているものの、適切な財源の確保及び歳出の精査に努めているため、充当可能基金が年々増加し将来負担額が０％まで減少した。今後、控えている大規模な事業計画の整理・縮小を図るなど、起債に大きく頼ることのない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青森県板柳町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初予算や補正予算における財源不足額として「財政調整基金」から１億８千５百万円、「減債基金」から１億８千万円を取り崩した一方、決算余剰金や地方交付税等の予算超過により「財政調整基金」に４億９千６百万円、「減債基金」に１億５千４百万円、「公共施設等整備基金」に１億円、「学校施設整備基金」に２億円の積み立てを行ったため、基金全体としては５億８千５百万円の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財政調整基金を維持していくとともに、基金の使途明確化を図るために、特定目的基金に積み立てていくことを予定している。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主なもの</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・公共施設等整備基金：町が行う公共施設その他の施設の整備</a:t>
          </a:r>
          <a:endParaRPr lang="ja-JP" altLang="ja-JP" sz="1400">
            <a:effectLst/>
          </a:endParaRPr>
        </a:p>
        <a:p>
          <a:r>
            <a:rPr kumimoji="1" lang="ja-JP" altLang="ja-JP" sz="1100">
              <a:solidFill>
                <a:schemeClr val="dk1"/>
              </a:solidFill>
              <a:effectLst/>
              <a:latin typeface="+mn-lt"/>
              <a:ea typeface="+mn-ea"/>
              <a:cs typeface="+mn-cs"/>
            </a:rPr>
            <a:t>・学校施設整備基金：学校施設の整備</a:t>
          </a:r>
          <a:endParaRPr lang="ja-JP" altLang="ja-JP" sz="1400">
            <a:effectLst/>
          </a:endParaRPr>
        </a:p>
        <a:p>
          <a:r>
            <a:rPr kumimoji="1" lang="ja-JP" altLang="ja-JP" sz="1100">
              <a:solidFill>
                <a:schemeClr val="dk1"/>
              </a:solidFill>
              <a:effectLst/>
              <a:latin typeface="+mn-lt"/>
              <a:ea typeface="+mn-ea"/>
              <a:cs typeface="+mn-cs"/>
            </a:rPr>
            <a:t>・スポーツ振興基金：世界で活躍するスポーツ選手の輩出をめざし、町のスポーツ振興に関する施策を推進</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主なもの</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・公共施設等整備基金：決算余剰金の一部を積み立てたことにより、１億円の増加となった。</a:t>
          </a:r>
          <a:endParaRPr lang="ja-JP" altLang="ja-JP" sz="1400">
            <a:effectLst/>
          </a:endParaRPr>
        </a:p>
        <a:p>
          <a:r>
            <a:rPr kumimoji="1" lang="ja-JP" altLang="ja-JP" sz="1100">
              <a:solidFill>
                <a:schemeClr val="dk1"/>
              </a:solidFill>
              <a:effectLst/>
              <a:latin typeface="+mn-lt"/>
              <a:ea typeface="+mn-ea"/>
              <a:cs typeface="+mn-cs"/>
            </a:rPr>
            <a:t>・学校施設整備基金：地方交付税等の予算超過分の一部を積み立てたことにより、２億円の増加となった。</a:t>
          </a:r>
          <a:endParaRPr lang="ja-JP" altLang="ja-JP" sz="1400">
            <a:effectLst/>
          </a:endParaRPr>
        </a:p>
        <a:p>
          <a:r>
            <a:rPr kumimoji="1" lang="ja-JP" altLang="ja-JP" sz="1100">
              <a:solidFill>
                <a:schemeClr val="dk1"/>
              </a:solidFill>
              <a:effectLst/>
              <a:latin typeface="+mn-lt"/>
              <a:ea typeface="+mn-ea"/>
              <a:cs typeface="+mn-cs"/>
            </a:rPr>
            <a:t>・スポーツ振興基金：町のスポーツ振興に関する施策に取り崩しを行ったため、１百万円の減少となった。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主なもの</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・公共施設等整備基金：更新時期を迎えている老朽化した施設等が多いことから、修繕や改修等に充当を予定している。</a:t>
          </a:r>
          <a:endParaRPr lang="ja-JP" altLang="ja-JP" sz="1400">
            <a:effectLst/>
          </a:endParaRPr>
        </a:p>
        <a:p>
          <a:r>
            <a:rPr kumimoji="1" lang="ja-JP" altLang="ja-JP" sz="1100">
              <a:solidFill>
                <a:schemeClr val="dk1"/>
              </a:solidFill>
              <a:effectLst/>
              <a:latin typeface="+mn-lt"/>
              <a:ea typeface="+mn-ea"/>
              <a:cs typeface="+mn-cs"/>
            </a:rPr>
            <a:t>・学校施設整備基金：町内の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校にまとめた統合小学校の建設に向け、計画的に積み立てを行う予定である。</a:t>
          </a:r>
          <a:endParaRPr lang="ja-JP" altLang="ja-JP" sz="1400">
            <a:effectLst/>
          </a:endParaRPr>
        </a:p>
        <a:p>
          <a:r>
            <a:rPr kumimoji="1" lang="ja-JP" altLang="ja-JP" sz="1100">
              <a:solidFill>
                <a:schemeClr val="dk1"/>
              </a:solidFill>
              <a:effectLst/>
              <a:latin typeface="+mn-lt"/>
              <a:ea typeface="+mn-ea"/>
              <a:cs typeface="+mn-cs"/>
            </a:rPr>
            <a:t>・スポーツ振興基金：定期的な積み立てと、町のスポーツ振興に関する施策に充当を予定している。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当初予算や補正予算における財源不足額として取り崩し、決算余剰金や地方交付税等の予算超過分の一部を積み立てたことにより、３億１千１百万円の増加となった。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急激な歳入の減少及び突発的な歳出増加への備え等のため、現状の金額を維持していくことを予定している。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当初予算における地方債償還の財源として取り崩し、決算余剰金や地方交付税等の予算超過分の一部を積み立てたことにより、２千６百万円の減少となった。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公共施設等の老朽化による建替えや大規模改修を予定しており、地方債残高が増加する見込であることから、適切に管理・活用しながら、現状の金額を維持していくことを予定している。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634EC6-23B1-4114-ADCC-7B8A1AD8E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4EDF23-81B6-4D66-9809-4EC5F64DF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93AF4FD-4300-4DC0-B4D6-FA008100D69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DA00671-74AF-4AC8-A27A-5BE8382820B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2EC568FD-F499-4F5E-96B0-349350296C0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948C74F8-C4B7-4E6B-9DA5-E3B7158785A7}"/>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20EF2D0-D37F-42C9-9683-3E7087515BB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959DF3A-838D-4085-9EC8-511C489EE23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E3C72C9F-4155-4583-9AAF-5CB63B08615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A3BD9ADC-9819-4CA0-88A2-ABCFD745A07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12E83D66-BF1C-4C3D-8337-CEA9598EF7E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2AC31690-93CB-49E0-BE19-D91032114B5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30A25BD5-5C91-48C2-98BC-0223C3E27FE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9A83C1C-479E-4B61-8200-EB3EA824147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6D4561B3-1B65-4C6A-8E5E-A6CD2B1241F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599F7A57-7D16-46C4-8B13-B1332B17F5B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49B4FE7-8E99-4DF4-BA60-AD00E0D8465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7EA3FDD-71B4-4A47-899E-EAE46CE2CA7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A8FD717-EA53-426E-8FA9-0B07F9A8F78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08F5F2C-0A8F-4D1A-8E07-0D8ECB5EBBA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C4A6FEB3-2852-4ED5-8B18-57C4D38F77A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4CC3D74A-43A0-4058-A03D-BD4F62DB8B8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52512B8-92AA-4FC9-B7A9-0899ACF04C9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9C5C2F6A-FB1E-4EF1-A4AC-B4C29F441D1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B04AB838-8ED1-4659-AD73-A6F1BFF22F4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6579B03-4EC0-41DB-B968-C3F507ACB51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9AE8210-098F-4423-9BB6-12E358133EB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52305C5C-8B3F-46F9-BF84-659EFC2291D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BBE29E6-58C1-44E9-B714-A35E1075D22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F06E6ABB-B97D-44ED-BEDA-1C106F41866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372D8314-5FDA-4498-B407-34046D0F619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6843878-1403-4E7F-A12E-C1E2AF5C549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68A52E0-DABC-4D1F-BE74-50F10B11152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264CF3B-0945-40BB-AC3E-C183388C11F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33B8ABBF-3C75-4142-A8FE-BB3C3A4300F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3B738D7-6107-4180-BEED-823ABAADB402}"/>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BD5CBDE-C721-458C-99CE-E6B6C70E1E4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4069B907-6EBA-42E7-95E0-FA6A134739E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2576FF8-424B-4785-A63C-4A3EBBF683B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1606500E-0847-4282-B14E-5EE8A33257C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94E728D-CE2A-4130-BF1A-2A31B413D21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42A4F282-3AD7-4C0B-AB8D-981568EA08F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75C968F-8B36-4018-9F81-926074D46A3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61F5A1E-393A-425E-99DE-92697AE3DB2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CDE6FC24-76F4-4A48-AC5B-F566B283971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28C0A30-68B6-430F-ACB9-E161C4C3429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AC85EE0-DE9B-441A-8E95-D245941DBCD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19DE977F-1AF9-4260-85F5-8BE57DD3D84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25A0A5E-F509-444B-92AB-C55E3254D73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6764F0D8-E18E-4BB0-AFF7-070FD16B900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2DA1D82-BDF6-45C1-BB4B-D49C46F2246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有形固定資産減価償却率は、令和元年度に中学校の改築が完了し減少しているが、築３０年を超える公共施設が建物面積全体の６割以上を占めるため、類似団体より高い水準にある。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公共施設等総合管理計画に基づき、今後、老朽化対策に積極的に取り組んでいく。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52823B2-BD57-40D4-BB44-31C6EDCC204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CA421359-1ED6-4202-B9E1-17946C6E656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324AF74-71E2-46C5-B2E9-4146C3ED932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70FD3977-3534-4CE7-85E7-939349118F4B}"/>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77EF2365-2754-46E4-A38D-33B2CED886E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88552953-606A-4127-938B-A45580887063}"/>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A94EB073-CB91-4F29-B98E-B6E3BF038D5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52F8B766-EF7C-46DD-804F-B11022EB4E6B}"/>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7DE47DF3-9441-4166-B831-2E7101AFA943}"/>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C8A01BBB-E1CA-4955-AD5B-861592A288E5}"/>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3A0BE2D3-29A2-445B-A2AF-3FEDAA0ED3FE}"/>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4B9613B-4DB6-4D20-8B14-FF015468DBA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5FBCDC1-10F3-48DB-8B33-4440F05E1FE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1DF860C-490D-4C30-8DF5-8A187D248B3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7" name="直線コネクタ 66">
          <a:extLst>
            <a:ext uri="{FF2B5EF4-FFF2-40B4-BE49-F238E27FC236}">
              <a16:creationId xmlns:a16="http://schemas.microsoft.com/office/drawing/2014/main" id="{C06DA887-7C9B-4839-A484-7B398FD8156F}"/>
            </a:ext>
          </a:extLst>
        </xdr:cNvPr>
        <xdr:cNvCxnSpPr/>
      </xdr:nvCxnSpPr>
      <xdr:spPr>
        <a:xfrm flipV="1">
          <a:off x="4760595" y="4518279"/>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8" name="有形固定資産減価償却率最小値テキスト">
          <a:extLst>
            <a:ext uri="{FF2B5EF4-FFF2-40B4-BE49-F238E27FC236}">
              <a16:creationId xmlns:a16="http://schemas.microsoft.com/office/drawing/2014/main" id="{7EAC45F5-D938-4EE7-A144-F1F1B4EE7900}"/>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9" name="直線コネクタ 68">
          <a:extLst>
            <a:ext uri="{FF2B5EF4-FFF2-40B4-BE49-F238E27FC236}">
              <a16:creationId xmlns:a16="http://schemas.microsoft.com/office/drawing/2014/main" id="{DB649271-C59B-453D-808A-6ABBD8DFD78F}"/>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0" name="有形固定資産減価償却率最大値テキスト">
          <a:extLst>
            <a:ext uri="{FF2B5EF4-FFF2-40B4-BE49-F238E27FC236}">
              <a16:creationId xmlns:a16="http://schemas.microsoft.com/office/drawing/2014/main" id="{5A1E0A7E-B026-4F28-8AF9-D3F00E5702CA}"/>
            </a:ext>
          </a:extLst>
        </xdr:cNvPr>
        <xdr:cNvSpPr txBox="1"/>
      </xdr:nvSpPr>
      <xdr:spPr>
        <a:xfrm>
          <a:off x="4813300" y="429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1" name="直線コネクタ 70">
          <a:extLst>
            <a:ext uri="{FF2B5EF4-FFF2-40B4-BE49-F238E27FC236}">
              <a16:creationId xmlns:a16="http://schemas.microsoft.com/office/drawing/2014/main" id="{A5268429-8837-43DE-AB2E-E58D6ED220D0}"/>
            </a:ext>
          </a:extLst>
        </xdr:cNvPr>
        <xdr:cNvCxnSpPr/>
      </xdr:nvCxnSpPr>
      <xdr:spPr>
        <a:xfrm>
          <a:off x="4673600" y="451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2" name="有形固定資産減価償却率平均値テキスト">
          <a:extLst>
            <a:ext uri="{FF2B5EF4-FFF2-40B4-BE49-F238E27FC236}">
              <a16:creationId xmlns:a16="http://schemas.microsoft.com/office/drawing/2014/main" id="{0C098B64-0D90-4870-AC49-4BF909B00895}"/>
            </a:ext>
          </a:extLst>
        </xdr:cNvPr>
        <xdr:cNvSpPr txBox="1"/>
      </xdr:nvSpPr>
      <xdr:spPr>
        <a:xfrm>
          <a:off x="4813300" y="4716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3" name="フローチャート: 判断 72">
          <a:extLst>
            <a:ext uri="{FF2B5EF4-FFF2-40B4-BE49-F238E27FC236}">
              <a16:creationId xmlns:a16="http://schemas.microsoft.com/office/drawing/2014/main" id="{1457C087-FDC8-46C0-B1D7-AB2DFE5647D5}"/>
            </a:ext>
          </a:extLst>
        </xdr:cNvPr>
        <xdr:cNvSpPr/>
      </xdr:nvSpPr>
      <xdr:spPr>
        <a:xfrm>
          <a:off x="4711700" y="48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4" name="フローチャート: 判断 73">
          <a:extLst>
            <a:ext uri="{FF2B5EF4-FFF2-40B4-BE49-F238E27FC236}">
              <a16:creationId xmlns:a16="http://schemas.microsoft.com/office/drawing/2014/main" id="{A66656DA-14DB-4A0F-98A5-873C3CB5D544}"/>
            </a:ext>
          </a:extLst>
        </xdr:cNvPr>
        <xdr:cNvSpPr/>
      </xdr:nvSpPr>
      <xdr:spPr>
        <a:xfrm>
          <a:off x="4000500" y="474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5" name="フローチャート: 判断 74">
          <a:extLst>
            <a:ext uri="{FF2B5EF4-FFF2-40B4-BE49-F238E27FC236}">
              <a16:creationId xmlns:a16="http://schemas.microsoft.com/office/drawing/2014/main" id="{4B6970DF-3137-4336-B50C-61D2275A174A}"/>
            </a:ext>
          </a:extLst>
        </xdr:cNvPr>
        <xdr:cNvSpPr/>
      </xdr:nvSpPr>
      <xdr:spPr>
        <a:xfrm>
          <a:off x="3238500" y="468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6" name="フローチャート: 判断 75">
          <a:extLst>
            <a:ext uri="{FF2B5EF4-FFF2-40B4-BE49-F238E27FC236}">
              <a16:creationId xmlns:a16="http://schemas.microsoft.com/office/drawing/2014/main" id="{F14B090F-BBDF-4E83-BCD7-86588FF2019C}"/>
            </a:ext>
          </a:extLst>
        </xdr:cNvPr>
        <xdr:cNvSpPr/>
      </xdr:nvSpPr>
      <xdr:spPr>
        <a:xfrm>
          <a:off x="2476500" y="464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7" name="フローチャート: 判断 76">
          <a:extLst>
            <a:ext uri="{FF2B5EF4-FFF2-40B4-BE49-F238E27FC236}">
              <a16:creationId xmlns:a16="http://schemas.microsoft.com/office/drawing/2014/main" id="{4C8D63AF-3845-4648-A2D5-40614CD4E76E}"/>
            </a:ext>
          </a:extLst>
        </xdr:cNvPr>
        <xdr:cNvSpPr/>
      </xdr:nvSpPr>
      <xdr:spPr>
        <a:xfrm>
          <a:off x="1714500" y="463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6BC07E5-C19B-4C3C-A558-E333B7B5617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A709DD2-96BE-4FC2-BBC4-BB1119863C0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6666924-4089-425D-B7EC-51CB9D65B80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A6A3010-8A38-46F1-95E2-0B0CAEAB152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845E17-78B4-42B9-8B5D-548A292ED85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29083</xdr:rowOff>
    </xdr:from>
    <xdr:to>
      <xdr:col>23</xdr:col>
      <xdr:colOff>136525</xdr:colOff>
      <xdr:row>31</xdr:row>
      <xdr:rowOff>130683</xdr:rowOff>
    </xdr:to>
    <xdr:sp macro="" textlink="">
      <xdr:nvSpPr>
        <xdr:cNvPr id="83" name="楕円 82">
          <a:extLst>
            <a:ext uri="{FF2B5EF4-FFF2-40B4-BE49-F238E27FC236}">
              <a16:creationId xmlns:a16="http://schemas.microsoft.com/office/drawing/2014/main" id="{1EECB0C1-8EED-4CDC-A607-E95417D87B2F}"/>
            </a:ext>
          </a:extLst>
        </xdr:cNvPr>
        <xdr:cNvSpPr/>
      </xdr:nvSpPr>
      <xdr:spPr>
        <a:xfrm>
          <a:off x="47117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7510</xdr:rowOff>
    </xdr:from>
    <xdr:ext cx="405111" cy="259045"/>
    <xdr:sp macro="" textlink="">
      <xdr:nvSpPr>
        <xdr:cNvPr id="84" name="有形固定資産減価償却率該当値テキスト">
          <a:extLst>
            <a:ext uri="{FF2B5EF4-FFF2-40B4-BE49-F238E27FC236}">
              <a16:creationId xmlns:a16="http://schemas.microsoft.com/office/drawing/2014/main" id="{6C2199E0-F687-41ED-AA31-F03F0908D2BB}"/>
            </a:ext>
          </a:extLst>
        </xdr:cNvPr>
        <xdr:cNvSpPr txBox="1"/>
      </xdr:nvSpPr>
      <xdr:spPr>
        <a:xfrm>
          <a:off x="4813300" y="532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5" name="楕円 84">
          <a:extLst>
            <a:ext uri="{FF2B5EF4-FFF2-40B4-BE49-F238E27FC236}">
              <a16:creationId xmlns:a16="http://schemas.microsoft.com/office/drawing/2014/main" id="{450ED2F2-8E01-4D5C-AF49-40DE06E99B36}"/>
            </a:ext>
          </a:extLst>
        </xdr:cNvPr>
        <xdr:cNvSpPr/>
      </xdr:nvSpPr>
      <xdr:spPr>
        <a:xfrm>
          <a:off x="4000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79883</xdr:rowOff>
    </xdr:to>
    <xdr:cxnSp macro="">
      <xdr:nvCxnSpPr>
        <xdr:cNvPr id="86" name="直線コネクタ 85">
          <a:extLst>
            <a:ext uri="{FF2B5EF4-FFF2-40B4-BE49-F238E27FC236}">
              <a16:creationId xmlns:a16="http://schemas.microsoft.com/office/drawing/2014/main" id="{0DA0BFB4-0C38-4C0D-BBC0-392528ED627E}"/>
            </a:ext>
          </a:extLst>
        </xdr:cNvPr>
        <xdr:cNvCxnSpPr/>
      </xdr:nvCxnSpPr>
      <xdr:spPr>
        <a:xfrm>
          <a:off x="4051300" y="536028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7" name="楕円 86">
          <a:extLst>
            <a:ext uri="{FF2B5EF4-FFF2-40B4-BE49-F238E27FC236}">
              <a16:creationId xmlns:a16="http://schemas.microsoft.com/office/drawing/2014/main" id="{DBAACF3E-CDDA-4E78-9817-DEA8906D09CE}"/>
            </a:ext>
          </a:extLst>
        </xdr:cNvPr>
        <xdr:cNvSpPr/>
      </xdr:nvSpPr>
      <xdr:spPr>
        <a:xfrm>
          <a:off x="3238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45339</xdr:rowOff>
    </xdr:to>
    <xdr:cxnSp macro="">
      <xdr:nvCxnSpPr>
        <xdr:cNvPr id="88" name="直線コネクタ 87">
          <a:extLst>
            <a:ext uri="{FF2B5EF4-FFF2-40B4-BE49-F238E27FC236}">
              <a16:creationId xmlns:a16="http://schemas.microsoft.com/office/drawing/2014/main" id="{628287BE-1C59-4C88-A115-3C3E938A9C02}"/>
            </a:ext>
          </a:extLst>
        </xdr:cNvPr>
        <xdr:cNvCxnSpPr/>
      </xdr:nvCxnSpPr>
      <xdr:spPr>
        <a:xfrm>
          <a:off x="3289300" y="536028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125349</xdr:rowOff>
    </xdr:from>
    <xdr:to>
      <xdr:col>11</xdr:col>
      <xdr:colOff>187325</xdr:colOff>
      <xdr:row>33</xdr:row>
      <xdr:rowOff>55499</xdr:rowOff>
    </xdr:to>
    <xdr:sp macro="" textlink="">
      <xdr:nvSpPr>
        <xdr:cNvPr id="89" name="楕円 88">
          <a:extLst>
            <a:ext uri="{FF2B5EF4-FFF2-40B4-BE49-F238E27FC236}">
              <a16:creationId xmlns:a16="http://schemas.microsoft.com/office/drawing/2014/main" id="{E373BAE7-8C59-42FE-A1A7-5BC5C91D909E}"/>
            </a:ext>
          </a:extLst>
        </xdr:cNvPr>
        <xdr:cNvSpPr/>
      </xdr:nvSpPr>
      <xdr:spPr>
        <a:xfrm>
          <a:off x="2476500" y="56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33</xdr:row>
      <xdr:rowOff>4699</xdr:rowOff>
    </xdr:to>
    <xdr:cxnSp macro="">
      <xdr:nvCxnSpPr>
        <xdr:cNvPr id="90" name="直線コネクタ 89">
          <a:extLst>
            <a:ext uri="{FF2B5EF4-FFF2-40B4-BE49-F238E27FC236}">
              <a16:creationId xmlns:a16="http://schemas.microsoft.com/office/drawing/2014/main" id="{95828D8B-D338-408B-9368-50778F278B2C}"/>
            </a:ext>
          </a:extLst>
        </xdr:cNvPr>
        <xdr:cNvCxnSpPr/>
      </xdr:nvCxnSpPr>
      <xdr:spPr>
        <a:xfrm flipV="1">
          <a:off x="2527300" y="5360289"/>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103759</xdr:rowOff>
    </xdr:from>
    <xdr:to>
      <xdr:col>7</xdr:col>
      <xdr:colOff>187325</xdr:colOff>
      <xdr:row>33</xdr:row>
      <xdr:rowOff>33909</xdr:rowOff>
    </xdr:to>
    <xdr:sp macro="" textlink="">
      <xdr:nvSpPr>
        <xdr:cNvPr id="91" name="楕円 90">
          <a:extLst>
            <a:ext uri="{FF2B5EF4-FFF2-40B4-BE49-F238E27FC236}">
              <a16:creationId xmlns:a16="http://schemas.microsoft.com/office/drawing/2014/main" id="{A6DDDA4C-55BA-4D22-BAF6-2C75C0A0CE8B}"/>
            </a:ext>
          </a:extLst>
        </xdr:cNvPr>
        <xdr:cNvSpPr/>
      </xdr:nvSpPr>
      <xdr:spPr>
        <a:xfrm>
          <a:off x="1714500" y="55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154559</xdr:rowOff>
    </xdr:from>
    <xdr:to>
      <xdr:col>11</xdr:col>
      <xdr:colOff>136525</xdr:colOff>
      <xdr:row>33</xdr:row>
      <xdr:rowOff>4699</xdr:rowOff>
    </xdr:to>
    <xdr:cxnSp macro="">
      <xdr:nvCxnSpPr>
        <xdr:cNvPr id="92" name="直線コネクタ 91">
          <a:extLst>
            <a:ext uri="{FF2B5EF4-FFF2-40B4-BE49-F238E27FC236}">
              <a16:creationId xmlns:a16="http://schemas.microsoft.com/office/drawing/2014/main" id="{37F6641F-E42C-451C-AEDB-5A11B000CBBF}"/>
            </a:ext>
          </a:extLst>
        </xdr:cNvPr>
        <xdr:cNvCxnSpPr/>
      </xdr:nvCxnSpPr>
      <xdr:spPr>
        <a:xfrm>
          <a:off x="1765300" y="564095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3" name="n_1aveValue有形固定資産減価償却率">
          <a:extLst>
            <a:ext uri="{FF2B5EF4-FFF2-40B4-BE49-F238E27FC236}">
              <a16:creationId xmlns:a16="http://schemas.microsoft.com/office/drawing/2014/main" id="{D58EF013-6682-42DB-ADC6-E4781D8476F6}"/>
            </a:ext>
          </a:extLst>
        </xdr:cNvPr>
        <xdr:cNvSpPr txBox="1"/>
      </xdr:nvSpPr>
      <xdr:spPr>
        <a:xfrm>
          <a:off x="3836044" y="451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4" name="n_2aveValue有形固定資産減価償却率">
          <a:extLst>
            <a:ext uri="{FF2B5EF4-FFF2-40B4-BE49-F238E27FC236}">
              <a16:creationId xmlns:a16="http://schemas.microsoft.com/office/drawing/2014/main" id="{3F533C03-C478-473E-A397-8368542EC64D}"/>
            </a:ext>
          </a:extLst>
        </xdr:cNvPr>
        <xdr:cNvSpPr txBox="1"/>
      </xdr:nvSpPr>
      <xdr:spPr>
        <a:xfrm>
          <a:off x="3086744" y="445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5" name="n_3aveValue有形固定資産減価償却率">
          <a:extLst>
            <a:ext uri="{FF2B5EF4-FFF2-40B4-BE49-F238E27FC236}">
              <a16:creationId xmlns:a16="http://schemas.microsoft.com/office/drawing/2014/main" id="{EF66EDA0-B6A8-4173-9480-0865B26FEDDC}"/>
            </a:ext>
          </a:extLst>
        </xdr:cNvPr>
        <xdr:cNvSpPr txBox="1"/>
      </xdr:nvSpPr>
      <xdr:spPr>
        <a:xfrm>
          <a:off x="2324744" y="441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6" name="n_4aveValue有形固定資産減価償却率">
          <a:extLst>
            <a:ext uri="{FF2B5EF4-FFF2-40B4-BE49-F238E27FC236}">
              <a16:creationId xmlns:a16="http://schemas.microsoft.com/office/drawing/2014/main" id="{1FC393DF-E76E-4182-8A65-D33D031CED34}"/>
            </a:ext>
          </a:extLst>
        </xdr:cNvPr>
        <xdr:cNvSpPr txBox="1"/>
      </xdr:nvSpPr>
      <xdr:spPr>
        <a:xfrm>
          <a:off x="1562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97" name="n_1mainValue有形固定資産減価償却率">
          <a:extLst>
            <a:ext uri="{FF2B5EF4-FFF2-40B4-BE49-F238E27FC236}">
              <a16:creationId xmlns:a16="http://schemas.microsoft.com/office/drawing/2014/main" id="{C4F227CA-7685-4163-9A0F-091FBC8F802B}"/>
            </a:ext>
          </a:extLst>
        </xdr:cNvPr>
        <xdr:cNvSpPr txBox="1"/>
      </xdr:nvSpPr>
      <xdr:spPr>
        <a:xfrm>
          <a:off x="38360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8" name="n_2mainValue有形固定資産減価償却率">
          <a:extLst>
            <a:ext uri="{FF2B5EF4-FFF2-40B4-BE49-F238E27FC236}">
              <a16:creationId xmlns:a16="http://schemas.microsoft.com/office/drawing/2014/main" id="{3C4933D2-F056-4CC7-A4D3-33B1E45F93B9}"/>
            </a:ext>
          </a:extLst>
        </xdr:cNvPr>
        <xdr:cNvSpPr txBox="1"/>
      </xdr:nvSpPr>
      <xdr:spPr>
        <a:xfrm>
          <a:off x="30867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46626</xdr:rowOff>
    </xdr:from>
    <xdr:ext cx="405111" cy="259045"/>
    <xdr:sp macro="" textlink="">
      <xdr:nvSpPr>
        <xdr:cNvPr id="99" name="n_3mainValue有形固定資産減価償却率">
          <a:extLst>
            <a:ext uri="{FF2B5EF4-FFF2-40B4-BE49-F238E27FC236}">
              <a16:creationId xmlns:a16="http://schemas.microsoft.com/office/drawing/2014/main" id="{280C0BA6-482C-4F15-A6C6-C93E849338AD}"/>
            </a:ext>
          </a:extLst>
        </xdr:cNvPr>
        <xdr:cNvSpPr txBox="1"/>
      </xdr:nvSpPr>
      <xdr:spPr>
        <a:xfrm>
          <a:off x="2324744" y="570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25036</xdr:rowOff>
    </xdr:from>
    <xdr:ext cx="405111" cy="259045"/>
    <xdr:sp macro="" textlink="">
      <xdr:nvSpPr>
        <xdr:cNvPr id="100" name="n_4mainValue有形固定資産減価償却率">
          <a:extLst>
            <a:ext uri="{FF2B5EF4-FFF2-40B4-BE49-F238E27FC236}">
              <a16:creationId xmlns:a16="http://schemas.microsoft.com/office/drawing/2014/main" id="{BEDAB007-FAF1-46B6-A9F2-8C3B40D297B0}"/>
            </a:ext>
          </a:extLst>
        </xdr:cNvPr>
        <xdr:cNvSpPr txBox="1"/>
      </xdr:nvSpPr>
      <xdr:spPr>
        <a:xfrm>
          <a:off x="15627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50DD864-9DE1-44A7-94EA-32D642362CA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2B40BEB-CFED-4952-BF86-09BBF2F2697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F7EA81D-5267-494F-B824-4D2A53C3312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93BFCEF3-90E0-4AD7-B145-92EBFCDD0A9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D475518-93F9-4093-A306-09444A1995D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AD35215-78BB-4DE1-97F3-DDE395AF1FD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D50D585-CBB5-44C6-9720-1F18D5C3689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5BA97FA-B483-493F-B9E7-A5E422128D4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235BFC1-48AC-4E52-A643-A0FFAB88148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AC7385D-4550-4273-AA86-ECC75A60F17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3E784FA-72DB-4116-BE87-0579613B13B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DDCA6A7-2818-4797-BA1F-224FF44D6F1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4E17E4F-22B6-46FF-9D9D-A6EA6499707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平成３０年度から令和元年度にかけて実施された中学校改築事業に係る既発債の発行が終了し、地方債残高は減少傾向にあるものの、類似団体と比較して債務償還比率は高くなっている。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今後も起債の新規発行抑制を行う等、公債費の適正化に取り組んでいく。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D30BB2E-2E97-458D-8FB6-FAFCF5111E9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BF0AB93-254C-4B48-8D59-A6B528CB018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49ED180-58D6-4BDD-9FD7-F23841A0F31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3ACDB983-5C7C-42A2-81E2-388375D5046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11409C8C-1DB6-43EF-A48B-A58B19113992}"/>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46D70C6-9911-459F-9ED9-A12FB7FBC14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CF98802-4A6B-4EE9-8E76-BE98A8F8E8EC}"/>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7420395-9989-44B5-855A-2963994A500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E5405D8-E9B6-4413-9D01-48BCC6AFEB2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42A75737-49B2-4136-8A36-7A35E61B654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B930D038-9362-4689-817B-2B0CCF43EE38}"/>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F9492E8-51C7-44E5-B2B9-473B46BCB2C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E20383BD-AB8C-4E6A-A461-206FAC07E6A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75F7B95-845C-4DCC-9E21-2E365995357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C38F289-B872-4459-8AE6-5507DF610B5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9" name="直線コネクタ 128">
          <a:extLst>
            <a:ext uri="{FF2B5EF4-FFF2-40B4-BE49-F238E27FC236}">
              <a16:creationId xmlns:a16="http://schemas.microsoft.com/office/drawing/2014/main" id="{4127A6E7-44D7-45D5-BA10-41D1FDE76CAD}"/>
            </a:ext>
          </a:extLst>
        </xdr:cNvPr>
        <xdr:cNvCxnSpPr/>
      </xdr:nvCxnSpPr>
      <xdr:spPr>
        <a:xfrm flipV="1">
          <a:off x="14793595" y="4541308"/>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0" name="債務償還比率最小値テキスト">
          <a:extLst>
            <a:ext uri="{FF2B5EF4-FFF2-40B4-BE49-F238E27FC236}">
              <a16:creationId xmlns:a16="http://schemas.microsoft.com/office/drawing/2014/main" id="{B09F7679-AC99-46B1-B8CC-58AEBE329A6B}"/>
            </a:ext>
          </a:extLst>
        </xdr:cNvPr>
        <xdr:cNvSpPr txBox="1"/>
      </xdr:nvSpPr>
      <xdr:spPr>
        <a:xfrm>
          <a:off x="14846300" y="579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1" name="直線コネクタ 130">
          <a:extLst>
            <a:ext uri="{FF2B5EF4-FFF2-40B4-BE49-F238E27FC236}">
              <a16:creationId xmlns:a16="http://schemas.microsoft.com/office/drawing/2014/main" id="{CE7DB999-69AC-4C13-A109-7B978F968569}"/>
            </a:ext>
          </a:extLst>
        </xdr:cNvPr>
        <xdr:cNvCxnSpPr/>
      </xdr:nvCxnSpPr>
      <xdr:spPr>
        <a:xfrm>
          <a:off x="14706600" y="57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8B1AC72-8C24-4D85-B4C4-099F662438C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8F87C18-4322-4EB3-B16F-F7D6E7200DC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4" name="債務償還比率平均値テキスト">
          <a:extLst>
            <a:ext uri="{FF2B5EF4-FFF2-40B4-BE49-F238E27FC236}">
              <a16:creationId xmlns:a16="http://schemas.microsoft.com/office/drawing/2014/main" id="{30C0C6CD-534C-4E9D-BD70-85A55F871C71}"/>
            </a:ext>
          </a:extLst>
        </xdr:cNvPr>
        <xdr:cNvSpPr txBox="1"/>
      </xdr:nvSpPr>
      <xdr:spPr>
        <a:xfrm>
          <a:off x="14846300" y="5136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5" name="フローチャート: 判断 134">
          <a:extLst>
            <a:ext uri="{FF2B5EF4-FFF2-40B4-BE49-F238E27FC236}">
              <a16:creationId xmlns:a16="http://schemas.microsoft.com/office/drawing/2014/main" id="{0B0D5211-2473-4CB4-90BC-A96AEE07C924}"/>
            </a:ext>
          </a:extLst>
        </xdr:cNvPr>
        <xdr:cNvSpPr/>
      </xdr:nvSpPr>
      <xdr:spPr>
        <a:xfrm>
          <a:off x="14744700" y="52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6" name="フローチャート: 判断 135">
          <a:extLst>
            <a:ext uri="{FF2B5EF4-FFF2-40B4-BE49-F238E27FC236}">
              <a16:creationId xmlns:a16="http://schemas.microsoft.com/office/drawing/2014/main" id="{FB2E7584-FB19-43CF-8AF9-FB40A54AEF7A}"/>
            </a:ext>
          </a:extLst>
        </xdr:cNvPr>
        <xdr:cNvSpPr/>
      </xdr:nvSpPr>
      <xdr:spPr>
        <a:xfrm>
          <a:off x="14033500" y="545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7" name="フローチャート: 判断 136">
          <a:extLst>
            <a:ext uri="{FF2B5EF4-FFF2-40B4-BE49-F238E27FC236}">
              <a16:creationId xmlns:a16="http://schemas.microsoft.com/office/drawing/2014/main" id="{F73EF83F-CA09-480A-A5A5-54BE6CD97925}"/>
            </a:ext>
          </a:extLst>
        </xdr:cNvPr>
        <xdr:cNvSpPr/>
      </xdr:nvSpPr>
      <xdr:spPr>
        <a:xfrm>
          <a:off x="13271500" y="56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8" name="フローチャート: 判断 137">
          <a:extLst>
            <a:ext uri="{FF2B5EF4-FFF2-40B4-BE49-F238E27FC236}">
              <a16:creationId xmlns:a16="http://schemas.microsoft.com/office/drawing/2014/main" id="{8987594B-ECE6-4F78-9EE0-C0415E683C7A}"/>
            </a:ext>
          </a:extLst>
        </xdr:cNvPr>
        <xdr:cNvSpPr/>
      </xdr:nvSpPr>
      <xdr:spPr>
        <a:xfrm>
          <a:off x="12509500" y="559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9" name="フローチャート: 判断 138">
          <a:extLst>
            <a:ext uri="{FF2B5EF4-FFF2-40B4-BE49-F238E27FC236}">
              <a16:creationId xmlns:a16="http://schemas.microsoft.com/office/drawing/2014/main" id="{4BF009CA-175D-4E37-8B7A-9D94205700E0}"/>
            </a:ext>
          </a:extLst>
        </xdr:cNvPr>
        <xdr:cNvSpPr/>
      </xdr:nvSpPr>
      <xdr:spPr>
        <a:xfrm>
          <a:off x="11747500" y="55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CAAC164-B524-4E2E-A0C4-C181FBF08CB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C826219-D365-4B3C-AC63-6BC37722F16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35AB48D-EC0B-4951-9EB4-E005B8B0B24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FE73ABB-2FB8-4ACD-B87F-0693BD769DD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37B3174-DAAC-49A9-80B3-9BA5002CDFB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28723</xdr:rowOff>
    </xdr:from>
    <xdr:to>
      <xdr:col>76</xdr:col>
      <xdr:colOff>73025</xdr:colOff>
      <xdr:row>31</xdr:row>
      <xdr:rowOff>130323</xdr:rowOff>
    </xdr:to>
    <xdr:sp macro="" textlink="">
      <xdr:nvSpPr>
        <xdr:cNvPr id="145" name="楕円 144">
          <a:extLst>
            <a:ext uri="{FF2B5EF4-FFF2-40B4-BE49-F238E27FC236}">
              <a16:creationId xmlns:a16="http://schemas.microsoft.com/office/drawing/2014/main" id="{7617E9E8-10F6-43AB-826C-C8FA4526DFF0}"/>
            </a:ext>
          </a:extLst>
        </xdr:cNvPr>
        <xdr:cNvSpPr/>
      </xdr:nvSpPr>
      <xdr:spPr>
        <a:xfrm>
          <a:off x="14744700" y="53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7150</xdr:rowOff>
    </xdr:from>
    <xdr:ext cx="469744" cy="259045"/>
    <xdr:sp macro="" textlink="">
      <xdr:nvSpPr>
        <xdr:cNvPr id="146" name="債務償還比率該当値テキスト">
          <a:extLst>
            <a:ext uri="{FF2B5EF4-FFF2-40B4-BE49-F238E27FC236}">
              <a16:creationId xmlns:a16="http://schemas.microsoft.com/office/drawing/2014/main" id="{0D344C95-29EF-468D-BACB-19CC4D310D2F}"/>
            </a:ext>
          </a:extLst>
        </xdr:cNvPr>
        <xdr:cNvSpPr txBox="1"/>
      </xdr:nvSpPr>
      <xdr:spPr>
        <a:xfrm>
          <a:off x="14846300" y="53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116713</xdr:rowOff>
    </xdr:from>
    <xdr:to>
      <xdr:col>72</xdr:col>
      <xdr:colOff>123825</xdr:colOff>
      <xdr:row>33</xdr:row>
      <xdr:rowOff>46863</xdr:rowOff>
    </xdr:to>
    <xdr:sp macro="" textlink="">
      <xdr:nvSpPr>
        <xdr:cNvPr id="147" name="楕円 146">
          <a:extLst>
            <a:ext uri="{FF2B5EF4-FFF2-40B4-BE49-F238E27FC236}">
              <a16:creationId xmlns:a16="http://schemas.microsoft.com/office/drawing/2014/main" id="{A302D26C-14ED-40BB-85E1-3274E1779BD4}"/>
            </a:ext>
          </a:extLst>
        </xdr:cNvPr>
        <xdr:cNvSpPr/>
      </xdr:nvSpPr>
      <xdr:spPr>
        <a:xfrm>
          <a:off x="140335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79523</xdr:rowOff>
    </xdr:from>
    <xdr:to>
      <xdr:col>76</xdr:col>
      <xdr:colOff>22225</xdr:colOff>
      <xdr:row>32</xdr:row>
      <xdr:rowOff>167513</xdr:rowOff>
    </xdr:to>
    <xdr:cxnSp macro="">
      <xdr:nvCxnSpPr>
        <xdr:cNvPr id="148" name="直線コネクタ 147">
          <a:extLst>
            <a:ext uri="{FF2B5EF4-FFF2-40B4-BE49-F238E27FC236}">
              <a16:creationId xmlns:a16="http://schemas.microsoft.com/office/drawing/2014/main" id="{88B9EB09-DD3B-4AB9-9017-D7A08DA60EF9}"/>
            </a:ext>
          </a:extLst>
        </xdr:cNvPr>
        <xdr:cNvCxnSpPr/>
      </xdr:nvCxnSpPr>
      <xdr:spPr>
        <a:xfrm flipV="1">
          <a:off x="14084300" y="5394473"/>
          <a:ext cx="711200" cy="25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34332</xdr:rowOff>
    </xdr:from>
    <xdr:to>
      <xdr:col>68</xdr:col>
      <xdr:colOff>123825</xdr:colOff>
      <xdr:row>34</xdr:row>
      <xdr:rowOff>135932</xdr:rowOff>
    </xdr:to>
    <xdr:sp macro="" textlink="">
      <xdr:nvSpPr>
        <xdr:cNvPr id="149" name="楕円 148">
          <a:extLst>
            <a:ext uri="{FF2B5EF4-FFF2-40B4-BE49-F238E27FC236}">
              <a16:creationId xmlns:a16="http://schemas.microsoft.com/office/drawing/2014/main" id="{176767AC-AF9F-49FC-B6C6-1AB73C719A51}"/>
            </a:ext>
          </a:extLst>
        </xdr:cNvPr>
        <xdr:cNvSpPr/>
      </xdr:nvSpPr>
      <xdr:spPr>
        <a:xfrm>
          <a:off x="13271500" y="58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167513</xdr:rowOff>
    </xdr:from>
    <xdr:to>
      <xdr:col>72</xdr:col>
      <xdr:colOff>73025</xdr:colOff>
      <xdr:row>34</xdr:row>
      <xdr:rowOff>85132</xdr:rowOff>
    </xdr:to>
    <xdr:cxnSp macro="">
      <xdr:nvCxnSpPr>
        <xdr:cNvPr id="150" name="直線コネクタ 149">
          <a:extLst>
            <a:ext uri="{FF2B5EF4-FFF2-40B4-BE49-F238E27FC236}">
              <a16:creationId xmlns:a16="http://schemas.microsoft.com/office/drawing/2014/main" id="{3B316E97-EBC0-49DB-83FE-0F8FCF2AA7AA}"/>
            </a:ext>
          </a:extLst>
        </xdr:cNvPr>
        <xdr:cNvCxnSpPr/>
      </xdr:nvCxnSpPr>
      <xdr:spPr>
        <a:xfrm flipV="1">
          <a:off x="13322300" y="5653913"/>
          <a:ext cx="762000" cy="2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138</xdr:rowOff>
    </xdr:from>
    <xdr:to>
      <xdr:col>64</xdr:col>
      <xdr:colOff>123825</xdr:colOff>
      <xdr:row>33</xdr:row>
      <xdr:rowOff>101738</xdr:rowOff>
    </xdr:to>
    <xdr:sp macro="" textlink="">
      <xdr:nvSpPr>
        <xdr:cNvPr id="151" name="楕円 150">
          <a:extLst>
            <a:ext uri="{FF2B5EF4-FFF2-40B4-BE49-F238E27FC236}">
              <a16:creationId xmlns:a16="http://schemas.microsoft.com/office/drawing/2014/main" id="{E4D7B1AD-DC4C-4672-8FD0-E6E777F7F69C}"/>
            </a:ext>
          </a:extLst>
        </xdr:cNvPr>
        <xdr:cNvSpPr/>
      </xdr:nvSpPr>
      <xdr:spPr>
        <a:xfrm>
          <a:off x="12509500" y="56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50938</xdr:rowOff>
    </xdr:from>
    <xdr:to>
      <xdr:col>68</xdr:col>
      <xdr:colOff>73025</xdr:colOff>
      <xdr:row>34</xdr:row>
      <xdr:rowOff>85132</xdr:rowOff>
    </xdr:to>
    <xdr:cxnSp macro="">
      <xdr:nvCxnSpPr>
        <xdr:cNvPr id="152" name="直線コネクタ 151">
          <a:extLst>
            <a:ext uri="{FF2B5EF4-FFF2-40B4-BE49-F238E27FC236}">
              <a16:creationId xmlns:a16="http://schemas.microsoft.com/office/drawing/2014/main" id="{8F6F90E6-C7EE-4044-8910-D5028BA13E51}"/>
            </a:ext>
          </a:extLst>
        </xdr:cNvPr>
        <xdr:cNvCxnSpPr/>
      </xdr:nvCxnSpPr>
      <xdr:spPr>
        <a:xfrm>
          <a:off x="12560300" y="5708788"/>
          <a:ext cx="762000" cy="20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26204</xdr:rowOff>
    </xdr:from>
    <xdr:to>
      <xdr:col>60</xdr:col>
      <xdr:colOff>123825</xdr:colOff>
      <xdr:row>31</xdr:row>
      <xdr:rowOff>127804</xdr:rowOff>
    </xdr:to>
    <xdr:sp macro="" textlink="">
      <xdr:nvSpPr>
        <xdr:cNvPr id="153" name="楕円 152">
          <a:extLst>
            <a:ext uri="{FF2B5EF4-FFF2-40B4-BE49-F238E27FC236}">
              <a16:creationId xmlns:a16="http://schemas.microsoft.com/office/drawing/2014/main" id="{8A2B0321-9E12-42F9-AF83-B5860E9E41F7}"/>
            </a:ext>
          </a:extLst>
        </xdr:cNvPr>
        <xdr:cNvSpPr/>
      </xdr:nvSpPr>
      <xdr:spPr>
        <a:xfrm>
          <a:off x="11747500" y="53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77004</xdr:rowOff>
    </xdr:from>
    <xdr:to>
      <xdr:col>64</xdr:col>
      <xdr:colOff>73025</xdr:colOff>
      <xdr:row>33</xdr:row>
      <xdr:rowOff>50938</xdr:rowOff>
    </xdr:to>
    <xdr:cxnSp macro="">
      <xdr:nvCxnSpPr>
        <xdr:cNvPr id="154" name="直線コネクタ 153">
          <a:extLst>
            <a:ext uri="{FF2B5EF4-FFF2-40B4-BE49-F238E27FC236}">
              <a16:creationId xmlns:a16="http://schemas.microsoft.com/office/drawing/2014/main" id="{0CCC4537-9F7D-4187-A39E-5758AE6DF821}"/>
            </a:ext>
          </a:extLst>
        </xdr:cNvPr>
        <xdr:cNvCxnSpPr/>
      </xdr:nvCxnSpPr>
      <xdr:spPr>
        <a:xfrm>
          <a:off x="11798300" y="5391954"/>
          <a:ext cx="762000" cy="3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5" name="n_1aveValue債務償還比率">
          <a:extLst>
            <a:ext uri="{FF2B5EF4-FFF2-40B4-BE49-F238E27FC236}">
              <a16:creationId xmlns:a16="http://schemas.microsoft.com/office/drawing/2014/main" id="{59B76D89-70E7-492F-96E0-B5C144CDD54E}"/>
            </a:ext>
          </a:extLst>
        </xdr:cNvPr>
        <xdr:cNvSpPr txBox="1"/>
      </xdr:nvSpPr>
      <xdr:spPr>
        <a:xfrm>
          <a:off x="13836727" y="523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56" name="n_2aveValue債務償還比率">
          <a:extLst>
            <a:ext uri="{FF2B5EF4-FFF2-40B4-BE49-F238E27FC236}">
              <a16:creationId xmlns:a16="http://schemas.microsoft.com/office/drawing/2014/main" id="{89C041C5-0547-4AF0-88F1-3920B1E41509}"/>
            </a:ext>
          </a:extLst>
        </xdr:cNvPr>
        <xdr:cNvSpPr txBox="1"/>
      </xdr:nvSpPr>
      <xdr:spPr>
        <a:xfrm>
          <a:off x="13087427" y="5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57" name="n_3aveValue債務償還比率">
          <a:extLst>
            <a:ext uri="{FF2B5EF4-FFF2-40B4-BE49-F238E27FC236}">
              <a16:creationId xmlns:a16="http://schemas.microsoft.com/office/drawing/2014/main" id="{51FF5D28-F6F4-40E2-B1AE-63D58842EA98}"/>
            </a:ext>
          </a:extLst>
        </xdr:cNvPr>
        <xdr:cNvSpPr txBox="1"/>
      </xdr:nvSpPr>
      <xdr:spPr>
        <a:xfrm>
          <a:off x="12325427" y="537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8" name="n_4aveValue債務償還比率">
          <a:extLst>
            <a:ext uri="{FF2B5EF4-FFF2-40B4-BE49-F238E27FC236}">
              <a16:creationId xmlns:a16="http://schemas.microsoft.com/office/drawing/2014/main" id="{B8F654F0-4AA5-479C-ABDD-1C159C4F709A}"/>
            </a:ext>
          </a:extLst>
        </xdr:cNvPr>
        <xdr:cNvSpPr txBox="1"/>
      </xdr:nvSpPr>
      <xdr:spPr>
        <a:xfrm>
          <a:off x="11563427" y="567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37990</xdr:rowOff>
    </xdr:from>
    <xdr:ext cx="469744" cy="259045"/>
    <xdr:sp macro="" textlink="">
      <xdr:nvSpPr>
        <xdr:cNvPr id="159" name="n_1mainValue債務償還比率">
          <a:extLst>
            <a:ext uri="{FF2B5EF4-FFF2-40B4-BE49-F238E27FC236}">
              <a16:creationId xmlns:a16="http://schemas.microsoft.com/office/drawing/2014/main" id="{60D2CCDF-0E7A-4200-A7CE-BB0A4613ECBE}"/>
            </a:ext>
          </a:extLst>
        </xdr:cNvPr>
        <xdr:cNvSpPr txBox="1"/>
      </xdr:nvSpPr>
      <xdr:spPr>
        <a:xfrm>
          <a:off x="13836727" y="56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127059</xdr:rowOff>
    </xdr:from>
    <xdr:ext cx="469744" cy="259045"/>
    <xdr:sp macro="" textlink="">
      <xdr:nvSpPr>
        <xdr:cNvPr id="160" name="n_2mainValue債務償還比率">
          <a:extLst>
            <a:ext uri="{FF2B5EF4-FFF2-40B4-BE49-F238E27FC236}">
              <a16:creationId xmlns:a16="http://schemas.microsoft.com/office/drawing/2014/main" id="{03E6E0B8-AFB4-444C-B3E7-5AD4F3E64CDC}"/>
            </a:ext>
          </a:extLst>
        </xdr:cNvPr>
        <xdr:cNvSpPr txBox="1"/>
      </xdr:nvSpPr>
      <xdr:spPr>
        <a:xfrm>
          <a:off x="13087427" y="59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92864</xdr:rowOff>
    </xdr:from>
    <xdr:ext cx="469744" cy="259045"/>
    <xdr:sp macro="" textlink="">
      <xdr:nvSpPr>
        <xdr:cNvPr id="161" name="n_3mainValue債務償還比率">
          <a:extLst>
            <a:ext uri="{FF2B5EF4-FFF2-40B4-BE49-F238E27FC236}">
              <a16:creationId xmlns:a16="http://schemas.microsoft.com/office/drawing/2014/main" id="{15D906A5-F6F4-45DA-A2C6-FD86A8076B93}"/>
            </a:ext>
          </a:extLst>
        </xdr:cNvPr>
        <xdr:cNvSpPr txBox="1"/>
      </xdr:nvSpPr>
      <xdr:spPr>
        <a:xfrm>
          <a:off x="12325427" y="57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144331</xdr:rowOff>
    </xdr:from>
    <xdr:ext cx="469744" cy="259045"/>
    <xdr:sp macro="" textlink="">
      <xdr:nvSpPr>
        <xdr:cNvPr id="162" name="n_4mainValue債務償還比率">
          <a:extLst>
            <a:ext uri="{FF2B5EF4-FFF2-40B4-BE49-F238E27FC236}">
              <a16:creationId xmlns:a16="http://schemas.microsoft.com/office/drawing/2014/main" id="{5285F7A4-F728-4261-B263-6332860055D8}"/>
            </a:ext>
          </a:extLst>
        </xdr:cNvPr>
        <xdr:cNvSpPr txBox="1"/>
      </xdr:nvSpPr>
      <xdr:spPr>
        <a:xfrm>
          <a:off x="11563427" y="511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8964766-B608-432E-93FF-11734BA18A0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96F7701-5439-4A3D-B0AB-745B7ABB387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20AE0D1-3E7E-4A2A-8510-42E28C0F1F2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05264B4-2153-4487-9FBC-B1C66B66483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2FE9755-A6BD-4641-9F74-56D72F0F8CA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5B09831-992E-4477-A717-ACA3ADE5D90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DAC505-CB1C-444B-9F2E-099C32DDB4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D80589-CD94-4617-B9D0-6802181D55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2BE23B-69F0-4B46-B789-2240820AD4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8E9D3B-3136-412C-B708-BEA714EC89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A4BED1-8860-4E0C-B98B-760E37D67F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5F8159-DD15-4D8F-83D2-C2ACE29CD6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819502-9DE5-463C-A4E1-7FEDF57789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ABB315-4419-4739-92A6-656C1B90FA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D1DD7D-BD73-407F-9FA3-AEE90CC03E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1EE511-8485-4298-9B0D-43D6EE8720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D29809-C827-4BF6-8DBD-C7CFDB368B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B101BB-3B5E-4AAA-9D04-8F082F0D19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69BD10-0A80-442B-9EE9-3D64121F5B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4C93D7-6129-4AB8-BB02-B9DC696E46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B5247F-D9F1-4363-8D76-DC15895F85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F4161F-2985-42C7-8350-AD0BCE0C87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D91FC7-8637-4BDD-B67E-B7B526276E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723D41-9C46-4372-8215-FB9C2B28E1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BFE293-ADB1-4292-8E40-3DEA7EEFC4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5210DF-C02F-4E8F-A206-9C0857A41B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E719B8-54C7-4BB8-B0A7-644148C24C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68A401-4A00-4EBB-AB58-11CC555CB1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F4FE40-36FC-4DEE-8C24-5775655AFB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6EA43B-5591-446E-AA15-FA653E5E33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996C5E-2B12-4E90-BAAF-5EE623D6A5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C4ED27-86DB-4CC9-945B-2F7F8290AF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FB76A0-D9D1-435D-9F4C-2DAB343719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43C460-A072-49F1-8501-65D3FB8AD9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E6B40F-A218-44D5-87E8-70FC7077E5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269F42-445D-4410-B589-56F7AF3166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9407D4-25F2-47F0-85D7-2180FA17FB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D7EE90-F44D-463D-8505-49D8B6D51F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87574B-8A50-4BB9-A17D-9382C5A115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B19971-FD4E-4217-AAB1-D5420E2769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264C40-36AB-4D05-B68B-241A237056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8BE9D3-6084-464C-A4D2-6F75E88D65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27376C-CA7C-4FBC-9088-E64F332DCB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CB9BA4-B21D-49E3-AF24-0E745EEB5B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E6519D-FA41-4B33-8817-6C01E7B575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44B6C7-B712-4FD7-885A-986D7DFE96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2B758F-FAFB-48EA-8E46-9D8DEAAFA1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DE23DE-9A5E-4B78-B53A-FF3305EE17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89478A-7435-4585-82F7-D2B0E5D6EE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4315B76-F0FC-4DBE-9E69-6D2179170CB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34E104-B846-4397-95DD-312D47D556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E29A31-4F11-48AF-9324-41A592BC02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B6BA57-6780-474B-9DB7-42BD31F5B3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02EA73-9748-4C7C-AA68-5C95FEF3268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F7E32B-AA49-4BCF-960E-9734FCC3556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A50955-0043-4BF6-AD48-8F9A9CE04C3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12D2CA-BF7B-4511-86D5-95F257A63C9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824D4E6-8ABF-4167-96F3-555D7E3472D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EE55DE-02E4-4EE2-98B2-367C2DE6E79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E1A7F26B-E574-4507-A513-A2CA47FD06FA}"/>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14671EE-66BE-4B33-9020-3FEC7C0231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54E37AD8-E6BE-40C1-AB53-2AF71AFC870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B38366A2-AD3F-4796-BD05-DB603F81D3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125671FD-88B1-4076-8A78-A64F102FFB06}"/>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DE2085A2-AFAD-4336-8439-9439134D69DA}"/>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F1CFDFB9-72C9-4506-BDD8-93E673711C3C}"/>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56E903F9-FD57-4256-9F1B-0EB77A59C334}"/>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DC2B2A76-5107-4A2E-8E37-0C4C7335203F}"/>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E97D2C10-52CF-44C0-8B44-EAC0737363B6}"/>
            </a:ext>
          </a:extLst>
        </xdr:cNvPr>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27BB8FBF-1A98-4C10-9BAD-605B5E136987}"/>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D2B0B3C4-F724-4511-A606-AC430A65C0CB}"/>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C22FBFB8-6BD7-4F73-B85D-DFD8F53168F0}"/>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64F38247-B7EF-4AED-B509-F73E89A16DB9}"/>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9DF636EA-9453-41BB-81D8-324A8FDC7ED6}"/>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BABE00-09DF-4B36-9A1C-6E03F185B8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D89883-BB51-4248-882F-8F7EC34C73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341D8C-F60A-4A97-8831-07196653A1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C06445-B38F-46F8-8BFD-C1F11B0F09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D53996F-CD2C-4D5E-83FE-4D4FE53008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134801</xdr:rowOff>
    </xdr:from>
    <xdr:to>
      <xdr:col>24</xdr:col>
      <xdr:colOff>114300</xdr:colOff>
      <xdr:row>42</xdr:row>
      <xdr:rowOff>64951</xdr:rowOff>
    </xdr:to>
    <xdr:sp macro="" textlink="">
      <xdr:nvSpPr>
        <xdr:cNvPr id="75" name="楕円 74">
          <a:extLst>
            <a:ext uri="{FF2B5EF4-FFF2-40B4-BE49-F238E27FC236}">
              <a16:creationId xmlns:a16="http://schemas.microsoft.com/office/drawing/2014/main" id="{9182C8D5-0660-4E6D-A293-5CD5E1B693E2}"/>
            </a:ext>
          </a:extLst>
        </xdr:cNvPr>
        <xdr:cNvSpPr/>
      </xdr:nvSpPr>
      <xdr:spPr>
        <a:xfrm>
          <a:off x="4584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49728</xdr:rowOff>
    </xdr:from>
    <xdr:ext cx="405111" cy="259045"/>
    <xdr:sp macro="" textlink="">
      <xdr:nvSpPr>
        <xdr:cNvPr id="76" name="【道路】&#10;有形固定資産減価償却率該当値テキスト">
          <a:extLst>
            <a:ext uri="{FF2B5EF4-FFF2-40B4-BE49-F238E27FC236}">
              <a16:creationId xmlns:a16="http://schemas.microsoft.com/office/drawing/2014/main" id="{2D29CC70-B9DA-4BD5-A013-1B7E53058AD5}"/>
            </a:ext>
          </a:extLst>
        </xdr:cNvPr>
        <xdr:cNvSpPr txBox="1"/>
      </xdr:nvSpPr>
      <xdr:spPr>
        <a:xfrm>
          <a:off x="4673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7" name="楕円 76">
          <a:extLst>
            <a:ext uri="{FF2B5EF4-FFF2-40B4-BE49-F238E27FC236}">
              <a16:creationId xmlns:a16="http://schemas.microsoft.com/office/drawing/2014/main" id="{09A559DA-AEC0-4833-B7F6-DE44F34A4771}"/>
            </a:ext>
          </a:extLst>
        </xdr:cNvPr>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14151</xdr:rowOff>
    </xdr:from>
    <xdr:to>
      <xdr:col>24</xdr:col>
      <xdr:colOff>63500</xdr:colOff>
      <xdr:row>42</xdr:row>
      <xdr:rowOff>40277</xdr:rowOff>
    </xdr:to>
    <xdr:cxnSp macro="">
      <xdr:nvCxnSpPr>
        <xdr:cNvPr id="78" name="直線コネクタ 77">
          <a:extLst>
            <a:ext uri="{FF2B5EF4-FFF2-40B4-BE49-F238E27FC236}">
              <a16:creationId xmlns:a16="http://schemas.microsoft.com/office/drawing/2014/main" id="{1E8E0958-DFAB-4AAB-8635-33326DA06740}"/>
            </a:ext>
          </a:extLst>
        </xdr:cNvPr>
        <xdr:cNvCxnSpPr/>
      </xdr:nvCxnSpPr>
      <xdr:spPr>
        <a:xfrm flipV="1">
          <a:off x="3797300" y="72150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170724</xdr:rowOff>
    </xdr:from>
    <xdr:to>
      <xdr:col>15</xdr:col>
      <xdr:colOff>101600</xdr:colOff>
      <xdr:row>42</xdr:row>
      <xdr:rowOff>100874</xdr:rowOff>
    </xdr:to>
    <xdr:sp macro="" textlink="">
      <xdr:nvSpPr>
        <xdr:cNvPr id="79" name="楕円 78">
          <a:extLst>
            <a:ext uri="{FF2B5EF4-FFF2-40B4-BE49-F238E27FC236}">
              <a16:creationId xmlns:a16="http://schemas.microsoft.com/office/drawing/2014/main" id="{17C12F39-2BB1-4364-B5D3-AA22E7B9B47B}"/>
            </a:ext>
          </a:extLst>
        </xdr:cNvPr>
        <xdr:cNvSpPr/>
      </xdr:nvSpPr>
      <xdr:spPr>
        <a:xfrm>
          <a:off x="2857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40277</xdr:rowOff>
    </xdr:from>
    <xdr:to>
      <xdr:col>19</xdr:col>
      <xdr:colOff>177800</xdr:colOff>
      <xdr:row>42</xdr:row>
      <xdr:rowOff>50074</xdr:rowOff>
    </xdr:to>
    <xdr:cxnSp macro="">
      <xdr:nvCxnSpPr>
        <xdr:cNvPr id="80" name="直線コネクタ 79">
          <a:extLst>
            <a:ext uri="{FF2B5EF4-FFF2-40B4-BE49-F238E27FC236}">
              <a16:creationId xmlns:a16="http://schemas.microsoft.com/office/drawing/2014/main" id="{84702AC8-116B-468B-8727-89FCE6068060}"/>
            </a:ext>
          </a:extLst>
        </xdr:cNvPr>
        <xdr:cNvCxnSpPr/>
      </xdr:nvCxnSpPr>
      <xdr:spPr>
        <a:xfrm flipV="1">
          <a:off x="2908300" y="72411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9072</xdr:rowOff>
    </xdr:from>
    <xdr:to>
      <xdr:col>10</xdr:col>
      <xdr:colOff>165100</xdr:colOff>
      <xdr:row>42</xdr:row>
      <xdr:rowOff>110672</xdr:rowOff>
    </xdr:to>
    <xdr:sp macro="" textlink="">
      <xdr:nvSpPr>
        <xdr:cNvPr id="81" name="楕円 80">
          <a:extLst>
            <a:ext uri="{FF2B5EF4-FFF2-40B4-BE49-F238E27FC236}">
              <a16:creationId xmlns:a16="http://schemas.microsoft.com/office/drawing/2014/main" id="{74FA62EE-9011-4435-B616-37FDA402AA78}"/>
            </a:ext>
          </a:extLst>
        </xdr:cNvPr>
        <xdr:cNvSpPr/>
      </xdr:nvSpPr>
      <xdr:spPr>
        <a:xfrm>
          <a:off x="196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50074</xdr:rowOff>
    </xdr:from>
    <xdr:to>
      <xdr:col>15</xdr:col>
      <xdr:colOff>50800</xdr:colOff>
      <xdr:row>42</xdr:row>
      <xdr:rowOff>59872</xdr:rowOff>
    </xdr:to>
    <xdr:cxnSp macro="">
      <xdr:nvCxnSpPr>
        <xdr:cNvPr id="82" name="直線コネクタ 81">
          <a:extLst>
            <a:ext uri="{FF2B5EF4-FFF2-40B4-BE49-F238E27FC236}">
              <a16:creationId xmlns:a16="http://schemas.microsoft.com/office/drawing/2014/main" id="{FB799FCE-0BCD-49FA-BCAA-801919187C9E}"/>
            </a:ext>
          </a:extLst>
        </xdr:cNvPr>
        <xdr:cNvCxnSpPr/>
      </xdr:nvCxnSpPr>
      <xdr:spPr>
        <a:xfrm flipV="1">
          <a:off x="2019300" y="72509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164193</xdr:rowOff>
    </xdr:from>
    <xdr:to>
      <xdr:col>6</xdr:col>
      <xdr:colOff>38100</xdr:colOff>
      <xdr:row>42</xdr:row>
      <xdr:rowOff>94343</xdr:rowOff>
    </xdr:to>
    <xdr:sp macro="" textlink="">
      <xdr:nvSpPr>
        <xdr:cNvPr id="83" name="楕円 82">
          <a:extLst>
            <a:ext uri="{FF2B5EF4-FFF2-40B4-BE49-F238E27FC236}">
              <a16:creationId xmlns:a16="http://schemas.microsoft.com/office/drawing/2014/main" id="{DF6FD3DB-9A5D-4507-9474-09607053DB14}"/>
            </a:ext>
          </a:extLst>
        </xdr:cNvPr>
        <xdr:cNvSpPr/>
      </xdr:nvSpPr>
      <xdr:spPr>
        <a:xfrm>
          <a:off x="107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43543</xdr:rowOff>
    </xdr:from>
    <xdr:to>
      <xdr:col>10</xdr:col>
      <xdr:colOff>114300</xdr:colOff>
      <xdr:row>42</xdr:row>
      <xdr:rowOff>59872</xdr:rowOff>
    </xdr:to>
    <xdr:cxnSp macro="">
      <xdr:nvCxnSpPr>
        <xdr:cNvPr id="84" name="直線コネクタ 83">
          <a:extLst>
            <a:ext uri="{FF2B5EF4-FFF2-40B4-BE49-F238E27FC236}">
              <a16:creationId xmlns:a16="http://schemas.microsoft.com/office/drawing/2014/main" id="{9AE89171-49D2-467F-B7A7-A8DE6E1B6552}"/>
            </a:ext>
          </a:extLst>
        </xdr:cNvPr>
        <xdr:cNvCxnSpPr/>
      </xdr:nvCxnSpPr>
      <xdr:spPr>
        <a:xfrm>
          <a:off x="1130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25336068-5D70-4E3E-8659-9698A50DCD3F}"/>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8FF00D7B-07AC-4616-AAE1-8EA3C2C8190C}"/>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C7867519-497A-47BD-B1DF-4791F7ED82C7}"/>
            </a:ext>
          </a:extLst>
        </xdr:cNvPr>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C875D1E0-727B-4ED2-A02C-202CB7778FAF}"/>
            </a:ext>
          </a:extLst>
        </xdr:cNvPr>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9" name="n_1mainValue【道路】&#10;有形固定資産減価償却率">
          <a:extLst>
            <a:ext uri="{FF2B5EF4-FFF2-40B4-BE49-F238E27FC236}">
              <a16:creationId xmlns:a16="http://schemas.microsoft.com/office/drawing/2014/main" id="{88A61C3C-51B9-40EC-85CC-9C50894CBEE9}"/>
            </a:ext>
          </a:extLst>
        </xdr:cNvPr>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92001</xdr:rowOff>
    </xdr:from>
    <xdr:ext cx="405111" cy="259045"/>
    <xdr:sp macro="" textlink="">
      <xdr:nvSpPr>
        <xdr:cNvPr id="90" name="n_2mainValue【道路】&#10;有形固定資産減価償却率">
          <a:extLst>
            <a:ext uri="{FF2B5EF4-FFF2-40B4-BE49-F238E27FC236}">
              <a16:creationId xmlns:a16="http://schemas.microsoft.com/office/drawing/2014/main" id="{2F196012-BDCE-479F-9737-8EB91BBBDBA2}"/>
            </a:ext>
          </a:extLst>
        </xdr:cNvPr>
        <xdr:cNvSpPr txBox="1"/>
      </xdr:nvSpPr>
      <xdr:spPr>
        <a:xfrm>
          <a:off x="2705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101799</xdr:rowOff>
    </xdr:from>
    <xdr:ext cx="405111" cy="259045"/>
    <xdr:sp macro="" textlink="">
      <xdr:nvSpPr>
        <xdr:cNvPr id="91" name="n_3mainValue【道路】&#10;有形固定資産減価償却率">
          <a:extLst>
            <a:ext uri="{FF2B5EF4-FFF2-40B4-BE49-F238E27FC236}">
              <a16:creationId xmlns:a16="http://schemas.microsoft.com/office/drawing/2014/main" id="{274146CA-E895-4889-9291-5D1AE015A484}"/>
            </a:ext>
          </a:extLst>
        </xdr:cNvPr>
        <xdr:cNvSpPr txBox="1"/>
      </xdr:nvSpPr>
      <xdr:spPr>
        <a:xfrm>
          <a:off x="1816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85470</xdr:rowOff>
    </xdr:from>
    <xdr:ext cx="405111" cy="259045"/>
    <xdr:sp macro="" textlink="">
      <xdr:nvSpPr>
        <xdr:cNvPr id="92" name="n_4mainValue【道路】&#10;有形固定資産減価償却率">
          <a:extLst>
            <a:ext uri="{FF2B5EF4-FFF2-40B4-BE49-F238E27FC236}">
              <a16:creationId xmlns:a16="http://schemas.microsoft.com/office/drawing/2014/main" id="{AC4F0326-9A3C-4507-A861-DFDA00B03096}"/>
            </a:ext>
          </a:extLst>
        </xdr:cNvPr>
        <xdr:cNvSpPr txBox="1"/>
      </xdr:nvSpPr>
      <xdr:spPr>
        <a:xfrm>
          <a:off x="927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3CC24EFA-7212-4B2F-82BD-787CE68B53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A328BE0F-729E-41A2-92C0-AFACAB3FF2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7D44A2A7-B632-429D-B280-BF1890F2B1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DAB3A850-DF84-4306-9C0E-E8FC2B85A9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8B84297D-F58B-495B-BF85-E7177BD85A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E84773A2-6485-4CED-8EA4-74113A1B91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367D5CC5-5A1A-4191-B0B5-CB5A522D67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80EFFA28-72C6-47A2-8812-59C6EAE4BB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C22F488-CE86-4B42-B314-24E2F15B9C7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9B0BC182-65C9-4380-8DFF-2C73FFE853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44A76893-A68E-49C8-A65D-C9322EE262D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34EFD810-6878-4953-9CB1-0385FD23EFF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BAB70DE-E6BD-4BE2-95AF-6C4E0BE1246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6" name="テキスト ボックス 105">
          <a:extLst>
            <a:ext uri="{FF2B5EF4-FFF2-40B4-BE49-F238E27FC236}">
              <a16:creationId xmlns:a16="http://schemas.microsoft.com/office/drawing/2014/main" id="{548707CF-BFFA-4553-8F98-00FB8665589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DDBC6EBB-B7D1-4DD9-9932-8C59111AA69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8" name="テキスト ボックス 107">
          <a:extLst>
            <a:ext uri="{FF2B5EF4-FFF2-40B4-BE49-F238E27FC236}">
              <a16:creationId xmlns:a16="http://schemas.microsoft.com/office/drawing/2014/main" id="{82638A45-4C07-43D5-A9E4-4802C3801B0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5044D1E4-E66B-4F88-B12A-548F4F59990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ADD303E4-55E1-4F75-84B7-83F20E0B92C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46BF46CD-B73F-4A93-9A5B-47E7D509177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6C4BA5F1-3A5B-407A-B254-2329B681F29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1BA88227-1506-4370-905C-1B0FCA2D636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4" name="テキスト ボックス 113">
          <a:extLst>
            <a:ext uri="{FF2B5EF4-FFF2-40B4-BE49-F238E27FC236}">
              <a16:creationId xmlns:a16="http://schemas.microsoft.com/office/drawing/2014/main" id="{13472BFF-4667-4EE6-97C7-B26CDF3D857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489E967F-1814-40EC-9A71-E7669E76BB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3E15499E-71C0-4445-9BC6-F34A290C35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6B1945A2-118B-46FC-AB34-A539EABD0E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35640</xdr:rowOff>
    </xdr:from>
    <xdr:to>
      <xdr:col>54</xdr:col>
      <xdr:colOff>189865</xdr:colOff>
      <xdr:row>41</xdr:row>
      <xdr:rowOff>18985</xdr:rowOff>
    </xdr:to>
    <xdr:cxnSp macro="">
      <xdr:nvCxnSpPr>
        <xdr:cNvPr id="118" name="直線コネクタ 117">
          <a:extLst>
            <a:ext uri="{FF2B5EF4-FFF2-40B4-BE49-F238E27FC236}">
              <a16:creationId xmlns:a16="http://schemas.microsoft.com/office/drawing/2014/main" id="{D470366C-0544-4A6F-A580-342989022EE5}"/>
            </a:ext>
          </a:extLst>
        </xdr:cNvPr>
        <xdr:cNvCxnSpPr/>
      </xdr:nvCxnSpPr>
      <xdr:spPr>
        <a:xfrm flipV="1">
          <a:off x="10476865" y="5864940"/>
          <a:ext cx="0" cy="118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22812</xdr:rowOff>
    </xdr:from>
    <xdr:ext cx="534377" cy="259045"/>
    <xdr:sp macro="" textlink="">
      <xdr:nvSpPr>
        <xdr:cNvPr id="119" name="【道路】&#10;一人当たり延長最小値テキスト">
          <a:extLst>
            <a:ext uri="{FF2B5EF4-FFF2-40B4-BE49-F238E27FC236}">
              <a16:creationId xmlns:a16="http://schemas.microsoft.com/office/drawing/2014/main" id="{83311A6D-2A53-48CF-A68B-6040C44B001B}"/>
            </a:ext>
          </a:extLst>
        </xdr:cNvPr>
        <xdr:cNvSpPr txBox="1"/>
      </xdr:nvSpPr>
      <xdr:spPr>
        <a:xfrm>
          <a:off x="10515600" y="70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18985</xdr:rowOff>
    </xdr:from>
    <xdr:to>
      <xdr:col>55</xdr:col>
      <xdr:colOff>88900</xdr:colOff>
      <xdr:row>41</xdr:row>
      <xdr:rowOff>18985</xdr:rowOff>
    </xdr:to>
    <xdr:cxnSp macro="">
      <xdr:nvCxnSpPr>
        <xdr:cNvPr id="120" name="直線コネクタ 119">
          <a:extLst>
            <a:ext uri="{FF2B5EF4-FFF2-40B4-BE49-F238E27FC236}">
              <a16:creationId xmlns:a16="http://schemas.microsoft.com/office/drawing/2014/main" id="{E784BFE3-B1AB-4248-AD0E-0BE564A4DBDF}"/>
            </a:ext>
          </a:extLst>
        </xdr:cNvPr>
        <xdr:cNvCxnSpPr/>
      </xdr:nvCxnSpPr>
      <xdr:spPr>
        <a:xfrm>
          <a:off x="10388600" y="70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153767</xdr:rowOff>
    </xdr:from>
    <xdr:ext cx="534377" cy="259045"/>
    <xdr:sp macro="" textlink="">
      <xdr:nvSpPr>
        <xdr:cNvPr id="121" name="【道路】&#10;一人当たり延長最大値テキスト">
          <a:extLst>
            <a:ext uri="{FF2B5EF4-FFF2-40B4-BE49-F238E27FC236}">
              <a16:creationId xmlns:a16="http://schemas.microsoft.com/office/drawing/2014/main" id="{9EEA50CF-1126-4A75-AC39-6FAD82C5B0BD}"/>
            </a:ext>
          </a:extLst>
        </xdr:cNvPr>
        <xdr:cNvSpPr txBox="1"/>
      </xdr:nvSpPr>
      <xdr:spPr>
        <a:xfrm>
          <a:off x="10515600" y="5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35640</xdr:rowOff>
    </xdr:from>
    <xdr:to>
      <xdr:col>55</xdr:col>
      <xdr:colOff>88900</xdr:colOff>
      <xdr:row>34</xdr:row>
      <xdr:rowOff>35640</xdr:rowOff>
    </xdr:to>
    <xdr:cxnSp macro="">
      <xdr:nvCxnSpPr>
        <xdr:cNvPr id="122" name="直線コネクタ 121">
          <a:extLst>
            <a:ext uri="{FF2B5EF4-FFF2-40B4-BE49-F238E27FC236}">
              <a16:creationId xmlns:a16="http://schemas.microsoft.com/office/drawing/2014/main" id="{3DB1879D-DDD2-4530-B010-C0238D758CFF}"/>
            </a:ext>
          </a:extLst>
        </xdr:cNvPr>
        <xdr:cNvCxnSpPr/>
      </xdr:nvCxnSpPr>
      <xdr:spPr>
        <a:xfrm>
          <a:off x="10388600" y="5864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130867</xdr:rowOff>
    </xdr:from>
    <xdr:ext cx="534377" cy="259045"/>
    <xdr:sp macro="" textlink="">
      <xdr:nvSpPr>
        <xdr:cNvPr id="123" name="【道路】&#10;一人当たり延長平均値テキスト">
          <a:extLst>
            <a:ext uri="{FF2B5EF4-FFF2-40B4-BE49-F238E27FC236}">
              <a16:creationId xmlns:a16="http://schemas.microsoft.com/office/drawing/2014/main" id="{4540E288-BD54-48F6-8E29-28723EA4CFC7}"/>
            </a:ext>
          </a:extLst>
        </xdr:cNvPr>
        <xdr:cNvSpPr txBox="1"/>
      </xdr:nvSpPr>
      <xdr:spPr>
        <a:xfrm>
          <a:off x="10515600" y="6474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107990</xdr:rowOff>
    </xdr:from>
    <xdr:to>
      <xdr:col>55</xdr:col>
      <xdr:colOff>50800</xdr:colOff>
      <xdr:row>39</xdr:row>
      <xdr:rowOff>38140</xdr:rowOff>
    </xdr:to>
    <xdr:sp macro="" textlink="">
      <xdr:nvSpPr>
        <xdr:cNvPr id="124" name="フローチャート: 判断 123">
          <a:extLst>
            <a:ext uri="{FF2B5EF4-FFF2-40B4-BE49-F238E27FC236}">
              <a16:creationId xmlns:a16="http://schemas.microsoft.com/office/drawing/2014/main" id="{64F60A0E-4C02-467E-A0A3-D79BEB7FB5E4}"/>
            </a:ext>
          </a:extLst>
        </xdr:cNvPr>
        <xdr:cNvSpPr/>
      </xdr:nvSpPr>
      <xdr:spPr>
        <a:xfrm>
          <a:off x="10426700" y="662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117314</xdr:rowOff>
    </xdr:from>
    <xdr:to>
      <xdr:col>50</xdr:col>
      <xdr:colOff>165100</xdr:colOff>
      <xdr:row>39</xdr:row>
      <xdr:rowOff>47464</xdr:rowOff>
    </xdr:to>
    <xdr:sp macro="" textlink="">
      <xdr:nvSpPr>
        <xdr:cNvPr id="125" name="フローチャート: 判断 124">
          <a:extLst>
            <a:ext uri="{FF2B5EF4-FFF2-40B4-BE49-F238E27FC236}">
              <a16:creationId xmlns:a16="http://schemas.microsoft.com/office/drawing/2014/main" id="{509F0C46-2AE1-4E86-BB21-DF3C24D4B7E3}"/>
            </a:ext>
          </a:extLst>
        </xdr:cNvPr>
        <xdr:cNvSpPr/>
      </xdr:nvSpPr>
      <xdr:spPr>
        <a:xfrm>
          <a:off x="9588500" y="66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127519</xdr:rowOff>
    </xdr:from>
    <xdr:to>
      <xdr:col>46</xdr:col>
      <xdr:colOff>38100</xdr:colOff>
      <xdr:row>39</xdr:row>
      <xdr:rowOff>57669</xdr:rowOff>
    </xdr:to>
    <xdr:sp macro="" textlink="">
      <xdr:nvSpPr>
        <xdr:cNvPr id="126" name="フローチャート: 判断 125">
          <a:extLst>
            <a:ext uri="{FF2B5EF4-FFF2-40B4-BE49-F238E27FC236}">
              <a16:creationId xmlns:a16="http://schemas.microsoft.com/office/drawing/2014/main" id="{C1C1051C-B94C-4238-BF54-D7DEE518F0ED}"/>
            </a:ext>
          </a:extLst>
        </xdr:cNvPr>
        <xdr:cNvSpPr/>
      </xdr:nvSpPr>
      <xdr:spPr>
        <a:xfrm>
          <a:off x="8699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135193</xdr:rowOff>
    </xdr:from>
    <xdr:to>
      <xdr:col>41</xdr:col>
      <xdr:colOff>101600</xdr:colOff>
      <xdr:row>39</xdr:row>
      <xdr:rowOff>65343</xdr:rowOff>
    </xdr:to>
    <xdr:sp macro="" textlink="">
      <xdr:nvSpPr>
        <xdr:cNvPr id="127" name="フローチャート: 判断 126">
          <a:extLst>
            <a:ext uri="{FF2B5EF4-FFF2-40B4-BE49-F238E27FC236}">
              <a16:creationId xmlns:a16="http://schemas.microsoft.com/office/drawing/2014/main" id="{18C17418-9FEB-41E5-BD04-FC7E84EB8737}"/>
            </a:ext>
          </a:extLst>
        </xdr:cNvPr>
        <xdr:cNvSpPr/>
      </xdr:nvSpPr>
      <xdr:spPr>
        <a:xfrm>
          <a:off x="7810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146019</xdr:rowOff>
    </xdr:from>
    <xdr:to>
      <xdr:col>36</xdr:col>
      <xdr:colOff>165100</xdr:colOff>
      <xdr:row>39</xdr:row>
      <xdr:rowOff>76169</xdr:rowOff>
    </xdr:to>
    <xdr:sp macro="" textlink="">
      <xdr:nvSpPr>
        <xdr:cNvPr id="128" name="フローチャート: 判断 127">
          <a:extLst>
            <a:ext uri="{FF2B5EF4-FFF2-40B4-BE49-F238E27FC236}">
              <a16:creationId xmlns:a16="http://schemas.microsoft.com/office/drawing/2014/main" id="{580041A3-A539-4FE9-A375-45B436D3D600}"/>
            </a:ext>
          </a:extLst>
        </xdr:cNvPr>
        <xdr:cNvSpPr/>
      </xdr:nvSpPr>
      <xdr:spPr>
        <a:xfrm>
          <a:off x="6921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6E439DF-D350-4ED4-AF5F-52ADE5BB20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D91030B-32FD-4167-9652-3A3B1578A2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3EBAEB4-3286-4B05-9C94-53BAA0CE54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A7F1BF4-505D-48A5-AB2A-5F7097864B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E35E6C00-F502-43AF-ADE6-4CAE70ADFE8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139635</xdr:rowOff>
    </xdr:from>
    <xdr:to>
      <xdr:col>55</xdr:col>
      <xdr:colOff>50800</xdr:colOff>
      <xdr:row>41</xdr:row>
      <xdr:rowOff>69785</xdr:rowOff>
    </xdr:to>
    <xdr:sp macro="" textlink="">
      <xdr:nvSpPr>
        <xdr:cNvPr id="134" name="楕円 133">
          <a:extLst>
            <a:ext uri="{FF2B5EF4-FFF2-40B4-BE49-F238E27FC236}">
              <a16:creationId xmlns:a16="http://schemas.microsoft.com/office/drawing/2014/main" id="{EFC5C3AD-ACEC-4B7D-9330-E040EDB0624F}"/>
            </a:ext>
          </a:extLst>
        </xdr:cNvPr>
        <xdr:cNvSpPr/>
      </xdr:nvSpPr>
      <xdr:spPr>
        <a:xfrm>
          <a:off x="10426700" y="69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54562</xdr:rowOff>
    </xdr:from>
    <xdr:ext cx="534377" cy="259045"/>
    <xdr:sp macro="" textlink="">
      <xdr:nvSpPr>
        <xdr:cNvPr id="135" name="【道路】&#10;一人当たり延長該当値テキスト">
          <a:extLst>
            <a:ext uri="{FF2B5EF4-FFF2-40B4-BE49-F238E27FC236}">
              <a16:creationId xmlns:a16="http://schemas.microsoft.com/office/drawing/2014/main" id="{EED289FB-3891-4097-86EC-9E3FCCDC5C07}"/>
            </a:ext>
          </a:extLst>
        </xdr:cNvPr>
        <xdr:cNvSpPr txBox="1"/>
      </xdr:nvSpPr>
      <xdr:spPr>
        <a:xfrm>
          <a:off x="10515600" y="69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147358</xdr:rowOff>
    </xdr:from>
    <xdr:to>
      <xdr:col>50</xdr:col>
      <xdr:colOff>165100</xdr:colOff>
      <xdr:row>41</xdr:row>
      <xdr:rowOff>77508</xdr:rowOff>
    </xdr:to>
    <xdr:sp macro="" textlink="">
      <xdr:nvSpPr>
        <xdr:cNvPr id="136" name="楕円 135">
          <a:extLst>
            <a:ext uri="{FF2B5EF4-FFF2-40B4-BE49-F238E27FC236}">
              <a16:creationId xmlns:a16="http://schemas.microsoft.com/office/drawing/2014/main" id="{3CA62C0F-161D-4144-9C70-BF19F79BBA23}"/>
            </a:ext>
          </a:extLst>
        </xdr:cNvPr>
        <xdr:cNvSpPr/>
      </xdr:nvSpPr>
      <xdr:spPr>
        <a:xfrm>
          <a:off x="9588500" y="7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18985</xdr:rowOff>
    </xdr:from>
    <xdr:to>
      <xdr:col>55</xdr:col>
      <xdr:colOff>0</xdr:colOff>
      <xdr:row>41</xdr:row>
      <xdr:rowOff>26708</xdr:rowOff>
    </xdr:to>
    <xdr:cxnSp macro="">
      <xdr:nvCxnSpPr>
        <xdr:cNvPr id="137" name="直線コネクタ 136">
          <a:extLst>
            <a:ext uri="{FF2B5EF4-FFF2-40B4-BE49-F238E27FC236}">
              <a16:creationId xmlns:a16="http://schemas.microsoft.com/office/drawing/2014/main" id="{574288BF-2000-4CE8-8DE1-F6E91BB8CD15}"/>
            </a:ext>
          </a:extLst>
        </xdr:cNvPr>
        <xdr:cNvCxnSpPr/>
      </xdr:nvCxnSpPr>
      <xdr:spPr>
        <a:xfrm flipV="1">
          <a:off x="9639300" y="7048435"/>
          <a:ext cx="8382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151750</xdr:rowOff>
    </xdr:from>
    <xdr:to>
      <xdr:col>46</xdr:col>
      <xdr:colOff>38100</xdr:colOff>
      <xdr:row>41</xdr:row>
      <xdr:rowOff>81900</xdr:rowOff>
    </xdr:to>
    <xdr:sp macro="" textlink="">
      <xdr:nvSpPr>
        <xdr:cNvPr id="138" name="楕円 137">
          <a:extLst>
            <a:ext uri="{FF2B5EF4-FFF2-40B4-BE49-F238E27FC236}">
              <a16:creationId xmlns:a16="http://schemas.microsoft.com/office/drawing/2014/main" id="{5338D989-0E21-466C-8B12-52FFBFA16348}"/>
            </a:ext>
          </a:extLst>
        </xdr:cNvPr>
        <xdr:cNvSpPr/>
      </xdr:nvSpPr>
      <xdr:spPr>
        <a:xfrm>
          <a:off x="8699500" y="70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26708</xdr:rowOff>
    </xdr:from>
    <xdr:to>
      <xdr:col>50</xdr:col>
      <xdr:colOff>114300</xdr:colOff>
      <xdr:row>41</xdr:row>
      <xdr:rowOff>31100</xdr:rowOff>
    </xdr:to>
    <xdr:cxnSp macro="">
      <xdr:nvCxnSpPr>
        <xdr:cNvPr id="139" name="直線コネクタ 138">
          <a:extLst>
            <a:ext uri="{FF2B5EF4-FFF2-40B4-BE49-F238E27FC236}">
              <a16:creationId xmlns:a16="http://schemas.microsoft.com/office/drawing/2014/main" id="{979DB3A5-1BD0-429C-90F4-A74EB06ACF1C}"/>
            </a:ext>
          </a:extLst>
        </xdr:cNvPr>
        <xdr:cNvCxnSpPr/>
      </xdr:nvCxnSpPr>
      <xdr:spPr>
        <a:xfrm flipV="1">
          <a:off x="8750300" y="7056158"/>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164405</xdr:rowOff>
    </xdr:from>
    <xdr:to>
      <xdr:col>41</xdr:col>
      <xdr:colOff>101600</xdr:colOff>
      <xdr:row>41</xdr:row>
      <xdr:rowOff>94555</xdr:rowOff>
    </xdr:to>
    <xdr:sp macro="" textlink="">
      <xdr:nvSpPr>
        <xdr:cNvPr id="140" name="楕円 139">
          <a:extLst>
            <a:ext uri="{FF2B5EF4-FFF2-40B4-BE49-F238E27FC236}">
              <a16:creationId xmlns:a16="http://schemas.microsoft.com/office/drawing/2014/main" id="{6C9E94BC-ED8D-49AD-AC28-5AEC074AB1AD}"/>
            </a:ext>
          </a:extLst>
        </xdr:cNvPr>
        <xdr:cNvSpPr/>
      </xdr:nvSpPr>
      <xdr:spPr>
        <a:xfrm>
          <a:off x="7810500" y="70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31100</xdr:rowOff>
    </xdr:from>
    <xdr:to>
      <xdr:col>45</xdr:col>
      <xdr:colOff>177800</xdr:colOff>
      <xdr:row>41</xdr:row>
      <xdr:rowOff>43755</xdr:rowOff>
    </xdr:to>
    <xdr:cxnSp macro="">
      <xdr:nvCxnSpPr>
        <xdr:cNvPr id="141" name="直線コネクタ 140">
          <a:extLst>
            <a:ext uri="{FF2B5EF4-FFF2-40B4-BE49-F238E27FC236}">
              <a16:creationId xmlns:a16="http://schemas.microsoft.com/office/drawing/2014/main" id="{7153D7B0-D9C1-43EA-9995-DD49F8BB8A00}"/>
            </a:ext>
          </a:extLst>
        </xdr:cNvPr>
        <xdr:cNvCxnSpPr/>
      </xdr:nvCxnSpPr>
      <xdr:spPr>
        <a:xfrm flipV="1">
          <a:off x="7861300" y="7060550"/>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168079</xdr:rowOff>
    </xdr:from>
    <xdr:to>
      <xdr:col>36</xdr:col>
      <xdr:colOff>165100</xdr:colOff>
      <xdr:row>41</xdr:row>
      <xdr:rowOff>98229</xdr:rowOff>
    </xdr:to>
    <xdr:sp macro="" textlink="">
      <xdr:nvSpPr>
        <xdr:cNvPr id="142" name="楕円 141">
          <a:extLst>
            <a:ext uri="{FF2B5EF4-FFF2-40B4-BE49-F238E27FC236}">
              <a16:creationId xmlns:a16="http://schemas.microsoft.com/office/drawing/2014/main" id="{23C0141B-0554-4A2D-8C13-C7CD8C00073B}"/>
            </a:ext>
          </a:extLst>
        </xdr:cNvPr>
        <xdr:cNvSpPr/>
      </xdr:nvSpPr>
      <xdr:spPr>
        <a:xfrm>
          <a:off x="6921500" y="70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43755</xdr:rowOff>
    </xdr:from>
    <xdr:to>
      <xdr:col>41</xdr:col>
      <xdr:colOff>50800</xdr:colOff>
      <xdr:row>41</xdr:row>
      <xdr:rowOff>47429</xdr:rowOff>
    </xdr:to>
    <xdr:cxnSp macro="">
      <xdr:nvCxnSpPr>
        <xdr:cNvPr id="143" name="直線コネクタ 142">
          <a:extLst>
            <a:ext uri="{FF2B5EF4-FFF2-40B4-BE49-F238E27FC236}">
              <a16:creationId xmlns:a16="http://schemas.microsoft.com/office/drawing/2014/main" id="{A212B02B-2996-449D-B614-55E85A092F7C}"/>
            </a:ext>
          </a:extLst>
        </xdr:cNvPr>
        <xdr:cNvCxnSpPr/>
      </xdr:nvCxnSpPr>
      <xdr:spPr>
        <a:xfrm flipV="1">
          <a:off x="6972300" y="7073205"/>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63990</xdr:rowOff>
    </xdr:from>
    <xdr:ext cx="534377" cy="259045"/>
    <xdr:sp macro="" textlink="">
      <xdr:nvSpPr>
        <xdr:cNvPr id="144" name="n_1aveValue【道路】&#10;一人当たり延長">
          <a:extLst>
            <a:ext uri="{FF2B5EF4-FFF2-40B4-BE49-F238E27FC236}">
              <a16:creationId xmlns:a16="http://schemas.microsoft.com/office/drawing/2014/main" id="{E2D45669-188C-4FCE-8AC3-8CE8631425ED}"/>
            </a:ext>
          </a:extLst>
        </xdr:cNvPr>
        <xdr:cNvSpPr txBox="1"/>
      </xdr:nvSpPr>
      <xdr:spPr>
        <a:xfrm>
          <a:off x="9359411" y="64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74196</xdr:rowOff>
    </xdr:from>
    <xdr:ext cx="534377" cy="259045"/>
    <xdr:sp macro="" textlink="">
      <xdr:nvSpPr>
        <xdr:cNvPr id="145" name="n_2aveValue【道路】&#10;一人当たり延長">
          <a:extLst>
            <a:ext uri="{FF2B5EF4-FFF2-40B4-BE49-F238E27FC236}">
              <a16:creationId xmlns:a16="http://schemas.microsoft.com/office/drawing/2014/main" id="{36305A9A-6572-4CF1-98C6-87410CFF7508}"/>
            </a:ext>
          </a:extLst>
        </xdr:cNvPr>
        <xdr:cNvSpPr txBox="1"/>
      </xdr:nvSpPr>
      <xdr:spPr>
        <a:xfrm>
          <a:off x="84831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81870</xdr:rowOff>
    </xdr:from>
    <xdr:ext cx="534377" cy="259045"/>
    <xdr:sp macro="" textlink="">
      <xdr:nvSpPr>
        <xdr:cNvPr id="146" name="n_3aveValue【道路】&#10;一人当たり延長">
          <a:extLst>
            <a:ext uri="{FF2B5EF4-FFF2-40B4-BE49-F238E27FC236}">
              <a16:creationId xmlns:a16="http://schemas.microsoft.com/office/drawing/2014/main" id="{6E3D640B-E3A9-4AF3-B052-B2AB9587D19C}"/>
            </a:ext>
          </a:extLst>
        </xdr:cNvPr>
        <xdr:cNvSpPr txBox="1"/>
      </xdr:nvSpPr>
      <xdr:spPr>
        <a:xfrm>
          <a:off x="7594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92696</xdr:rowOff>
    </xdr:from>
    <xdr:ext cx="534377" cy="259045"/>
    <xdr:sp macro="" textlink="">
      <xdr:nvSpPr>
        <xdr:cNvPr id="147" name="n_4aveValue【道路】&#10;一人当たり延長">
          <a:extLst>
            <a:ext uri="{FF2B5EF4-FFF2-40B4-BE49-F238E27FC236}">
              <a16:creationId xmlns:a16="http://schemas.microsoft.com/office/drawing/2014/main" id="{6085B35B-BD59-4D1A-B332-1978D6FCA4B4}"/>
            </a:ext>
          </a:extLst>
        </xdr:cNvPr>
        <xdr:cNvSpPr txBox="1"/>
      </xdr:nvSpPr>
      <xdr:spPr>
        <a:xfrm>
          <a:off x="6705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68635</xdr:rowOff>
    </xdr:from>
    <xdr:ext cx="534377" cy="259045"/>
    <xdr:sp macro="" textlink="">
      <xdr:nvSpPr>
        <xdr:cNvPr id="148" name="n_1mainValue【道路】&#10;一人当たり延長">
          <a:extLst>
            <a:ext uri="{FF2B5EF4-FFF2-40B4-BE49-F238E27FC236}">
              <a16:creationId xmlns:a16="http://schemas.microsoft.com/office/drawing/2014/main" id="{74946D89-E42E-47F1-90CC-ADD9A76D4B7B}"/>
            </a:ext>
          </a:extLst>
        </xdr:cNvPr>
        <xdr:cNvSpPr txBox="1"/>
      </xdr:nvSpPr>
      <xdr:spPr>
        <a:xfrm>
          <a:off x="9359411" y="7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73027</xdr:rowOff>
    </xdr:from>
    <xdr:ext cx="534377" cy="259045"/>
    <xdr:sp macro="" textlink="">
      <xdr:nvSpPr>
        <xdr:cNvPr id="149" name="n_2mainValue【道路】&#10;一人当たり延長">
          <a:extLst>
            <a:ext uri="{FF2B5EF4-FFF2-40B4-BE49-F238E27FC236}">
              <a16:creationId xmlns:a16="http://schemas.microsoft.com/office/drawing/2014/main" id="{9D66F826-A561-4D33-9228-27317A440437}"/>
            </a:ext>
          </a:extLst>
        </xdr:cNvPr>
        <xdr:cNvSpPr txBox="1"/>
      </xdr:nvSpPr>
      <xdr:spPr>
        <a:xfrm>
          <a:off x="8483111" y="71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85682</xdr:rowOff>
    </xdr:from>
    <xdr:ext cx="534377" cy="259045"/>
    <xdr:sp macro="" textlink="">
      <xdr:nvSpPr>
        <xdr:cNvPr id="150" name="n_3mainValue【道路】&#10;一人当たり延長">
          <a:extLst>
            <a:ext uri="{FF2B5EF4-FFF2-40B4-BE49-F238E27FC236}">
              <a16:creationId xmlns:a16="http://schemas.microsoft.com/office/drawing/2014/main" id="{3AC55BEC-ACCE-477C-8C36-8DF9B5B33568}"/>
            </a:ext>
          </a:extLst>
        </xdr:cNvPr>
        <xdr:cNvSpPr txBox="1"/>
      </xdr:nvSpPr>
      <xdr:spPr>
        <a:xfrm>
          <a:off x="7594111" y="711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89356</xdr:rowOff>
    </xdr:from>
    <xdr:ext cx="534377" cy="259045"/>
    <xdr:sp macro="" textlink="">
      <xdr:nvSpPr>
        <xdr:cNvPr id="151" name="n_4mainValue【道路】&#10;一人当たり延長">
          <a:extLst>
            <a:ext uri="{FF2B5EF4-FFF2-40B4-BE49-F238E27FC236}">
              <a16:creationId xmlns:a16="http://schemas.microsoft.com/office/drawing/2014/main" id="{EF85AC77-060C-424D-9A87-5E1696F7134D}"/>
            </a:ext>
          </a:extLst>
        </xdr:cNvPr>
        <xdr:cNvSpPr txBox="1"/>
      </xdr:nvSpPr>
      <xdr:spPr>
        <a:xfrm>
          <a:off x="6705111" y="7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E090CE3B-2D07-45F6-B24B-41F84F689A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5E68A192-4ABD-443B-8061-A712132DF5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BCB130F6-A373-4668-B7E5-F084076456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329FC7E4-8082-413F-AFB2-A40DA5D135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BBCB94F7-C88A-42DE-8EB9-EBCA6ACA21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B43F3C68-C0EF-4069-93C4-44230F9FBD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947D73BC-CCCB-4F80-84FC-436502E341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5618DC85-59C3-4997-A411-0F92E98B57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303BE426-E858-43DA-A7C3-A01A93C4C4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ED84E622-F074-4907-B235-ADE06D185F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DB85E0F9-C712-42E5-8DF4-37D4FBF7A7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2B1480A6-44F0-4D55-8018-DC787733888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70A96489-1D29-4E3F-BE6A-A7AA8228D94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5BD039BF-05BA-4486-A867-4A2D659065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EED8B1-6B66-4BFA-B0A5-A4B3F2ED44F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D9537CCC-7F0E-4EEF-A36F-CEFAC07ED4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C14C72AA-B13C-4F44-B806-A04179C043F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E0D18B2E-C4A2-47A7-A54A-03E5188E87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ABEBFF9C-FE8D-450C-9EEF-3DB36177F7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2AE8694C-926B-43BC-8ADC-5763FEAB0E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44512886-1BD1-45A3-AC0A-D2D08CDA32D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B4F056A4-FBE4-4C46-A4FC-ADD345BA84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74C73908-7A43-4636-9CD4-DAEE69CB73A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a:extLst>
            <a:ext uri="{FF2B5EF4-FFF2-40B4-BE49-F238E27FC236}">
              <a16:creationId xmlns:a16="http://schemas.microsoft.com/office/drawing/2014/main" id="{93D4AFD7-D518-4BF6-936D-9C43064548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6" name="直線コネクタ 175">
          <a:extLst>
            <a:ext uri="{FF2B5EF4-FFF2-40B4-BE49-F238E27FC236}">
              <a16:creationId xmlns:a16="http://schemas.microsoft.com/office/drawing/2014/main" id="{6947B9D5-7C1C-4E3D-8313-34E5EE0AA4AF}"/>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7" name="【橋りょう・トンネル】&#10;有形固定資産減価償却率最小値テキスト">
          <a:extLst>
            <a:ext uri="{FF2B5EF4-FFF2-40B4-BE49-F238E27FC236}">
              <a16:creationId xmlns:a16="http://schemas.microsoft.com/office/drawing/2014/main" id="{7F850D1F-5688-411D-ABEC-A62F314A2999}"/>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8" name="直線コネクタ 177">
          <a:extLst>
            <a:ext uri="{FF2B5EF4-FFF2-40B4-BE49-F238E27FC236}">
              <a16:creationId xmlns:a16="http://schemas.microsoft.com/office/drawing/2014/main" id="{6EB35CEF-F3B8-43F2-92EE-C4077EAB77C4}"/>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9" name="【橋りょう・トンネル】&#10;有形固定資産減価償却率最大値テキスト">
          <a:extLst>
            <a:ext uri="{FF2B5EF4-FFF2-40B4-BE49-F238E27FC236}">
              <a16:creationId xmlns:a16="http://schemas.microsoft.com/office/drawing/2014/main" id="{9ECF152D-755C-40A1-A760-830D51E98489}"/>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80" name="直線コネクタ 179">
          <a:extLst>
            <a:ext uri="{FF2B5EF4-FFF2-40B4-BE49-F238E27FC236}">
              <a16:creationId xmlns:a16="http://schemas.microsoft.com/office/drawing/2014/main" id="{378F69BE-7F27-4F32-BBAB-6B932BD94EF6}"/>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1" name="【橋りょう・トンネル】&#10;有形固定資産減価償却率平均値テキスト">
          <a:extLst>
            <a:ext uri="{FF2B5EF4-FFF2-40B4-BE49-F238E27FC236}">
              <a16:creationId xmlns:a16="http://schemas.microsoft.com/office/drawing/2014/main" id="{E1F284BF-53F2-46AC-A7A5-C4C5231029A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2" name="フローチャート: 判断 181">
          <a:extLst>
            <a:ext uri="{FF2B5EF4-FFF2-40B4-BE49-F238E27FC236}">
              <a16:creationId xmlns:a16="http://schemas.microsoft.com/office/drawing/2014/main" id="{A4489C3C-8363-44D4-9750-B49FAEA7548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3" name="フローチャート: 判断 182">
          <a:extLst>
            <a:ext uri="{FF2B5EF4-FFF2-40B4-BE49-F238E27FC236}">
              <a16:creationId xmlns:a16="http://schemas.microsoft.com/office/drawing/2014/main" id="{41D3D279-C2B4-4D09-8920-0655B00125DE}"/>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4" name="フローチャート: 判断 183">
          <a:extLst>
            <a:ext uri="{FF2B5EF4-FFF2-40B4-BE49-F238E27FC236}">
              <a16:creationId xmlns:a16="http://schemas.microsoft.com/office/drawing/2014/main" id="{3161907D-1C62-447F-BA50-5C3C38E6EF16}"/>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5" name="フローチャート: 判断 184">
          <a:extLst>
            <a:ext uri="{FF2B5EF4-FFF2-40B4-BE49-F238E27FC236}">
              <a16:creationId xmlns:a16="http://schemas.microsoft.com/office/drawing/2014/main" id="{DD8284AD-8EB7-494B-B466-CFCC7C9FCAA8}"/>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6" name="フローチャート: 判断 185">
          <a:extLst>
            <a:ext uri="{FF2B5EF4-FFF2-40B4-BE49-F238E27FC236}">
              <a16:creationId xmlns:a16="http://schemas.microsoft.com/office/drawing/2014/main" id="{C002A0EA-E663-49B6-A2CD-A29557AB949C}"/>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25C8831-3C4A-44B3-8120-40EB407D73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D72632-CA6C-4AA6-938F-A50F48F3E3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4AF5D8D-56CB-48A9-A690-1B362754FB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AE6AD1D-72C2-4756-8240-2E54F1DF47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594B31C-54C9-4F48-B008-1DDB21F34B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92" name="楕円 191">
          <a:extLst>
            <a:ext uri="{FF2B5EF4-FFF2-40B4-BE49-F238E27FC236}">
              <a16:creationId xmlns:a16="http://schemas.microsoft.com/office/drawing/2014/main" id="{47586F71-A659-487B-AB8A-FB231418B148}"/>
            </a:ext>
          </a:extLst>
        </xdr:cNvPr>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17162</xdr:rowOff>
    </xdr:from>
    <xdr:ext cx="405111" cy="259045"/>
    <xdr:sp macro="" textlink="">
      <xdr:nvSpPr>
        <xdr:cNvPr id="193" name="【橋りょう・トンネル】&#10;有形固定資産減価償却率該当値テキスト">
          <a:extLst>
            <a:ext uri="{FF2B5EF4-FFF2-40B4-BE49-F238E27FC236}">
              <a16:creationId xmlns:a16="http://schemas.microsoft.com/office/drawing/2014/main" id="{B0457BF6-DDA2-4A59-B56E-248C9D32AECA}"/>
            </a:ext>
          </a:extLst>
        </xdr:cNvPr>
        <xdr:cNvSpPr txBox="1"/>
      </xdr:nvSpPr>
      <xdr:spPr>
        <a:xfrm>
          <a:off x="4673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94" name="楕円 193">
          <a:extLst>
            <a:ext uri="{FF2B5EF4-FFF2-40B4-BE49-F238E27FC236}">
              <a16:creationId xmlns:a16="http://schemas.microsoft.com/office/drawing/2014/main" id="{A7DC6348-DD96-4B18-92EF-BEE946536A65}"/>
            </a:ext>
          </a:extLst>
        </xdr:cNvPr>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89535</xdr:rowOff>
    </xdr:to>
    <xdr:cxnSp macro="">
      <xdr:nvCxnSpPr>
        <xdr:cNvPr id="195" name="直線コネクタ 194">
          <a:extLst>
            <a:ext uri="{FF2B5EF4-FFF2-40B4-BE49-F238E27FC236}">
              <a16:creationId xmlns:a16="http://schemas.microsoft.com/office/drawing/2014/main" id="{828899A5-4F4B-4F58-95C4-818BDF34E1FA}"/>
            </a:ext>
          </a:extLst>
        </xdr:cNvPr>
        <xdr:cNvCxnSpPr/>
      </xdr:nvCxnSpPr>
      <xdr:spPr>
        <a:xfrm>
          <a:off x="3797300" y="105194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96" name="楕円 195">
          <a:extLst>
            <a:ext uri="{FF2B5EF4-FFF2-40B4-BE49-F238E27FC236}">
              <a16:creationId xmlns:a16="http://schemas.microsoft.com/office/drawing/2014/main" id="{481C3738-FC2F-4A21-86F8-6BCBF9D8DAFC}"/>
            </a:ext>
          </a:extLst>
        </xdr:cNvPr>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60960</xdr:rowOff>
    </xdr:to>
    <xdr:cxnSp macro="">
      <xdr:nvCxnSpPr>
        <xdr:cNvPr id="197" name="直線コネクタ 196">
          <a:extLst>
            <a:ext uri="{FF2B5EF4-FFF2-40B4-BE49-F238E27FC236}">
              <a16:creationId xmlns:a16="http://schemas.microsoft.com/office/drawing/2014/main" id="{5F8517DF-FEF6-4B3F-86BA-1F27978E3D2A}"/>
            </a:ext>
          </a:extLst>
        </xdr:cNvPr>
        <xdr:cNvCxnSpPr/>
      </xdr:nvCxnSpPr>
      <xdr:spPr>
        <a:xfrm>
          <a:off x="2908300" y="105136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98" name="楕円 197">
          <a:extLst>
            <a:ext uri="{FF2B5EF4-FFF2-40B4-BE49-F238E27FC236}">
              <a16:creationId xmlns:a16="http://schemas.microsoft.com/office/drawing/2014/main" id="{21F7BD17-69A3-4FF4-8A24-A3292D2F13F0}"/>
            </a:ext>
          </a:extLst>
        </xdr:cNvPr>
        <xdr:cNvSpPr/>
      </xdr:nvSpPr>
      <xdr:spPr>
        <a:xfrm>
          <a:off x="1968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24765</xdr:rowOff>
    </xdr:from>
    <xdr:to>
      <xdr:col>15</xdr:col>
      <xdr:colOff>50800</xdr:colOff>
      <xdr:row>61</xdr:row>
      <xdr:rowOff>55245</xdr:rowOff>
    </xdr:to>
    <xdr:cxnSp macro="">
      <xdr:nvCxnSpPr>
        <xdr:cNvPr id="199" name="直線コネクタ 198">
          <a:extLst>
            <a:ext uri="{FF2B5EF4-FFF2-40B4-BE49-F238E27FC236}">
              <a16:creationId xmlns:a16="http://schemas.microsoft.com/office/drawing/2014/main" id="{6D7AFF10-F0B1-4C6A-954C-3DFB2CC11D77}"/>
            </a:ext>
          </a:extLst>
        </xdr:cNvPr>
        <xdr:cNvCxnSpPr/>
      </xdr:nvCxnSpPr>
      <xdr:spPr>
        <a:xfrm>
          <a:off x="2019300" y="104832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114935</xdr:rowOff>
    </xdr:from>
    <xdr:to>
      <xdr:col>6</xdr:col>
      <xdr:colOff>38100</xdr:colOff>
      <xdr:row>61</xdr:row>
      <xdr:rowOff>45085</xdr:rowOff>
    </xdr:to>
    <xdr:sp macro="" textlink="">
      <xdr:nvSpPr>
        <xdr:cNvPr id="200" name="楕円 199">
          <a:extLst>
            <a:ext uri="{FF2B5EF4-FFF2-40B4-BE49-F238E27FC236}">
              <a16:creationId xmlns:a16="http://schemas.microsoft.com/office/drawing/2014/main" id="{131949E0-0D2C-47D9-9615-BDD21F7701AC}"/>
            </a:ext>
          </a:extLst>
        </xdr:cNvPr>
        <xdr:cNvSpPr/>
      </xdr:nvSpPr>
      <xdr:spPr>
        <a:xfrm>
          <a:off x="107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165735</xdr:rowOff>
    </xdr:from>
    <xdr:to>
      <xdr:col>10</xdr:col>
      <xdr:colOff>114300</xdr:colOff>
      <xdr:row>61</xdr:row>
      <xdr:rowOff>24765</xdr:rowOff>
    </xdr:to>
    <xdr:cxnSp macro="">
      <xdr:nvCxnSpPr>
        <xdr:cNvPr id="201" name="直線コネクタ 200">
          <a:extLst>
            <a:ext uri="{FF2B5EF4-FFF2-40B4-BE49-F238E27FC236}">
              <a16:creationId xmlns:a16="http://schemas.microsoft.com/office/drawing/2014/main" id="{22FAF289-53A2-4CF3-A1B6-9FBE77C589DE}"/>
            </a:ext>
          </a:extLst>
        </xdr:cNvPr>
        <xdr:cNvCxnSpPr/>
      </xdr:nvCxnSpPr>
      <xdr:spPr>
        <a:xfrm>
          <a:off x="1130300" y="104527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2" name="n_1aveValue【橋りょう・トンネル】&#10;有形固定資産減価償却率">
          <a:extLst>
            <a:ext uri="{FF2B5EF4-FFF2-40B4-BE49-F238E27FC236}">
              <a16:creationId xmlns:a16="http://schemas.microsoft.com/office/drawing/2014/main" id="{DD566C32-4FE3-407B-B2A4-44036AEFD52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3" name="n_2aveValue【橋りょう・トンネル】&#10;有形固定資産減価償却率">
          <a:extLst>
            <a:ext uri="{FF2B5EF4-FFF2-40B4-BE49-F238E27FC236}">
              <a16:creationId xmlns:a16="http://schemas.microsoft.com/office/drawing/2014/main" id="{26759436-DD06-413C-8B50-593FFC6CA7C9}"/>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4" name="n_3aveValue【橋りょう・トンネル】&#10;有形固定資産減価償却率">
          <a:extLst>
            <a:ext uri="{FF2B5EF4-FFF2-40B4-BE49-F238E27FC236}">
              <a16:creationId xmlns:a16="http://schemas.microsoft.com/office/drawing/2014/main" id="{C813A4FF-2A02-40B9-BF38-E6E4354EAD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5" name="n_4aveValue【橋りょう・トンネル】&#10;有形固定資産減価償却率">
          <a:extLst>
            <a:ext uri="{FF2B5EF4-FFF2-40B4-BE49-F238E27FC236}">
              <a16:creationId xmlns:a16="http://schemas.microsoft.com/office/drawing/2014/main" id="{8831840F-EF92-4622-B34A-FB98F885BA5E}"/>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206" name="n_1mainValue【橋りょう・トンネル】&#10;有形固定資産減価償却率">
          <a:extLst>
            <a:ext uri="{FF2B5EF4-FFF2-40B4-BE49-F238E27FC236}">
              <a16:creationId xmlns:a16="http://schemas.microsoft.com/office/drawing/2014/main" id="{4CF7D39C-73EC-4651-A3D3-D26E8D0903C8}"/>
            </a:ext>
          </a:extLst>
        </xdr:cNvPr>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207" name="n_2mainValue【橋りょう・トンネル】&#10;有形固定資産減価償却率">
          <a:extLst>
            <a:ext uri="{FF2B5EF4-FFF2-40B4-BE49-F238E27FC236}">
              <a16:creationId xmlns:a16="http://schemas.microsoft.com/office/drawing/2014/main" id="{FC50E209-5D58-48DB-BDF0-6D2EF0A10086}"/>
            </a:ext>
          </a:extLst>
        </xdr:cNvPr>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208" name="n_3mainValue【橋りょう・トンネル】&#10;有形固定資産減価償却率">
          <a:extLst>
            <a:ext uri="{FF2B5EF4-FFF2-40B4-BE49-F238E27FC236}">
              <a16:creationId xmlns:a16="http://schemas.microsoft.com/office/drawing/2014/main" id="{A464F1D8-65D4-41F9-8874-E85F9F7A42CC}"/>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36212</xdr:rowOff>
    </xdr:from>
    <xdr:ext cx="405111" cy="259045"/>
    <xdr:sp macro="" textlink="">
      <xdr:nvSpPr>
        <xdr:cNvPr id="209" name="n_4mainValue【橋りょう・トンネル】&#10;有形固定資産減価償却率">
          <a:extLst>
            <a:ext uri="{FF2B5EF4-FFF2-40B4-BE49-F238E27FC236}">
              <a16:creationId xmlns:a16="http://schemas.microsoft.com/office/drawing/2014/main" id="{A12BF928-411D-4EB4-9DE1-C18F3F96BE5E}"/>
            </a:ext>
          </a:extLst>
        </xdr:cNvPr>
        <xdr:cNvSpPr txBox="1"/>
      </xdr:nvSpPr>
      <xdr:spPr>
        <a:xfrm>
          <a:off x="927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81B9807-DB6A-4AAF-8C76-D4D1F0165E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763B8106-1A71-41CE-93FF-A4A40F0118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F8D7A4A7-C67B-4482-9104-C160F2A292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A23417E-81D3-4DDA-B2D4-641287FDD2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CEA368A8-D246-45EB-B024-F968A6D497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E9C10E5F-A65D-4A5C-A6A5-94A995373E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893224DA-8FEA-4D14-9526-B327E4FC80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DD243CA-1B24-4D5F-AD71-BE3F49D030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2A4216B-5B19-497C-944B-27AC021F05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839BBD88-6A2E-4C3E-B025-98AEEA4FDB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314CBD6C-363B-45ED-BFA1-7479D69FE9D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a:extLst>
            <a:ext uri="{FF2B5EF4-FFF2-40B4-BE49-F238E27FC236}">
              <a16:creationId xmlns:a16="http://schemas.microsoft.com/office/drawing/2014/main" id="{2BDAEB25-E91F-4EC5-BD28-BE36F3D09D2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89DDB641-CB8F-48F9-9AA6-69272674941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a:extLst>
            <a:ext uri="{FF2B5EF4-FFF2-40B4-BE49-F238E27FC236}">
              <a16:creationId xmlns:a16="http://schemas.microsoft.com/office/drawing/2014/main" id="{269773FC-BD35-46E4-AE68-35628E222D57}"/>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73C2E362-EDA1-4B3A-8FF3-DFCA10B5A55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a:extLst>
            <a:ext uri="{FF2B5EF4-FFF2-40B4-BE49-F238E27FC236}">
              <a16:creationId xmlns:a16="http://schemas.microsoft.com/office/drawing/2014/main" id="{5639290C-7B86-46CD-BD6D-54085890913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3CFDAF7A-51CA-4819-A29A-184DFC6351C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a:extLst>
            <a:ext uri="{FF2B5EF4-FFF2-40B4-BE49-F238E27FC236}">
              <a16:creationId xmlns:a16="http://schemas.microsoft.com/office/drawing/2014/main" id="{13EEA37F-CBEC-4C78-BA7C-AB190C01A6E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77DE5E9-1247-441E-8532-E52B820CF8D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a:extLst>
            <a:ext uri="{FF2B5EF4-FFF2-40B4-BE49-F238E27FC236}">
              <a16:creationId xmlns:a16="http://schemas.microsoft.com/office/drawing/2014/main" id="{0F25ED59-8F66-4E71-AC3C-E32D166B004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5D5FE71D-72FB-468E-9341-79293FBDCED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a:extLst>
            <a:ext uri="{FF2B5EF4-FFF2-40B4-BE49-F238E27FC236}">
              <a16:creationId xmlns:a16="http://schemas.microsoft.com/office/drawing/2014/main" id="{EE783652-4672-4C2B-B596-9EF9C88FECD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F8D1F59E-4647-4D35-8121-91BCD50E6F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a:extLst>
            <a:ext uri="{FF2B5EF4-FFF2-40B4-BE49-F238E27FC236}">
              <a16:creationId xmlns:a16="http://schemas.microsoft.com/office/drawing/2014/main" id="{F47E0D1A-98CE-4A58-9F62-26904F7E8DE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a:extLst>
            <a:ext uri="{FF2B5EF4-FFF2-40B4-BE49-F238E27FC236}">
              <a16:creationId xmlns:a16="http://schemas.microsoft.com/office/drawing/2014/main" id="{DD870793-5049-492D-867A-17B0471EAF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5" name="直線コネクタ 234">
          <a:extLst>
            <a:ext uri="{FF2B5EF4-FFF2-40B4-BE49-F238E27FC236}">
              <a16:creationId xmlns:a16="http://schemas.microsoft.com/office/drawing/2014/main" id="{61BF934B-8D96-4D86-8531-C6A1E7F3D88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6" name="【橋りょう・トンネル】&#10;一人当たり有形固定資産（償却資産）額最小値テキスト">
          <a:extLst>
            <a:ext uri="{FF2B5EF4-FFF2-40B4-BE49-F238E27FC236}">
              <a16:creationId xmlns:a16="http://schemas.microsoft.com/office/drawing/2014/main" id="{7342D396-D468-4B63-ABD6-6E4DB714C587}"/>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7" name="直線コネクタ 236">
          <a:extLst>
            <a:ext uri="{FF2B5EF4-FFF2-40B4-BE49-F238E27FC236}">
              <a16:creationId xmlns:a16="http://schemas.microsoft.com/office/drawing/2014/main" id="{9A1F2FDE-C712-4843-850E-51C1EFE33F88}"/>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8" name="【橋りょう・トンネル】&#10;一人当たり有形固定資産（償却資産）額最大値テキスト">
          <a:extLst>
            <a:ext uri="{FF2B5EF4-FFF2-40B4-BE49-F238E27FC236}">
              <a16:creationId xmlns:a16="http://schemas.microsoft.com/office/drawing/2014/main" id="{F39370CF-6B08-44B9-ACA3-173FD9E5EE28}"/>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9" name="直線コネクタ 238">
          <a:extLst>
            <a:ext uri="{FF2B5EF4-FFF2-40B4-BE49-F238E27FC236}">
              <a16:creationId xmlns:a16="http://schemas.microsoft.com/office/drawing/2014/main" id="{932A16A5-8E8B-4656-8CE9-746B4B9AF52D}"/>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40" name="【橋りょう・トンネル】&#10;一人当たり有形固定資産（償却資産）額平均値テキスト">
          <a:extLst>
            <a:ext uri="{FF2B5EF4-FFF2-40B4-BE49-F238E27FC236}">
              <a16:creationId xmlns:a16="http://schemas.microsoft.com/office/drawing/2014/main" id="{306DE7C7-5FC0-4770-8C27-DD93113F15C2}"/>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1" name="フローチャート: 判断 240">
          <a:extLst>
            <a:ext uri="{FF2B5EF4-FFF2-40B4-BE49-F238E27FC236}">
              <a16:creationId xmlns:a16="http://schemas.microsoft.com/office/drawing/2014/main" id="{741EB246-6EB3-4DC1-B73A-4FD8F67B3AF2}"/>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2" name="フローチャート: 判断 241">
          <a:extLst>
            <a:ext uri="{FF2B5EF4-FFF2-40B4-BE49-F238E27FC236}">
              <a16:creationId xmlns:a16="http://schemas.microsoft.com/office/drawing/2014/main" id="{BAB6C08F-2BEE-45F9-9B7A-B2674B40932E}"/>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3" name="フローチャート: 判断 242">
          <a:extLst>
            <a:ext uri="{FF2B5EF4-FFF2-40B4-BE49-F238E27FC236}">
              <a16:creationId xmlns:a16="http://schemas.microsoft.com/office/drawing/2014/main" id="{62F67A48-A4ED-43B9-BDA6-D54C40580D3D}"/>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4" name="フローチャート: 判断 243">
          <a:extLst>
            <a:ext uri="{FF2B5EF4-FFF2-40B4-BE49-F238E27FC236}">
              <a16:creationId xmlns:a16="http://schemas.microsoft.com/office/drawing/2014/main" id="{DF40CC1D-86AB-43F3-95F6-704AAA2AA98C}"/>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5" name="フローチャート: 判断 244">
          <a:extLst>
            <a:ext uri="{FF2B5EF4-FFF2-40B4-BE49-F238E27FC236}">
              <a16:creationId xmlns:a16="http://schemas.microsoft.com/office/drawing/2014/main" id="{14FD28E0-069E-49DF-96A9-CB47394BC8B4}"/>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37451BB-BF36-4E45-86F3-1F40C07951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D137B2C-96CE-4599-A557-672FD74C2B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3E1CBC2-3060-49E7-9996-BFF97F1E36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EC7CF79-D5BE-4433-A1B6-334FDD0B4E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EDE332DE-46A1-4855-BE19-274F558DCA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21072</xdr:rowOff>
    </xdr:from>
    <xdr:to>
      <xdr:col>55</xdr:col>
      <xdr:colOff>50800</xdr:colOff>
      <xdr:row>63</xdr:row>
      <xdr:rowOff>122672</xdr:rowOff>
    </xdr:to>
    <xdr:sp macro="" textlink="">
      <xdr:nvSpPr>
        <xdr:cNvPr id="251" name="楕円 250">
          <a:extLst>
            <a:ext uri="{FF2B5EF4-FFF2-40B4-BE49-F238E27FC236}">
              <a16:creationId xmlns:a16="http://schemas.microsoft.com/office/drawing/2014/main" id="{43D8052A-CE28-4CAA-AFA1-5BA2A9F4BACB}"/>
            </a:ext>
          </a:extLst>
        </xdr:cNvPr>
        <xdr:cNvSpPr/>
      </xdr:nvSpPr>
      <xdr:spPr>
        <a:xfrm>
          <a:off x="10426700" y="108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170949</xdr:rowOff>
    </xdr:from>
    <xdr:ext cx="599010" cy="259045"/>
    <xdr:sp macro="" textlink="">
      <xdr:nvSpPr>
        <xdr:cNvPr id="252" name="【橋りょう・トンネル】&#10;一人当たり有形固定資産（償却資産）額該当値テキスト">
          <a:extLst>
            <a:ext uri="{FF2B5EF4-FFF2-40B4-BE49-F238E27FC236}">
              <a16:creationId xmlns:a16="http://schemas.microsoft.com/office/drawing/2014/main" id="{8F7D70C6-24DF-4E6D-AA5D-5356AEDB4E51}"/>
            </a:ext>
          </a:extLst>
        </xdr:cNvPr>
        <xdr:cNvSpPr txBox="1"/>
      </xdr:nvSpPr>
      <xdr:spPr>
        <a:xfrm>
          <a:off x="10515600" y="1080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24975</xdr:rowOff>
    </xdr:from>
    <xdr:to>
      <xdr:col>50</xdr:col>
      <xdr:colOff>165100</xdr:colOff>
      <xdr:row>63</xdr:row>
      <xdr:rowOff>126575</xdr:rowOff>
    </xdr:to>
    <xdr:sp macro="" textlink="">
      <xdr:nvSpPr>
        <xdr:cNvPr id="253" name="楕円 252">
          <a:extLst>
            <a:ext uri="{FF2B5EF4-FFF2-40B4-BE49-F238E27FC236}">
              <a16:creationId xmlns:a16="http://schemas.microsoft.com/office/drawing/2014/main" id="{8876455F-FC19-4CFD-BB4F-44ACA2C32373}"/>
            </a:ext>
          </a:extLst>
        </xdr:cNvPr>
        <xdr:cNvSpPr/>
      </xdr:nvSpPr>
      <xdr:spPr>
        <a:xfrm>
          <a:off x="9588500" y="108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71872</xdr:rowOff>
    </xdr:from>
    <xdr:to>
      <xdr:col>55</xdr:col>
      <xdr:colOff>0</xdr:colOff>
      <xdr:row>63</xdr:row>
      <xdr:rowOff>75775</xdr:rowOff>
    </xdr:to>
    <xdr:cxnSp macro="">
      <xdr:nvCxnSpPr>
        <xdr:cNvPr id="254" name="直線コネクタ 253">
          <a:extLst>
            <a:ext uri="{FF2B5EF4-FFF2-40B4-BE49-F238E27FC236}">
              <a16:creationId xmlns:a16="http://schemas.microsoft.com/office/drawing/2014/main" id="{84641726-137B-4131-9E95-136EE18F1D21}"/>
            </a:ext>
          </a:extLst>
        </xdr:cNvPr>
        <xdr:cNvCxnSpPr/>
      </xdr:nvCxnSpPr>
      <xdr:spPr>
        <a:xfrm flipV="1">
          <a:off x="9639300" y="10873222"/>
          <a:ext cx="8382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32916</xdr:rowOff>
    </xdr:from>
    <xdr:to>
      <xdr:col>46</xdr:col>
      <xdr:colOff>38100</xdr:colOff>
      <xdr:row>63</xdr:row>
      <xdr:rowOff>134516</xdr:rowOff>
    </xdr:to>
    <xdr:sp macro="" textlink="">
      <xdr:nvSpPr>
        <xdr:cNvPr id="255" name="楕円 254">
          <a:extLst>
            <a:ext uri="{FF2B5EF4-FFF2-40B4-BE49-F238E27FC236}">
              <a16:creationId xmlns:a16="http://schemas.microsoft.com/office/drawing/2014/main" id="{B5EE91FD-9612-45BE-9177-F873768A3764}"/>
            </a:ext>
          </a:extLst>
        </xdr:cNvPr>
        <xdr:cNvSpPr/>
      </xdr:nvSpPr>
      <xdr:spPr>
        <a:xfrm>
          <a:off x="8699500" y="108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75775</xdr:rowOff>
    </xdr:from>
    <xdr:to>
      <xdr:col>50</xdr:col>
      <xdr:colOff>114300</xdr:colOff>
      <xdr:row>63</xdr:row>
      <xdr:rowOff>83716</xdr:rowOff>
    </xdr:to>
    <xdr:cxnSp macro="">
      <xdr:nvCxnSpPr>
        <xdr:cNvPr id="256" name="直線コネクタ 255">
          <a:extLst>
            <a:ext uri="{FF2B5EF4-FFF2-40B4-BE49-F238E27FC236}">
              <a16:creationId xmlns:a16="http://schemas.microsoft.com/office/drawing/2014/main" id="{39594416-0A55-4674-B0BC-59873B6FDDFC}"/>
            </a:ext>
          </a:extLst>
        </xdr:cNvPr>
        <xdr:cNvCxnSpPr/>
      </xdr:nvCxnSpPr>
      <xdr:spPr>
        <a:xfrm flipV="1">
          <a:off x="8750300" y="10877125"/>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37479</xdr:rowOff>
    </xdr:from>
    <xdr:to>
      <xdr:col>41</xdr:col>
      <xdr:colOff>101600</xdr:colOff>
      <xdr:row>63</xdr:row>
      <xdr:rowOff>139079</xdr:rowOff>
    </xdr:to>
    <xdr:sp macro="" textlink="">
      <xdr:nvSpPr>
        <xdr:cNvPr id="257" name="楕円 256">
          <a:extLst>
            <a:ext uri="{FF2B5EF4-FFF2-40B4-BE49-F238E27FC236}">
              <a16:creationId xmlns:a16="http://schemas.microsoft.com/office/drawing/2014/main" id="{0B5BF584-4F7C-4995-9F68-070E3C8C284D}"/>
            </a:ext>
          </a:extLst>
        </xdr:cNvPr>
        <xdr:cNvSpPr/>
      </xdr:nvSpPr>
      <xdr:spPr>
        <a:xfrm>
          <a:off x="7810500" y="108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83716</xdr:rowOff>
    </xdr:from>
    <xdr:to>
      <xdr:col>45</xdr:col>
      <xdr:colOff>177800</xdr:colOff>
      <xdr:row>63</xdr:row>
      <xdr:rowOff>88279</xdr:rowOff>
    </xdr:to>
    <xdr:cxnSp macro="">
      <xdr:nvCxnSpPr>
        <xdr:cNvPr id="258" name="直線コネクタ 257">
          <a:extLst>
            <a:ext uri="{FF2B5EF4-FFF2-40B4-BE49-F238E27FC236}">
              <a16:creationId xmlns:a16="http://schemas.microsoft.com/office/drawing/2014/main" id="{4772EE53-56C8-43F0-951C-0F37BFCABFF6}"/>
            </a:ext>
          </a:extLst>
        </xdr:cNvPr>
        <xdr:cNvCxnSpPr/>
      </xdr:nvCxnSpPr>
      <xdr:spPr>
        <a:xfrm flipV="1">
          <a:off x="7861300" y="10885066"/>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41030</xdr:rowOff>
    </xdr:from>
    <xdr:to>
      <xdr:col>36</xdr:col>
      <xdr:colOff>165100</xdr:colOff>
      <xdr:row>63</xdr:row>
      <xdr:rowOff>142630</xdr:rowOff>
    </xdr:to>
    <xdr:sp macro="" textlink="">
      <xdr:nvSpPr>
        <xdr:cNvPr id="259" name="楕円 258">
          <a:extLst>
            <a:ext uri="{FF2B5EF4-FFF2-40B4-BE49-F238E27FC236}">
              <a16:creationId xmlns:a16="http://schemas.microsoft.com/office/drawing/2014/main" id="{1AC8444A-7B65-4BC4-A629-2E675783D0C4}"/>
            </a:ext>
          </a:extLst>
        </xdr:cNvPr>
        <xdr:cNvSpPr/>
      </xdr:nvSpPr>
      <xdr:spPr>
        <a:xfrm>
          <a:off x="6921500" y="108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88279</xdr:rowOff>
    </xdr:from>
    <xdr:to>
      <xdr:col>41</xdr:col>
      <xdr:colOff>50800</xdr:colOff>
      <xdr:row>63</xdr:row>
      <xdr:rowOff>91830</xdr:rowOff>
    </xdr:to>
    <xdr:cxnSp macro="">
      <xdr:nvCxnSpPr>
        <xdr:cNvPr id="260" name="直線コネクタ 259">
          <a:extLst>
            <a:ext uri="{FF2B5EF4-FFF2-40B4-BE49-F238E27FC236}">
              <a16:creationId xmlns:a16="http://schemas.microsoft.com/office/drawing/2014/main" id="{D682247C-99AB-4E1E-A82C-32C00E9310B0}"/>
            </a:ext>
          </a:extLst>
        </xdr:cNvPr>
        <xdr:cNvCxnSpPr/>
      </xdr:nvCxnSpPr>
      <xdr:spPr>
        <a:xfrm flipV="1">
          <a:off x="6972300" y="10889629"/>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1" name="n_1aveValue【橋りょう・トンネル】&#10;一人当たり有形固定資産（償却資産）額">
          <a:extLst>
            <a:ext uri="{FF2B5EF4-FFF2-40B4-BE49-F238E27FC236}">
              <a16:creationId xmlns:a16="http://schemas.microsoft.com/office/drawing/2014/main" id="{ABE77060-D3F4-46CE-BC3A-0C14869146B4}"/>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2" name="n_2aveValue【橋りょう・トンネル】&#10;一人当たり有形固定資産（償却資産）額">
          <a:extLst>
            <a:ext uri="{FF2B5EF4-FFF2-40B4-BE49-F238E27FC236}">
              <a16:creationId xmlns:a16="http://schemas.microsoft.com/office/drawing/2014/main" id="{0CE84719-BB85-49ED-9EC9-109B5A1058FD}"/>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3" name="n_3aveValue【橋りょう・トンネル】&#10;一人当たり有形固定資産（償却資産）額">
          <a:extLst>
            <a:ext uri="{FF2B5EF4-FFF2-40B4-BE49-F238E27FC236}">
              <a16:creationId xmlns:a16="http://schemas.microsoft.com/office/drawing/2014/main" id="{708AF069-6644-43F3-A228-DB3AA34D5E9A}"/>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4" name="n_4aveValue【橋りょう・トンネル】&#10;一人当たり有形固定資産（償却資産）額">
          <a:extLst>
            <a:ext uri="{FF2B5EF4-FFF2-40B4-BE49-F238E27FC236}">
              <a16:creationId xmlns:a16="http://schemas.microsoft.com/office/drawing/2014/main" id="{A667CB4C-B87D-4DC3-A36B-EBE003B36D71}"/>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117702</xdr:rowOff>
    </xdr:from>
    <xdr:ext cx="599010" cy="259045"/>
    <xdr:sp macro="" textlink="">
      <xdr:nvSpPr>
        <xdr:cNvPr id="265" name="n_1mainValue【橋りょう・トンネル】&#10;一人当たり有形固定資産（償却資産）額">
          <a:extLst>
            <a:ext uri="{FF2B5EF4-FFF2-40B4-BE49-F238E27FC236}">
              <a16:creationId xmlns:a16="http://schemas.microsoft.com/office/drawing/2014/main" id="{458BC125-0A58-444F-A68B-85B3B6830777}"/>
            </a:ext>
          </a:extLst>
        </xdr:cNvPr>
        <xdr:cNvSpPr txBox="1"/>
      </xdr:nvSpPr>
      <xdr:spPr>
        <a:xfrm>
          <a:off x="9327095" y="1091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125643</xdr:rowOff>
    </xdr:from>
    <xdr:ext cx="599010" cy="259045"/>
    <xdr:sp macro="" textlink="">
      <xdr:nvSpPr>
        <xdr:cNvPr id="266" name="n_2mainValue【橋りょう・トンネル】&#10;一人当たり有形固定資産（償却資産）額">
          <a:extLst>
            <a:ext uri="{FF2B5EF4-FFF2-40B4-BE49-F238E27FC236}">
              <a16:creationId xmlns:a16="http://schemas.microsoft.com/office/drawing/2014/main" id="{EF503A6B-DEBD-49BB-8AE4-54AAC881AB90}"/>
            </a:ext>
          </a:extLst>
        </xdr:cNvPr>
        <xdr:cNvSpPr txBox="1"/>
      </xdr:nvSpPr>
      <xdr:spPr>
        <a:xfrm>
          <a:off x="8450795" y="1092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130206</xdr:rowOff>
    </xdr:from>
    <xdr:ext cx="599010" cy="259045"/>
    <xdr:sp macro="" textlink="">
      <xdr:nvSpPr>
        <xdr:cNvPr id="267" name="n_3mainValue【橋りょう・トンネル】&#10;一人当たり有形固定資産（償却資産）額">
          <a:extLst>
            <a:ext uri="{FF2B5EF4-FFF2-40B4-BE49-F238E27FC236}">
              <a16:creationId xmlns:a16="http://schemas.microsoft.com/office/drawing/2014/main" id="{59028930-36CF-479F-9188-ABB4E4839B04}"/>
            </a:ext>
          </a:extLst>
        </xdr:cNvPr>
        <xdr:cNvSpPr txBox="1"/>
      </xdr:nvSpPr>
      <xdr:spPr>
        <a:xfrm>
          <a:off x="7561795" y="1093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133757</xdr:rowOff>
    </xdr:from>
    <xdr:ext cx="599010" cy="259045"/>
    <xdr:sp macro="" textlink="">
      <xdr:nvSpPr>
        <xdr:cNvPr id="268" name="n_4mainValue【橋りょう・トンネル】&#10;一人当たり有形固定資産（償却資産）額">
          <a:extLst>
            <a:ext uri="{FF2B5EF4-FFF2-40B4-BE49-F238E27FC236}">
              <a16:creationId xmlns:a16="http://schemas.microsoft.com/office/drawing/2014/main" id="{305492D3-6859-4542-BDB4-B90439001E03}"/>
            </a:ext>
          </a:extLst>
        </xdr:cNvPr>
        <xdr:cNvSpPr txBox="1"/>
      </xdr:nvSpPr>
      <xdr:spPr>
        <a:xfrm>
          <a:off x="6672795" y="1093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167C1D9A-7D25-42B4-9E93-3C19C897D7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67501C08-055E-4A32-8DFD-5DB9B34CB4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AE37D3C5-A9D5-4D46-ABD6-6752175A4D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1D83909F-785E-4D57-B4C7-AA07B86E37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998E702C-1C8D-4C92-AA72-910456DEDF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B70E4866-D7D3-4143-BDB8-E49AFB2E86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975CEB4F-C50D-4CDF-B189-EE31901E57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895D39D8-2CD4-4CCA-B2D1-58DFF5B7D5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5DF86574-A32A-4000-820B-3DA764963C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D378FC16-8F63-4B86-8FDB-81D453D8AF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BB794653-8FD8-4F27-A602-3E23644E1F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AF9DB570-5C55-43DC-B1D5-3240D1B162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3B308EB5-3CC4-4E67-A15A-9040A03726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65AC7AD4-0ACC-40A8-B58B-D37D2A7D69B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83DAA84D-E0AA-46C7-BB86-0938E342FD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A8990263-F71D-4676-AAF8-19CCB44409F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AC3B4E9A-C6A3-423A-9885-B0F110D002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A783E58F-20F5-4887-9238-748ED3C609D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2484118F-B0B4-485B-A412-F18DB6D4D2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B1AA8259-6D48-4ECC-9D38-B749EC772A1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8CB7EAE8-D4C2-4805-8E86-E3E888075A9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B269A4C-E702-4D3D-A462-62382E7147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1204DF05-63B3-4096-8345-179856D8530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公営住宅】&#10;有形固定資産減価償却率グラフ枠">
          <a:extLst>
            <a:ext uri="{FF2B5EF4-FFF2-40B4-BE49-F238E27FC236}">
              <a16:creationId xmlns:a16="http://schemas.microsoft.com/office/drawing/2014/main" id="{B1BC0999-D9B0-4CCB-BB2A-482BF569EC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3" name="直線コネクタ 292">
          <a:extLst>
            <a:ext uri="{FF2B5EF4-FFF2-40B4-BE49-F238E27FC236}">
              <a16:creationId xmlns:a16="http://schemas.microsoft.com/office/drawing/2014/main" id="{59DA6EA8-AC08-48CF-BE02-6BA5047DB33A}"/>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4" name="【公営住宅】&#10;有形固定資産減価償却率最小値テキスト">
          <a:extLst>
            <a:ext uri="{FF2B5EF4-FFF2-40B4-BE49-F238E27FC236}">
              <a16:creationId xmlns:a16="http://schemas.microsoft.com/office/drawing/2014/main" id="{CAFB2337-950B-4E75-A196-63B95CFDBF29}"/>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5" name="直線コネクタ 294">
          <a:extLst>
            <a:ext uri="{FF2B5EF4-FFF2-40B4-BE49-F238E27FC236}">
              <a16:creationId xmlns:a16="http://schemas.microsoft.com/office/drawing/2014/main" id="{6CDA9AE7-27C2-4D97-A568-F09E24286845}"/>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6" name="【公営住宅】&#10;有形固定資産減価償却率最大値テキスト">
          <a:extLst>
            <a:ext uri="{FF2B5EF4-FFF2-40B4-BE49-F238E27FC236}">
              <a16:creationId xmlns:a16="http://schemas.microsoft.com/office/drawing/2014/main" id="{A7C0D2BA-081F-41B3-BC2A-47D13B346CEB}"/>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7" name="直線コネクタ 296">
          <a:extLst>
            <a:ext uri="{FF2B5EF4-FFF2-40B4-BE49-F238E27FC236}">
              <a16:creationId xmlns:a16="http://schemas.microsoft.com/office/drawing/2014/main" id="{A71C8DFE-B54A-4394-A34B-D72D191CF912}"/>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8" name="【公営住宅】&#10;有形固定資産減価償却率平均値テキスト">
          <a:extLst>
            <a:ext uri="{FF2B5EF4-FFF2-40B4-BE49-F238E27FC236}">
              <a16:creationId xmlns:a16="http://schemas.microsoft.com/office/drawing/2014/main" id="{71F6EBDC-2EC8-4920-95D3-E9961BA267BC}"/>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9" name="フローチャート: 判断 298">
          <a:extLst>
            <a:ext uri="{FF2B5EF4-FFF2-40B4-BE49-F238E27FC236}">
              <a16:creationId xmlns:a16="http://schemas.microsoft.com/office/drawing/2014/main" id="{5F8693BE-5DA9-412A-B478-A7F7E6946C4D}"/>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300" name="フローチャート: 判断 299">
          <a:extLst>
            <a:ext uri="{FF2B5EF4-FFF2-40B4-BE49-F238E27FC236}">
              <a16:creationId xmlns:a16="http://schemas.microsoft.com/office/drawing/2014/main" id="{9C467E46-7A0D-47EE-B236-9F04E3A281AB}"/>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1" name="フローチャート: 判断 300">
          <a:extLst>
            <a:ext uri="{FF2B5EF4-FFF2-40B4-BE49-F238E27FC236}">
              <a16:creationId xmlns:a16="http://schemas.microsoft.com/office/drawing/2014/main" id="{7474E114-DFE4-46D5-872F-271AB5268D11}"/>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2" name="フローチャート: 判断 301">
          <a:extLst>
            <a:ext uri="{FF2B5EF4-FFF2-40B4-BE49-F238E27FC236}">
              <a16:creationId xmlns:a16="http://schemas.microsoft.com/office/drawing/2014/main" id="{07E5DF69-A5A9-4C82-8A5C-F13A684BBB04}"/>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3" name="フローチャート: 判断 302">
          <a:extLst>
            <a:ext uri="{FF2B5EF4-FFF2-40B4-BE49-F238E27FC236}">
              <a16:creationId xmlns:a16="http://schemas.microsoft.com/office/drawing/2014/main" id="{59448327-E8AB-4030-896E-9E564A5D0035}"/>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F1C035B-7BE8-42DA-A419-852F2AF719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86F07B0-D6AA-4746-9C84-F3400C6A5D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9263DBC-EDDF-4AD3-8AE5-0AA25FCAB6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74369D1-B905-460F-8FD2-67B835ED6E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A6FCB3B0-3187-4FDB-9BF1-2467DA21E7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309" name="楕円 308">
          <a:extLst>
            <a:ext uri="{FF2B5EF4-FFF2-40B4-BE49-F238E27FC236}">
              <a16:creationId xmlns:a16="http://schemas.microsoft.com/office/drawing/2014/main" id="{EA7C699A-005A-4F48-BF3A-27EF777E4063}"/>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310" name="【公営住宅】&#10;有形固定資産減価償却率該当値テキスト">
          <a:extLst>
            <a:ext uri="{FF2B5EF4-FFF2-40B4-BE49-F238E27FC236}">
              <a16:creationId xmlns:a16="http://schemas.microsoft.com/office/drawing/2014/main" id="{082C563B-5DCF-4144-821C-5E79D39E8848}"/>
            </a:ext>
          </a:extLst>
        </xdr:cNvPr>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11" name="楕円 310">
          <a:extLst>
            <a:ext uri="{FF2B5EF4-FFF2-40B4-BE49-F238E27FC236}">
              <a16:creationId xmlns:a16="http://schemas.microsoft.com/office/drawing/2014/main" id="{89DEB6B8-853D-4021-964F-3E6FAC258A4E}"/>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80011</xdr:rowOff>
    </xdr:to>
    <xdr:cxnSp macro="">
      <xdr:nvCxnSpPr>
        <xdr:cNvPr id="312" name="直線コネクタ 311">
          <a:extLst>
            <a:ext uri="{FF2B5EF4-FFF2-40B4-BE49-F238E27FC236}">
              <a16:creationId xmlns:a16="http://schemas.microsoft.com/office/drawing/2014/main" id="{3D44E1FB-9A02-40BC-98D8-8A44E3D26324}"/>
            </a:ext>
          </a:extLst>
        </xdr:cNvPr>
        <xdr:cNvCxnSpPr/>
      </xdr:nvCxnSpPr>
      <xdr:spPr>
        <a:xfrm>
          <a:off x="3797300" y="140989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313" name="楕円 312">
          <a:extLst>
            <a:ext uri="{FF2B5EF4-FFF2-40B4-BE49-F238E27FC236}">
              <a16:creationId xmlns:a16="http://schemas.microsoft.com/office/drawing/2014/main" id="{A87B6F30-E5F7-4FAC-AE82-D90A1596B346}"/>
            </a:ext>
          </a:extLst>
        </xdr:cNvPr>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40005</xdr:rowOff>
    </xdr:to>
    <xdr:cxnSp macro="">
      <xdr:nvCxnSpPr>
        <xdr:cNvPr id="314" name="直線コネクタ 313">
          <a:extLst>
            <a:ext uri="{FF2B5EF4-FFF2-40B4-BE49-F238E27FC236}">
              <a16:creationId xmlns:a16="http://schemas.microsoft.com/office/drawing/2014/main" id="{EDC8C518-77A7-47E1-83EB-D03D8D36EFB2}"/>
            </a:ext>
          </a:extLst>
        </xdr:cNvPr>
        <xdr:cNvCxnSpPr/>
      </xdr:nvCxnSpPr>
      <xdr:spPr>
        <a:xfrm>
          <a:off x="2908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315" name="楕円 314">
          <a:extLst>
            <a:ext uri="{FF2B5EF4-FFF2-40B4-BE49-F238E27FC236}">
              <a16:creationId xmlns:a16="http://schemas.microsoft.com/office/drawing/2014/main" id="{87E7B709-C3D6-4911-A41E-74D56D8D0D4F}"/>
            </a:ext>
          </a:extLst>
        </xdr:cNvPr>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1905</xdr:rowOff>
    </xdr:to>
    <xdr:cxnSp macro="">
      <xdr:nvCxnSpPr>
        <xdr:cNvPr id="316" name="直線コネクタ 315">
          <a:extLst>
            <a:ext uri="{FF2B5EF4-FFF2-40B4-BE49-F238E27FC236}">
              <a16:creationId xmlns:a16="http://schemas.microsoft.com/office/drawing/2014/main" id="{8E7B7DE6-A2E3-494C-8A7A-951AA7209229}"/>
            </a:ext>
          </a:extLst>
        </xdr:cNvPr>
        <xdr:cNvCxnSpPr/>
      </xdr:nvCxnSpPr>
      <xdr:spPr>
        <a:xfrm>
          <a:off x="2019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42545</xdr:rowOff>
    </xdr:from>
    <xdr:to>
      <xdr:col>6</xdr:col>
      <xdr:colOff>38100</xdr:colOff>
      <xdr:row>81</xdr:row>
      <xdr:rowOff>144145</xdr:rowOff>
    </xdr:to>
    <xdr:sp macro="" textlink="">
      <xdr:nvSpPr>
        <xdr:cNvPr id="317" name="楕円 316">
          <a:extLst>
            <a:ext uri="{FF2B5EF4-FFF2-40B4-BE49-F238E27FC236}">
              <a16:creationId xmlns:a16="http://schemas.microsoft.com/office/drawing/2014/main" id="{217551F7-4CDD-44A8-B008-092187E68F18}"/>
            </a:ext>
          </a:extLst>
        </xdr:cNvPr>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93345</xdr:rowOff>
    </xdr:from>
    <xdr:to>
      <xdr:col>10</xdr:col>
      <xdr:colOff>114300</xdr:colOff>
      <xdr:row>81</xdr:row>
      <xdr:rowOff>133350</xdr:rowOff>
    </xdr:to>
    <xdr:cxnSp macro="">
      <xdr:nvCxnSpPr>
        <xdr:cNvPr id="318" name="直線コネクタ 317">
          <a:extLst>
            <a:ext uri="{FF2B5EF4-FFF2-40B4-BE49-F238E27FC236}">
              <a16:creationId xmlns:a16="http://schemas.microsoft.com/office/drawing/2014/main" id="{0212BCDF-CAFD-4921-9A82-C4E202211B7D}"/>
            </a:ext>
          </a:extLst>
        </xdr:cNvPr>
        <xdr:cNvCxnSpPr/>
      </xdr:nvCxnSpPr>
      <xdr:spPr>
        <a:xfrm>
          <a:off x="1130300" y="1398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9" name="n_1aveValue【公営住宅】&#10;有形固定資産減価償却率">
          <a:extLst>
            <a:ext uri="{FF2B5EF4-FFF2-40B4-BE49-F238E27FC236}">
              <a16:creationId xmlns:a16="http://schemas.microsoft.com/office/drawing/2014/main" id="{F1D8F3BB-22C3-4B15-9A0F-D5CA6708284E}"/>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20" name="n_2aveValue【公営住宅】&#10;有形固定資産減価償却率">
          <a:extLst>
            <a:ext uri="{FF2B5EF4-FFF2-40B4-BE49-F238E27FC236}">
              <a16:creationId xmlns:a16="http://schemas.microsoft.com/office/drawing/2014/main" id="{97583B08-56CA-487F-B094-814CB1FF097B}"/>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1" name="n_3aveValue【公営住宅】&#10;有形固定資産減価償却率">
          <a:extLst>
            <a:ext uri="{FF2B5EF4-FFF2-40B4-BE49-F238E27FC236}">
              <a16:creationId xmlns:a16="http://schemas.microsoft.com/office/drawing/2014/main" id="{5D8AF987-AF82-421D-BAE7-47190A3E38EB}"/>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2" name="n_4aveValue【公営住宅】&#10;有形固定資産減価償却率">
          <a:extLst>
            <a:ext uri="{FF2B5EF4-FFF2-40B4-BE49-F238E27FC236}">
              <a16:creationId xmlns:a16="http://schemas.microsoft.com/office/drawing/2014/main" id="{345895B2-536C-4D04-A1C0-856AA51ECF9B}"/>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323" name="n_1mainValue【公営住宅】&#10;有形固定資産減価償却率">
          <a:extLst>
            <a:ext uri="{FF2B5EF4-FFF2-40B4-BE49-F238E27FC236}">
              <a16:creationId xmlns:a16="http://schemas.microsoft.com/office/drawing/2014/main" id="{88DF670A-EFB2-430D-8082-E44C845993A1}"/>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24" name="n_2mainValue【公営住宅】&#10;有形固定資産減価償却率">
          <a:extLst>
            <a:ext uri="{FF2B5EF4-FFF2-40B4-BE49-F238E27FC236}">
              <a16:creationId xmlns:a16="http://schemas.microsoft.com/office/drawing/2014/main" id="{F2C48385-55C4-41D1-BCE6-090A6E6B691F}"/>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25" name="n_3mainValue【公営住宅】&#10;有形固定資産減価償却率">
          <a:extLst>
            <a:ext uri="{FF2B5EF4-FFF2-40B4-BE49-F238E27FC236}">
              <a16:creationId xmlns:a16="http://schemas.microsoft.com/office/drawing/2014/main" id="{8DBDDD24-10FE-41B8-8D49-9730A5518458}"/>
            </a:ext>
          </a:extLst>
        </xdr:cNvPr>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160672</xdr:rowOff>
    </xdr:from>
    <xdr:ext cx="405111" cy="259045"/>
    <xdr:sp macro="" textlink="">
      <xdr:nvSpPr>
        <xdr:cNvPr id="326" name="n_4mainValue【公営住宅】&#10;有形固定資産減価償却率">
          <a:extLst>
            <a:ext uri="{FF2B5EF4-FFF2-40B4-BE49-F238E27FC236}">
              <a16:creationId xmlns:a16="http://schemas.microsoft.com/office/drawing/2014/main" id="{39557A58-D61A-43EA-8079-A05A33427B9B}"/>
            </a:ext>
          </a:extLst>
        </xdr:cNvPr>
        <xdr:cNvSpPr txBox="1"/>
      </xdr:nvSpPr>
      <xdr:spPr>
        <a:xfrm>
          <a:off x="927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F7FCA521-B1A3-497F-88DF-9ABBDBA685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530728C6-9709-428E-BA7F-27B88EA44E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F246C879-3DEC-4C72-ABC0-5B88079A4A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5B0B24AE-E3CF-4025-AFEE-95A5843BD0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A5633695-B526-4BEE-98E6-1F089FC326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8E64A56E-DE72-45AB-8174-8A2B64DFC4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91DF0E6D-68CC-4954-B240-5838AFC4D0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C2E6AAA7-9FC5-42F3-8BBB-BBF02A8E28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DBAF7B0E-A9E6-43DB-A520-54ACD2F9B6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EC3A8271-A8E6-4DD3-BAC0-9EEC669B6C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C12462E0-FB13-4066-8C65-8AE8E793DE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68D51C1B-9C68-41EC-A27B-8D3B97C9631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753AB6CF-65E5-48AE-BDB7-D6232D78C86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88B4876-10EE-4992-9CD4-64E5C88000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4F97F1FC-1CEA-46E7-B6DF-7BFFEF985ED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E2E28E13-9913-416B-9995-B8C613E9D0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C3669E50-23A4-46EA-B8A4-B910ED7EE1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E88A91F7-64FF-4652-BD5C-6D16BAE4FF1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3F4DB70A-4700-41F0-99BB-5161A811ABE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6" name="テキスト ボックス 345">
          <a:extLst>
            <a:ext uri="{FF2B5EF4-FFF2-40B4-BE49-F238E27FC236}">
              <a16:creationId xmlns:a16="http://schemas.microsoft.com/office/drawing/2014/main" id="{4A77557D-4309-493D-BD19-A9DAB3BF6AA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B7201D42-5F85-45F7-8719-FA7ED0123F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8" name="テキスト ボックス 347">
          <a:extLst>
            <a:ext uri="{FF2B5EF4-FFF2-40B4-BE49-F238E27FC236}">
              <a16:creationId xmlns:a16="http://schemas.microsoft.com/office/drawing/2014/main" id="{4FB9D4DE-F32A-4621-8917-24F2A239ED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a:extLst>
            <a:ext uri="{FF2B5EF4-FFF2-40B4-BE49-F238E27FC236}">
              <a16:creationId xmlns:a16="http://schemas.microsoft.com/office/drawing/2014/main" id="{851798C0-BC1F-4692-9776-B261374B76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50" name="直線コネクタ 349">
          <a:extLst>
            <a:ext uri="{FF2B5EF4-FFF2-40B4-BE49-F238E27FC236}">
              <a16:creationId xmlns:a16="http://schemas.microsoft.com/office/drawing/2014/main" id="{CDC0A6EF-CB4F-47B9-9AF6-24AABAACED7F}"/>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1" name="【公営住宅】&#10;一人当たり面積最小値テキスト">
          <a:extLst>
            <a:ext uri="{FF2B5EF4-FFF2-40B4-BE49-F238E27FC236}">
              <a16:creationId xmlns:a16="http://schemas.microsoft.com/office/drawing/2014/main" id="{B128C005-4978-49F5-823C-73BA55278865}"/>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2" name="直線コネクタ 351">
          <a:extLst>
            <a:ext uri="{FF2B5EF4-FFF2-40B4-BE49-F238E27FC236}">
              <a16:creationId xmlns:a16="http://schemas.microsoft.com/office/drawing/2014/main" id="{1C25AAE3-9D75-4FB9-830B-DF64495A687F}"/>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3" name="【公営住宅】&#10;一人当たり面積最大値テキスト">
          <a:extLst>
            <a:ext uri="{FF2B5EF4-FFF2-40B4-BE49-F238E27FC236}">
              <a16:creationId xmlns:a16="http://schemas.microsoft.com/office/drawing/2014/main" id="{D4DCEE0E-3AC0-4A02-815E-E8E3FBAE4864}"/>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4" name="直線コネクタ 353">
          <a:extLst>
            <a:ext uri="{FF2B5EF4-FFF2-40B4-BE49-F238E27FC236}">
              <a16:creationId xmlns:a16="http://schemas.microsoft.com/office/drawing/2014/main" id="{96AB4891-929B-4E59-969C-5E59277AC939}"/>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5" name="【公営住宅】&#10;一人当たり面積平均値テキスト">
          <a:extLst>
            <a:ext uri="{FF2B5EF4-FFF2-40B4-BE49-F238E27FC236}">
              <a16:creationId xmlns:a16="http://schemas.microsoft.com/office/drawing/2014/main" id="{B022023C-8CE7-4A32-97C1-3DBADCEE04C1}"/>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6" name="フローチャート: 判断 355">
          <a:extLst>
            <a:ext uri="{FF2B5EF4-FFF2-40B4-BE49-F238E27FC236}">
              <a16:creationId xmlns:a16="http://schemas.microsoft.com/office/drawing/2014/main" id="{920D0F48-945F-48C1-B552-598033745DC4}"/>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7" name="フローチャート: 判断 356">
          <a:extLst>
            <a:ext uri="{FF2B5EF4-FFF2-40B4-BE49-F238E27FC236}">
              <a16:creationId xmlns:a16="http://schemas.microsoft.com/office/drawing/2014/main" id="{9A5F78E7-066B-4F51-8565-DFCB8C121982}"/>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8" name="フローチャート: 判断 357">
          <a:extLst>
            <a:ext uri="{FF2B5EF4-FFF2-40B4-BE49-F238E27FC236}">
              <a16:creationId xmlns:a16="http://schemas.microsoft.com/office/drawing/2014/main" id="{19F8F685-397A-40CE-97FD-E5377154E1BB}"/>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9" name="フローチャート: 判断 358">
          <a:extLst>
            <a:ext uri="{FF2B5EF4-FFF2-40B4-BE49-F238E27FC236}">
              <a16:creationId xmlns:a16="http://schemas.microsoft.com/office/drawing/2014/main" id="{E49C8A42-DED9-4483-B4D4-6D3148648838}"/>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60" name="フローチャート: 判断 359">
          <a:extLst>
            <a:ext uri="{FF2B5EF4-FFF2-40B4-BE49-F238E27FC236}">
              <a16:creationId xmlns:a16="http://schemas.microsoft.com/office/drawing/2014/main" id="{51E36E59-CDD3-4EB2-BD38-561642A4D8C3}"/>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5D23208-2031-48A0-BE01-5ECD630CED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D2220CB-23E6-47A6-BB98-ABF3C6B966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F137BB0-4FBD-4813-96D7-5976F621A7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2F0DA645-ACE6-463D-8E5D-3B7D0D7C98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B1BAD4A-E29A-45A8-95DE-82582D3C00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99440</xdr:rowOff>
    </xdr:from>
    <xdr:to>
      <xdr:col>55</xdr:col>
      <xdr:colOff>50800</xdr:colOff>
      <xdr:row>86</xdr:row>
      <xdr:rowOff>29590</xdr:rowOff>
    </xdr:to>
    <xdr:sp macro="" textlink="">
      <xdr:nvSpPr>
        <xdr:cNvPr id="366" name="楕円 365">
          <a:extLst>
            <a:ext uri="{FF2B5EF4-FFF2-40B4-BE49-F238E27FC236}">
              <a16:creationId xmlns:a16="http://schemas.microsoft.com/office/drawing/2014/main" id="{23B1DDDC-EF92-4497-A16D-98846199ADA9}"/>
            </a:ext>
          </a:extLst>
        </xdr:cNvPr>
        <xdr:cNvSpPr/>
      </xdr:nvSpPr>
      <xdr:spPr>
        <a:xfrm>
          <a:off x="10426700" y="146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14367</xdr:rowOff>
    </xdr:from>
    <xdr:ext cx="469744" cy="259045"/>
    <xdr:sp macro="" textlink="">
      <xdr:nvSpPr>
        <xdr:cNvPr id="367" name="【公営住宅】&#10;一人当たり面積該当値テキスト">
          <a:extLst>
            <a:ext uri="{FF2B5EF4-FFF2-40B4-BE49-F238E27FC236}">
              <a16:creationId xmlns:a16="http://schemas.microsoft.com/office/drawing/2014/main" id="{82215D8E-2C5D-47DC-A81F-750357F83A16}"/>
            </a:ext>
          </a:extLst>
        </xdr:cNvPr>
        <xdr:cNvSpPr txBox="1"/>
      </xdr:nvSpPr>
      <xdr:spPr>
        <a:xfrm>
          <a:off x="10515600" y="1458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101727</xdr:rowOff>
    </xdr:from>
    <xdr:to>
      <xdr:col>50</xdr:col>
      <xdr:colOff>165100</xdr:colOff>
      <xdr:row>86</xdr:row>
      <xdr:rowOff>31877</xdr:rowOff>
    </xdr:to>
    <xdr:sp macro="" textlink="">
      <xdr:nvSpPr>
        <xdr:cNvPr id="368" name="楕円 367">
          <a:extLst>
            <a:ext uri="{FF2B5EF4-FFF2-40B4-BE49-F238E27FC236}">
              <a16:creationId xmlns:a16="http://schemas.microsoft.com/office/drawing/2014/main" id="{6CFDFEFB-132D-41D8-83DD-B6858AA13342}"/>
            </a:ext>
          </a:extLst>
        </xdr:cNvPr>
        <xdr:cNvSpPr/>
      </xdr:nvSpPr>
      <xdr:spPr>
        <a:xfrm>
          <a:off x="9588500" y="146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150240</xdr:rowOff>
    </xdr:from>
    <xdr:to>
      <xdr:col>55</xdr:col>
      <xdr:colOff>0</xdr:colOff>
      <xdr:row>85</xdr:row>
      <xdr:rowOff>152527</xdr:rowOff>
    </xdr:to>
    <xdr:cxnSp macro="">
      <xdr:nvCxnSpPr>
        <xdr:cNvPr id="369" name="直線コネクタ 368">
          <a:extLst>
            <a:ext uri="{FF2B5EF4-FFF2-40B4-BE49-F238E27FC236}">
              <a16:creationId xmlns:a16="http://schemas.microsoft.com/office/drawing/2014/main" id="{E35280BD-4430-4CC8-A025-B1D2D052E09A}"/>
            </a:ext>
          </a:extLst>
        </xdr:cNvPr>
        <xdr:cNvCxnSpPr/>
      </xdr:nvCxnSpPr>
      <xdr:spPr>
        <a:xfrm flipV="1">
          <a:off x="9639300" y="1472349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104139</xdr:rowOff>
    </xdr:from>
    <xdr:to>
      <xdr:col>46</xdr:col>
      <xdr:colOff>38100</xdr:colOff>
      <xdr:row>86</xdr:row>
      <xdr:rowOff>34289</xdr:rowOff>
    </xdr:to>
    <xdr:sp macro="" textlink="">
      <xdr:nvSpPr>
        <xdr:cNvPr id="370" name="楕円 369">
          <a:extLst>
            <a:ext uri="{FF2B5EF4-FFF2-40B4-BE49-F238E27FC236}">
              <a16:creationId xmlns:a16="http://schemas.microsoft.com/office/drawing/2014/main" id="{9132E09B-1D26-4FCE-B1BD-815CDE609F96}"/>
            </a:ext>
          </a:extLst>
        </xdr:cNvPr>
        <xdr:cNvSpPr/>
      </xdr:nvSpPr>
      <xdr:spPr>
        <a:xfrm>
          <a:off x="8699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152527</xdr:rowOff>
    </xdr:from>
    <xdr:to>
      <xdr:col>50</xdr:col>
      <xdr:colOff>114300</xdr:colOff>
      <xdr:row>85</xdr:row>
      <xdr:rowOff>154939</xdr:rowOff>
    </xdr:to>
    <xdr:cxnSp macro="">
      <xdr:nvCxnSpPr>
        <xdr:cNvPr id="371" name="直線コネクタ 370">
          <a:extLst>
            <a:ext uri="{FF2B5EF4-FFF2-40B4-BE49-F238E27FC236}">
              <a16:creationId xmlns:a16="http://schemas.microsoft.com/office/drawing/2014/main" id="{A28C6193-73C0-4932-B769-A61664F8E269}"/>
            </a:ext>
          </a:extLst>
        </xdr:cNvPr>
        <xdr:cNvCxnSpPr/>
      </xdr:nvCxnSpPr>
      <xdr:spPr>
        <a:xfrm flipV="1">
          <a:off x="8750300" y="14725777"/>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106807</xdr:rowOff>
    </xdr:from>
    <xdr:to>
      <xdr:col>41</xdr:col>
      <xdr:colOff>101600</xdr:colOff>
      <xdr:row>86</xdr:row>
      <xdr:rowOff>36957</xdr:rowOff>
    </xdr:to>
    <xdr:sp macro="" textlink="">
      <xdr:nvSpPr>
        <xdr:cNvPr id="372" name="楕円 371">
          <a:extLst>
            <a:ext uri="{FF2B5EF4-FFF2-40B4-BE49-F238E27FC236}">
              <a16:creationId xmlns:a16="http://schemas.microsoft.com/office/drawing/2014/main" id="{FE2DD031-5653-4140-A6D5-0C14AE0576EF}"/>
            </a:ext>
          </a:extLst>
        </xdr:cNvPr>
        <xdr:cNvSpPr/>
      </xdr:nvSpPr>
      <xdr:spPr>
        <a:xfrm>
          <a:off x="7810500" y="146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157607</xdr:rowOff>
    </xdr:to>
    <xdr:cxnSp macro="">
      <xdr:nvCxnSpPr>
        <xdr:cNvPr id="373" name="直線コネクタ 372">
          <a:extLst>
            <a:ext uri="{FF2B5EF4-FFF2-40B4-BE49-F238E27FC236}">
              <a16:creationId xmlns:a16="http://schemas.microsoft.com/office/drawing/2014/main" id="{18453F26-1D8C-4688-935C-FD82A62345AF}"/>
            </a:ext>
          </a:extLst>
        </xdr:cNvPr>
        <xdr:cNvCxnSpPr/>
      </xdr:nvCxnSpPr>
      <xdr:spPr>
        <a:xfrm flipV="1">
          <a:off x="7861300" y="147281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108965</xdr:rowOff>
    </xdr:from>
    <xdr:to>
      <xdr:col>36</xdr:col>
      <xdr:colOff>165100</xdr:colOff>
      <xdr:row>86</xdr:row>
      <xdr:rowOff>39115</xdr:rowOff>
    </xdr:to>
    <xdr:sp macro="" textlink="">
      <xdr:nvSpPr>
        <xdr:cNvPr id="374" name="楕円 373">
          <a:extLst>
            <a:ext uri="{FF2B5EF4-FFF2-40B4-BE49-F238E27FC236}">
              <a16:creationId xmlns:a16="http://schemas.microsoft.com/office/drawing/2014/main" id="{3E8BF801-C6B2-42E3-A2D4-9510FF07B600}"/>
            </a:ext>
          </a:extLst>
        </xdr:cNvPr>
        <xdr:cNvSpPr/>
      </xdr:nvSpPr>
      <xdr:spPr>
        <a:xfrm>
          <a:off x="6921500" y="146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157607</xdr:rowOff>
    </xdr:from>
    <xdr:to>
      <xdr:col>41</xdr:col>
      <xdr:colOff>50800</xdr:colOff>
      <xdr:row>85</xdr:row>
      <xdr:rowOff>159765</xdr:rowOff>
    </xdr:to>
    <xdr:cxnSp macro="">
      <xdr:nvCxnSpPr>
        <xdr:cNvPr id="375" name="直線コネクタ 374">
          <a:extLst>
            <a:ext uri="{FF2B5EF4-FFF2-40B4-BE49-F238E27FC236}">
              <a16:creationId xmlns:a16="http://schemas.microsoft.com/office/drawing/2014/main" id="{0FE622DD-CB25-41ED-946F-F6CDA46FC871}"/>
            </a:ext>
          </a:extLst>
        </xdr:cNvPr>
        <xdr:cNvCxnSpPr/>
      </xdr:nvCxnSpPr>
      <xdr:spPr>
        <a:xfrm flipV="1">
          <a:off x="6972300" y="1473085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6" name="n_1aveValue【公営住宅】&#10;一人当たり面積">
          <a:extLst>
            <a:ext uri="{FF2B5EF4-FFF2-40B4-BE49-F238E27FC236}">
              <a16:creationId xmlns:a16="http://schemas.microsoft.com/office/drawing/2014/main" id="{C564FD1A-C9BD-4F91-A755-CBF7CFC36CBF}"/>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7" name="n_2aveValue【公営住宅】&#10;一人当たり面積">
          <a:extLst>
            <a:ext uri="{FF2B5EF4-FFF2-40B4-BE49-F238E27FC236}">
              <a16:creationId xmlns:a16="http://schemas.microsoft.com/office/drawing/2014/main" id="{03A88605-A733-4C47-81B2-7BED31319B2B}"/>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8" name="n_3aveValue【公営住宅】&#10;一人当たり面積">
          <a:extLst>
            <a:ext uri="{FF2B5EF4-FFF2-40B4-BE49-F238E27FC236}">
              <a16:creationId xmlns:a16="http://schemas.microsoft.com/office/drawing/2014/main" id="{7509970E-C048-4E96-8CEA-E0EC794099E1}"/>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9" name="n_4aveValue【公営住宅】&#10;一人当たり面積">
          <a:extLst>
            <a:ext uri="{FF2B5EF4-FFF2-40B4-BE49-F238E27FC236}">
              <a16:creationId xmlns:a16="http://schemas.microsoft.com/office/drawing/2014/main" id="{1F33060D-64DF-42F0-A02E-987E86D00780}"/>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23004</xdr:rowOff>
    </xdr:from>
    <xdr:ext cx="469744" cy="259045"/>
    <xdr:sp macro="" textlink="">
      <xdr:nvSpPr>
        <xdr:cNvPr id="380" name="n_1mainValue【公営住宅】&#10;一人当たり面積">
          <a:extLst>
            <a:ext uri="{FF2B5EF4-FFF2-40B4-BE49-F238E27FC236}">
              <a16:creationId xmlns:a16="http://schemas.microsoft.com/office/drawing/2014/main" id="{40D5F19D-8BAB-4D26-99FC-40B161082C61}"/>
            </a:ext>
          </a:extLst>
        </xdr:cNvPr>
        <xdr:cNvSpPr txBox="1"/>
      </xdr:nvSpPr>
      <xdr:spPr>
        <a:xfrm>
          <a:off x="9391727" y="1476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25416</xdr:rowOff>
    </xdr:from>
    <xdr:ext cx="469744" cy="259045"/>
    <xdr:sp macro="" textlink="">
      <xdr:nvSpPr>
        <xdr:cNvPr id="381" name="n_2mainValue【公営住宅】&#10;一人当たり面積">
          <a:extLst>
            <a:ext uri="{FF2B5EF4-FFF2-40B4-BE49-F238E27FC236}">
              <a16:creationId xmlns:a16="http://schemas.microsoft.com/office/drawing/2014/main" id="{A4FA1F82-44B7-4C4D-B2D8-D188FF9B04D4}"/>
            </a:ext>
          </a:extLst>
        </xdr:cNvPr>
        <xdr:cNvSpPr txBox="1"/>
      </xdr:nvSpPr>
      <xdr:spPr>
        <a:xfrm>
          <a:off x="8515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28084</xdr:rowOff>
    </xdr:from>
    <xdr:ext cx="469744" cy="259045"/>
    <xdr:sp macro="" textlink="">
      <xdr:nvSpPr>
        <xdr:cNvPr id="382" name="n_3mainValue【公営住宅】&#10;一人当たり面積">
          <a:extLst>
            <a:ext uri="{FF2B5EF4-FFF2-40B4-BE49-F238E27FC236}">
              <a16:creationId xmlns:a16="http://schemas.microsoft.com/office/drawing/2014/main" id="{BD7DD46C-C8FE-4809-9DFA-58194468A57C}"/>
            </a:ext>
          </a:extLst>
        </xdr:cNvPr>
        <xdr:cNvSpPr txBox="1"/>
      </xdr:nvSpPr>
      <xdr:spPr>
        <a:xfrm>
          <a:off x="7626427" y="1477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30242</xdr:rowOff>
    </xdr:from>
    <xdr:ext cx="469744" cy="259045"/>
    <xdr:sp macro="" textlink="">
      <xdr:nvSpPr>
        <xdr:cNvPr id="383" name="n_4mainValue【公営住宅】&#10;一人当たり面積">
          <a:extLst>
            <a:ext uri="{FF2B5EF4-FFF2-40B4-BE49-F238E27FC236}">
              <a16:creationId xmlns:a16="http://schemas.microsoft.com/office/drawing/2014/main" id="{DC62D3F8-7418-46FB-889C-E6B5F42ABEBF}"/>
            </a:ext>
          </a:extLst>
        </xdr:cNvPr>
        <xdr:cNvSpPr txBox="1"/>
      </xdr:nvSpPr>
      <xdr:spPr>
        <a:xfrm>
          <a:off x="6737427" y="1477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58994025-353F-4348-A315-264C0F9EE5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32BDF693-6F6B-4D26-B020-9ACF882ABD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65334E02-0686-4FB3-88DA-DD2811EBE5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4EC1A4C6-E5B9-4C69-B0D9-E1F5F9441A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D9017B0B-FD84-43F3-B263-55F9D8ABB0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F71362F8-A431-4094-B272-CB97D68A53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C3387650-44CF-4467-ADA6-1AB3D49727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EF25AD3E-C8C6-44E0-8C31-629728837CC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75A103BF-D84F-4BFB-A77F-60CE0F174E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E9573939-C2F5-4DEB-851F-36CA48F399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DCA87369-C026-404E-A80E-13CD17EB55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F593BE8B-6F74-4806-8C4A-45F913CBA3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77DAFAAB-BC73-4BC8-A823-66F1DE477C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3EEA7D00-24F2-47DD-844E-81BDF638FC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5DA92D23-D793-48F9-9FE8-CCBD48B6B5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9BD65E7-8E48-43A6-AEF6-C65480E01F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F77200A8-A585-4438-A17E-2194854920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079427A0-A724-424A-8731-2255E1EA24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9CF76170-B86F-4337-B4B2-BF4AEFC5D1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083D6ACA-D148-4337-B44B-7A86C22ED4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AFDF06B5-FB13-40BE-9676-D85D767569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4A8CA478-05B6-4591-B34C-A9AB6E1B27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DE339DBF-6F59-4FEC-8399-14584350E0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CFF6B72F-9FDD-4C35-9098-0B18A33F119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8906A9D0-A70E-49F0-88E7-B4C94F469A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6FBAE9E6-ACFB-46D5-BD2F-813DB17C20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3312E87C-A15F-4492-867D-5810A3BC6F4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CDE47FA9-944E-47C8-B21A-813588D3F2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B7DF8965-7C6D-4D3D-BFE4-0444825629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CC74AE21-F16B-407B-8AAB-BC5DE632D9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DC9FCB4D-24BC-4774-B0B2-A5261950AD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2EEF2881-FDA8-48E7-945C-5AE39371BE9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5A28E5DD-D379-4F6A-9F86-F37EDA6B2D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A6470144-30D7-4ADD-B30E-96D3C8E66C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EF172A4B-278D-412F-B32C-751E076783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6A75A45D-B803-45FB-B67D-98DB14BC42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AE88A736-DC22-4A7C-AFC1-9C092F4A46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C3CE68B2-E92A-4212-BCA8-7DCBA01D1D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89142403-D394-4A49-BBBF-2978D2A59A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C10906CA-1FC4-4E08-A32A-7661F0762B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ED0E92D3-0BBD-481A-A73C-DA4D551F39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D88A1AAB-D855-41DC-A454-E46CAC9EBE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E699316C-62FA-46BC-BC31-71B18098F8F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BD904948-1028-4909-A732-CBAD1DA0D89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a:extLst>
            <a:ext uri="{FF2B5EF4-FFF2-40B4-BE49-F238E27FC236}">
              <a16:creationId xmlns:a16="http://schemas.microsoft.com/office/drawing/2014/main" id="{DEB602B9-9B3C-457B-8DDB-E471B3DA6F4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EACE2B56-3350-4FB0-9B4A-B7C1AFAA925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9F09909C-8732-4105-A165-CB2C200B7E8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BECD998D-4403-4F30-805D-34340F3453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63026714-D97A-4914-8324-A16C6C7548E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3434DAAB-AF45-406B-BD6D-1270AA4E6F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38137D7D-3A0D-47FD-88B0-AB1CF3370A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15FDA58E-FB82-4C5B-A131-8DEE0A52E45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BB0A1D52-BE95-4AD7-9D04-95B2A405A42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494EE3F6-C1EB-49CC-A80A-104B9E8CC9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a:extLst>
            <a:ext uri="{FF2B5EF4-FFF2-40B4-BE49-F238E27FC236}">
              <a16:creationId xmlns:a16="http://schemas.microsoft.com/office/drawing/2014/main" id="{1343F2A3-6151-4756-A2A5-B710F60421F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E6CDE6B3-26A6-4D70-85D7-45446CBBCF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a:extLst>
            <a:ext uri="{FF2B5EF4-FFF2-40B4-BE49-F238E27FC236}">
              <a16:creationId xmlns:a16="http://schemas.microsoft.com/office/drawing/2014/main" id="{767CF3E1-E780-4915-B4FC-3A9385A2B66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a:extLst>
            <a:ext uri="{FF2B5EF4-FFF2-40B4-BE49-F238E27FC236}">
              <a16:creationId xmlns:a16="http://schemas.microsoft.com/office/drawing/2014/main" id="{386438F4-D6C4-4527-99DC-4338A765C9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442" name="直線コネクタ 441">
          <a:extLst>
            <a:ext uri="{FF2B5EF4-FFF2-40B4-BE49-F238E27FC236}">
              <a16:creationId xmlns:a16="http://schemas.microsoft.com/office/drawing/2014/main" id="{92E926BB-5CDC-4942-B671-5C5D715272AE}"/>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443" name="【学校施設】&#10;有形固定資産減価償却率最小値テキスト">
          <a:extLst>
            <a:ext uri="{FF2B5EF4-FFF2-40B4-BE49-F238E27FC236}">
              <a16:creationId xmlns:a16="http://schemas.microsoft.com/office/drawing/2014/main" id="{B22B6DE2-4D42-4B69-8079-6D7572943FA4}"/>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444" name="直線コネクタ 443">
          <a:extLst>
            <a:ext uri="{FF2B5EF4-FFF2-40B4-BE49-F238E27FC236}">
              <a16:creationId xmlns:a16="http://schemas.microsoft.com/office/drawing/2014/main" id="{1D5BC620-F997-4F64-B516-9ADC2E8CA502}"/>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445" name="【学校施設】&#10;有形固定資産減価償却率最大値テキスト">
          <a:extLst>
            <a:ext uri="{FF2B5EF4-FFF2-40B4-BE49-F238E27FC236}">
              <a16:creationId xmlns:a16="http://schemas.microsoft.com/office/drawing/2014/main" id="{8F64139A-C53D-4145-96E5-60298D61C452}"/>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446" name="直線コネクタ 445">
          <a:extLst>
            <a:ext uri="{FF2B5EF4-FFF2-40B4-BE49-F238E27FC236}">
              <a16:creationId xmlns:a16="http://schemas.microsoft.com/office/drawing/2014/main" id="{60811401-B9DD-4BCC-B647-245C74C1F500}"/>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447" name="【学校施設】&#10;有形固定資産減価償却率平均値テキスト">
          <a:extLst>
            <a:ext uri="{FF2B5EF4-FFF2-40B4-BE49-F238E27FC236}">
              <a16:creationId xmlns:a16="http://schemas.microsoft.com/office/drawing/2014/main" id="{405B960E-4DD8-4CE8-BB5E-CB5A3A659E24}"/>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8" name="フローチャート: 判断 447">
          <a:extLst>
            <a:ext uri="{FF2B5EF4-FFF2-40B4-BE49-F238E27FC236}">
              <a16:creationId xmlns:a16="http://schemas.microsoft.com/office/drawing/2014/main" id="{1672A41B-2909-41D2-802E-4C2AE3DB35FD}"/>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449" name="フローチャート: 判断 448">
          <a:extLst>
            <a:ext uri="{FF2B5EF4-FFF2-40B4-BE49-F238E27FC236}">
              <a16:creationId xmlns:a16="http://schemas.microsoft.com/office/drawing/2014/main" id="{63354B5A-3E70-4AA3-B940-DEFA2329A0F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450" name="フローチャート: 判断 449">
          <a:extLst>
            <a:ext uri="{FF2B5EF4-FFF2-40B4-BE49-F238E27FC236}">
              <a16:creationId xmlns:a16="http://schemas.microsoft.com/office/drawing/2014/main" id="{C32E38F3-A8B9-4732-9BE3-AD9A5444B2C8}"/>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51" name="フローチャート: 判断 450">
          <a:extLst>
            <a:ext uri="{FF2B5EF4-FFF2-40B4-BE49-F238E27FC236}">
              <a16:creationId xmlns:a16="http://schemas.microsoft.com/office/drawing/2014/main" id="{9D706312-A71C-422D-AF83-5078F706BBBA}"/>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52" name="フローチャート: 判断 451">
          <a:extLst>
            <a:ext uri="{FF2B5EF4-FFF2-40B4-BE49-F238E27FC236}">
              <a16:creationId xmlns:a16="http://schemas.microsoft.com/office/drawing/2014/main" id="{01E98B16-4A28-4479-94C4-D957C8C713B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D0C1D37A-83E9-45EF-926E-D8A46B5DCC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A3528B80-803A-4A8F-B356-C343EF415B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DE9CC53-7E61-4321-8C50-1FF030E47D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BA10420F-72F6-45F1-A7E5-6E1ADF9D1A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D516FF02-F68A-4659-83E3-42A02C20BA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53703</xdr:rowOff>
    </xdr:from>
    <xdr:to>
      <xdr:col>85</xdr:col>
      <xdr:colOff>177800</xdr:colOff>
      <xdr:row>56</xdr:row>
      <xdr:rowOff>155303</xdr:rowOff>
    </xdr:to>
    <xdr:sp macro="" textlink="">
      <xdr:nvSpPr>
        <xdr:cNvPr id="458" name="楕円 457">
          <a:extLst>
            <a:ext uri="{FF2B5EF4-FFF2-40B4-BE49-F238E27FC236}">
              <a16:creationId xmlns:a16="http://schemas.microsoft.com/office/drawing/2014/main" id="{CC3CC174-8B63-4E3B-8CE8-BCD38077974E}"/>
            </a:ext>
          </a:extLst>
        </xdr:cNvPr>
        <xdr:cNvSpPr/>
      </xdr:nvSpPr>
      <xdr:spPr>
        <a:xfrm>
          <a:off x="162687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76580</xdr:rowOff>
    </xdr:from>
    <xdr:ext cx="405111" cy="259045"/>
    <xdr:sp macro="" textlink="">
      <xdr:nvSpPr>
        <xdr:cNvPr id="459" name="【学校施設】&#10;有形固定資産減価償却率該当値テキスト">
          <a:extLst>
            <a:ext uri="{FF2B5EF4-FFF2-40B4-BE49-F238E27FC236}">
              <a16:creationId xmlns:a16="http://schemas.microsoft.com/office/drawing/2014/main" id="{BD2021CA-290A-4F36-ADE4-7EB84B633C81}"/>
            </a:ext>
          </a:extLst>
        </xdr:cNvPr>
        <xdr:cNvSpPr txBox="1"/>
      </xdr:nvSpPr>
      <xdr:spPr>
        <a:xfrm>
          <a:off x="16357600" y="950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136978</xdr:rowOff>
    </xdr:from>
    <xdr:to>
      <xdr:col>81</xdr:col>
      <xdr:colOff>101600</xdr:colOff>
      <xdr:row>56</xdr:row>
      <xdr:rowOff>67128</xdr:rowOff>
    </xdr:to>
    <xdr:sp macro="" textlink="">
      <xdr:nvSpPr>
        <xdr:cNvPr id="460" name="楕円 459">
          <a:extLst>
            <a:ext uri="{FF2B5EF4-FFF2-40B4-BE49-F238E27FC236}">
              <a16:creationId xmlns:a16="http://schemas.microsoft.com/office/drawing/2014/main" id="{3088744B-A71F-4FBD-AB32-605F7BB44B0B}"/>
            </a:ext>
          </a:extLst>
        </xdr:cNvPr>
        <xdr:cNvSpPr/>
      </xdr:nvSpPr>
      <xdr:spPr>
        <a:xfrm>
          <a:off x="15430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xdr:rowOff>
    </xdr:from>
    <xdr:to>
      <xdr:col>85</xdr:col>
      <xdr:colOff>127000</xdr:colOff>
      <xdr:row>56</xdr:row>
      <xdr:rowOff>104503</xdr:rowOff>
    </xdr:to>
    <xdr:cxnSp macro="">
      <xdr:nvCxnSpPr>
        <xdr:cNvPr id="461" name="直線コネクタ 460">
          <a:extLst>
            <a:ext uri="{FF2B5EF4-FFF2-40B4-BE49-F238E27FC236}">
              <a16:creationId xmlns:a16="http://schemas.microsoft.com/office/drawing/2014/main" id="{3AA36EA6-F4F7-4817-AB08-9658DC504686}"/>
            </a:ext>
          </a:extLst>
        </xdr:cNvPr>
        <xdr:cNvCxnSpPr/>
      </xdr:nvCxnSpPr>
      <xdr:spPr>
        <a:xfrm>
          <a:off x="15481300" y="961752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94524</xdr:rowOff>
    </xdr:from>
    <xdr:to>
      <xdr:col>76</xdr:col>
      <xdr:colOff>165100</xdr:colOff>
      <xdr:row>56</xdr:row>
      <xdr:rowOff>24674</xdr:rowOff>
    </xdr:to>
    <xdr:sp macro="" textlink="">
      <xdr:nvSpPr>
        <xdr:cNvPr id="462" name="楕円 461">
          <a:extLst>
            <a:ext uri="{FF2B5EF4-FFF2-40B4-BE49-F238E27FC236}">
              <a16:creationId xmlns:a16="http://schemas.microsoft.com/office/drawing/2014/main" id="{F599D61B-69F1-4EF4-8105-48B04CA2FF1A}"/>
            </a:ext>
          </a:extLst>
        </xdr:cNvPr>
        <xdr:cNvSpPr/>
      </xdr:nvSpPr>
      <xdr:spPr>
        <a:xfrm>
          <a:off x="14541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145324</xdr:rowOff>
    </xdr:from>
    <xdr:to>
      <xdr:col>81</xdr:col>
      <xdr:colOff>50800</xdr:colOff>
      <xdr:row>56</xdr:row>
      <xdr:rowOff>16328</xdr:rowOff>
    </xdr:to>
    <xdr:cxnSp macro="">
      <xdr:nvCxnSpPr>
        <xdr:cNvPr id="463" name="直線コネクタ 462">
          <a:extLst>
            <a:ext uri="{FF2B5EF4-FFF2-40B4-BE49-F238E27FC236}">
              <a16:creationId xmlns:a16="http://schemas.microsoft.com/office/drawing/2014/main" id="{2ADBADA2-E580-43A3-85AE-754E2DD387F0}"/>
            </a:ext>
          </a:extLst>
        </xdr:cNvPr>
        <xdr:cNvCxnSpPr/>
      </xdr:nvCxnSpPr>
      <xdr:spPr>
        <a:xfrm>
          <a:off x="14592300" y="95750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464" name="楕円 463">
          <a:extLst>
            <a:ext uri="{FF2B5EF4-FFF2-40B4-BE49-F238E27FC236}">
              <a16:creationId xmlns:a16="http://schemas.microsoft.com/office/drawing/2014/main" id="{3F7C8AA9-D778-42D4-A1B1-B704C3537D73}"/>
            </a:ext>
          </a:extLst>
        </xdr:cNvPr>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145324</xdr:rowOff>
    </xdr:from>
    <xdr:to>
      <xdr:col>76</xdr:col>
      <xdr:colOff>114300</xdr:colOff>
      <xdr:row>59</xdr:row>
      <xdr:rowOff>168184</xdr:rowOff>
    </xdr:to>
    <xdr:cxnSp macro="">
      <xdr:nvCxnSpPr>
        <xdr:cNvPr id="465" name="直線コネクタ 464">
          <a:extLst>
            <a:ext uri="{FF2B5EF4-FFF2-40B4-BE49-F238E27FC236}">
              <a16:creationId xmlns:a16="http://schemas.microsoft.com/office/drawing/2014/main" id="{0D79E00E-C41A-4D7C-A66C-E0A7C29A3EC2}"/>
            </a:ext>
          </a:extLst>
        </xdr:cNvPr>
        <xdr:cNvCxnSpPr/>
      </xdr:nvCxnSpPr>
      <xdr:spPr>
        <a:xfrm flipV="1">
          <a:off x="13703300" y="9575074"/>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61867</xdr:rowOff>
    </xdr:from>
    <xdr:to>
      <xdr:col>67</xdr:col>
      <xdr:colOff>101600</xdr:colOff>
      <xdr:row>59</xdr:row>
      <xdr:rowOff>163467</xdr:rowOff>
    </xdr:to>
    <xdr:sp macro="" textlink="">
      <xdr:nvSpPr>
        <xdr:cNvPr id="466" name="楕円 465">
          <a:extLst>
            <a:ext uri="{FF2B5EF4-FFF2-40B4-BE49-F238E27FC236}">
              <a16:creationId xmlns:a16="http://schemas.microsoft.com/office/drawing/2014/main" id="{CE967583-5E9C-458A-9409-D936DF7A7AD5}"/>
            </a:ext>
          </a:extLst>
        </xdr:cNvPr>
        <xdr:cNvSpPr/>
      </xdr:nvSpPr>
      <xdr:spPr>
        <a:xfrm>
          <a:off x="12763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112667</xdr:rowOff>
    </xdr:from>
    <xdr:to>
      <xdr:col>71</xdr:col>
      <xdr:colOff>177800</xdr:colOff>
      <xdr:row>59</xdr:row>
      <xdr:rowOff>168184</xdr:rowOff>
    </xdr:to>
    <xdr:cxnSp macro="">
      <xdr:nvCxnSpPr>
        <xdr:cNvPr id="467" name="直線コネクタ 466">
          <a:extLst>
            <a:ext uri="{FF2B5EF4-FFF2-40B4-BE49-F238E27FC236}">
              <a16:creationId xmlns:a16="http://schemas.microsoft.com/office/drawing/2014/main" id="{107F0805-3424-401D-BDAA-401E10E44A86}"/>
            </a:ext>
          </a:extLst>
        </xdr:cNvPr>
        <xdr:cNvCxnSpPr/>
      </xdr:nvCxnSpPr>
      <xdr:spPr>
        <a:xfrm>
          <a:off x="12814300" y="102282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468" name="n_1aveValue【学校施設】&#10;有形固定資産減価償却率">
          <a:extLst>
            <a:ext uri="{FF2B5EF4-FFF2-40B4-BE49-F238E27FC236}">
              <a16:creationId xmlns:a16="http://schemas.microsoft.com/office/drawing/2014/main" id="{85547DA3-CFE8-4044-AE71-B971C1F96264}"/>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469" name="n_2aveValue【学校施設】&#10;有形固定資産減価償却率">
          <a:extLst>
            <a:ext uri="{FF2B5EF4-FFF2-40B4-BE49-F238E27FC236}">
              <a16:creationId xmlns:a16="http://schemas.microsoft.com/office/drawing/2014/main" id="{C0788DC3-23F3-4583-90D5-5230C5925ECC}"/>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470" name="n_3aveValue【学校施設】&#10;有形固定資産減価償却率">
          <a:extLst>
            <a:ext uri="{FF2B5EF4-FFF2-40B4-BE49-F238E27FC236}">
              <a16:creationId xmlns:a16="http://schemas.microsoft.com/office/drawing/2014/main" id="{31B067BC-CC0B-4B3E-BE84-0DCCA1C610E1}"/>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471" name="n_4aveValue【学校施設】&#10;有形固定資産減価償却率">
          <a:extLst>
            <a:ext uri="{FF2B5EF4-FFF2-40B4-BE49-F238E27FC236}">
              <a16:creationId xmlns:a16="http://schemas.microsoft.com/office/drawing/2014/main" id="{2C307B7F-19B3-42EE-B395-F863289B1DB2}"/>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83655</xdr:rowOff>
    </xdr:from>
    <xdr:ext cx="405111" cy="259045"/>
    <xdr:sp macro="" textlink="">
      <xdr:nvSpPr>
        <xdr:cNvPr id="472" name="n_1mainValue【学校施設】&#10;有形固定資産減価償却率">
          <a:extLst>
            <a:ext uri="{FF2B5EF4-FFF2-40B4-BE49-F238E27FC236}">
              <a16:creationId xmlns:a16="http://schemas.microsoft.com/office/drawing/2014/main" id="{9B52C853-4D86-47AB-8EA8-566C32844BEF}"/>
            </a:ext>
          </a:extLst>
        </xdr:cNvPr>
        <xdr:cNvSpPr txBox="1"/>
      </xdr:nvSpPr>
      <xdr:spPr>
        <a:xfrm>
          <a:off x="152660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41201</xdr:rowOff>
    </xdr:from>
    <xdr:ext cx="405111" cy="259045"/>
    <xdr:sp macro="" textlink="">
      <xdr:nvSpPr>
        <xdr:cNvPr id="473" name="n_2mainValue【学校施設】&#10;有形固定資産減価償却率">
          <a:extLst>
            <a:ext uri="{FF2B5EF4-FFF2-40B4-BE49-F238E27FC236}">
              <a16:creationId xmlns:a16="http://schemas.microsoft.com/office/drawing/2014/main" id="{9810708D-168D-4B51-86A7-E3BE75153366}"/>
            </a:ext>
          </a:extLst>
        </xdr:cNvPr>
        <xdr:cNvSpPr txBox="1"/>
      </xdr:nvSpPr>
      <xdr:spPr>
        <a:xfrm>
          <a:off x="14389744" y="929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64061</xdr:rowOff>
    </xdr:from>
    <xdr:ext cx="405111" cy="259045"/>
    <xdr:sp macro="" textlink="">
      <xdr:nvSpPr>
        <xdr:cNvPr id="474" name="n_3mainValue【学校施設】&#10;有形固定資産減価償却率">
          <a:extLst>
            <a:ext uri="{FF2B5EF4-FFF2-40B4-BE49-F238E27FC236}">
              <a16:creationId xmlns:a16="http://schemas.microsoft.com/office/drawing/2014/main" id="{D1DFEF0B-1FC4-40E9-8C0F-7400FD488E2C}"/>
            </a:ext>
          </a:extLst>
        </xdr:cNvPr>
        <xdr:cNvSpPr txBox="1"/>
      </xdr:nvSpPr>
      <xdr:spPr>
        <a:xfrm>
          <a:off x="13500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475" name="n_4mainValue【学校施設】&#10;有形固定資産減価償却率">
          <a:extLst>
            <a:ext uri="{FF2B5EF4-FFF2-40B4-BE49-F238E27FC236}">
              <a16:creationId xmlns:a16="http://schemas.microsoft.com/office/drawing/2014/main" id="{101A347A-B8F9-4EE5-8C43-6299C60C9757}"/>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7C4F4ADE-E6C4-48CF-8EE5-62C19600B0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BDC0AF40-1DFA-4CCA-A206-3E67E422EC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F7B0B5F5-7890-4BD4-BE42-4D24611CFB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32BB175A-9AEE-46BA-A006-5B67A098E9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7A6511C6-7290-4DC5-9974-DBB6495D9DD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6E4DD91F-C1A6-4B60-9F4A-FDEBD9CAD9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E55CED52-10C1-4A1E-B075-61E58ECFC0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9574EDC0-99EB-42C3-A289-CD8FB9B07E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AA017393-4CCE-4249-8501-80017AB07F2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CFD8DE00-C74A-473F-9B04-8D7DB73AE8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E7C8ED8A-083E-4DFB-9280-0B140DB1D6C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a:extLst>
            <a:ext uri="{FF2B5EF4-FFF2-40B4-BE49-F238E27FC236}">
              <a16:creationId xmlns:a16="http://schemas.microsoft.com/office/drawing/2014/main" id="{B9F95B8A-18DE-4FCB-A3E1-BC544969676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a:extLst>
            <a:ext uri="{FF2B5EF4-FFF2-40B4-BE49-F238E27FC236}">
              <a16:creationId xmlns:a16="http://schemas.microsoft.com/office/drawing/2014/main" id="{B9F33CB0-6D17-48A7-899E-8F09D361313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a:extLst>
            <a:ext uri="{FF2B5EF4-FFF2-40B4-BE49-F238E27FC236}">
              <a16:creationId xmlns:a16="http://schemas.microsoft.com/office/drawing/2014/main" id="{1B39CC79-863C-41E6-85C6-424E1406C80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a:extLst>
            <a:ext uri="{FF2B5EF4-FFF2-40B4-BE49-F238E27FC236}">
              <a16:creationId xmlns:a16="http://schemas.microsoft.com/office/drawing/2014/main" id="{C03FE89B-9183-426D-ABD1-7B0FAB82B6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a:extLst>
            <a:ext uri="{FF2B5EF4-FFF2-40B4-BE49-F238E27FC236}">
              <a16:creationId xmlns:a16="http://schemas.microsoft.com/office/drawing/2014/main" id="{0ADDDF24-B872-4A79-A95F-AC4AD70F830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a:extLst>
            <a:ext uri="{FF2B5EF4-FFF2-40B4-BE49-F238E27FC236}">
              <a16:creationId xmlns:a16="http://schemas.microsoft.com/office/drawing/2014/main" id="{53B7CBD2-D673-4316-96EC-AE5E3D6AD9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a:extLst>
            <a:ext uri="{FF2B5EF4-FFF2-40B4-BE49-F238E27FC236}">
              <a16:creationId xmlns:a16="http://schemas.microsoft.com/office/drawing/2014/main" id="{4335E8C7-5C74-406B-A3E7-4DAB4B40F1F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a:extLst>
            <a:ext uri="{FF2B5EF4-FFF2-40B4-BE49-F238E27FC236}">
              <a16:creationId xmlns:a16="http://schemas.microsoft.com/office/drawing/2014/main" id="{78E75412-A474-4EAF-949C-82B1FDB7403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a:extLst>
            <a:ext uri="{FF2B5EF4-FFF2-40B4-BE49-F238E27FC236}">
              <a16:creationId xmlns:a16="http://schemas.microsoft.com/office/drawing/2014/main" id="{E3E89B43-6225-4AC0-9F21-A142B1AED61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a:extLst>
            <a:ext uri="{FF2B5EF4-FFF2-40B4-BE49-F238E27FC236}">
              <a16:creationId xmlns:a16="http://schemas.microsoft.com/office/drawing/2014/main" id="{608534D5-B8B6-4FD6-9401-9BAB6562185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a:extLst>
            <a:ext uri="{FF2B5EF4-FFF2-40B4-BE49-F238E27FC236}">
              <a16:creationId xmlns:a16="http://schemas.microsoft.com/office/drawing/2014/main" id="{2C2A328F-98FA-433F-BD35-FEFD056AB47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a:extLst>
            <a:ext uri="{FF2B5EF4-FFF2-40B4-BE49-F238E27FC236}">
              <a16:creationId xmlns:a16="http://schemas.microsoft.com/office/drawing/2014/main" id="{736522D4-2027-48A3-B1EC-CE226CC7A8A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FE3BFBDC-161F-4829-9728-5E63507C96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D2F0E982-CD02-4934-91D7-754D18C88E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A78D4EAF-5167-4067-B5D4-CDA8C198BF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02" name="直線コネクタ 501">
          <a:extLst>
            <a:ext uri="{FF2B5EF4-FFF2-40B4-BE49-F238E27FC236}">
              <a16:creationId xmlns:a16="http://schemas.microsoft.com/office/drawing/2014/main" id="{95DC4735-8C42-4FD1-B64F-0F26A7A165C1}"/>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03" name="【学校施設】&#10;一人当たり面積最小値テキスト">
          <a:extLst>
            <a:ext uri="{FF2B5EF4-FFF2-40B4-BE49-F238E27FC236}">
              <a16:creationId xmlns:a16="http://schemas.microsoft.com/office/drawing/2014/main" id="{88825492-4476-43D6-BC6E-ED3F85E09CD6}"/>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04" name="直線コネクタ 503">
          <a:extLst>
            <a:ext uri="{FF2B5EF4-FFF2-40B4-BE49-F238E27FC236}">
              <a16:creationId xmlns:a16="http://schemas.microsoft.com/office/drawing/2014/main" id="{FDF578B4-B25C-45F5-ACFC-C9BD7E42CC18}"/>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05" name="【学校施設】&#10;一人当たり面積最大値テキスト">
          <a:extLst>
            <a:ext uri="{FF2B5EF4-FFF2-40B4-BE49-F238E27FC236}">
              <a16:creationId xmlns:a16="http://schemas.microsoft.com/office/drawing/2014/main" id="{02E821FA-D38E-4A41-ADD6-030977E12A74}"/>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06" name="直線コネクタ 505">
          <a:extLst>
            <a:ext uri="{FF2B5EF4-FFF2-40B4-BE49-F238E27FC236}">
              <a16:creationId xmlns:a16="http://schemas.microsoft.com/office/drawing/2014/main" id="{B078B045-DB56-4033-A432-3FA2B1B80CAE}"/>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507" name="【学校施設】&#10;一人当たり面積平均値テキスト">
          <a:extLst>
            <a:ext uri="{FF2B5EF4-FFF2-40B4-BE49-F238E27FC236}">
              <a16:creationId xmlns:a16="http://schemas.microsoft.com/office/drawing/2014/main" id="{63A892EE-39AC-4DBE-BA1D-567F42EB1302}"/>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8" name="フローチャート: 判断 507">
          <a:extLst>
            <a:ext uri="{FF2B5EF4-FFF2-40B4-BE49-F238E27FC236}">
              <a16:creationId xmlns:a16="http://schemas.microsoft.com/office/drawing/2014/main" id="{BF47C914-D384-40AA-AD30-B293B0142112}"/>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09" name="フローチャート: 判断 508">
          <a:extLst>
            <a:ext uri="{FF2B5EF4-FFF2-40B4-BE49-F238E27FC236}">
              <a16:creationId xmlns:a16="http://schemas.microsoft.com/office/drawing/2014/main" id="{397C5398-3C3F-4EF1-AB33-1DBFB72C1F7E}"/>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510" name="フローチャート: 判断 509">
          <a:extLst>
            <a:ext uri="{FF2B5EF4-FFF2-40B4-BE49-F238E27FC236}">
              <a16:creationId xmlns:a16="http://schemas.microsoft.com/office/drawing/2014/main" id="{8FC8BE9F-94BC-4AD7-93A0-E8A4F61770DC}"/>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511" name="フローチャート: 判断 510">
          <a:extLst>
            <a:ext uri="{FF2B5EF4-FFF2-40B4-BE49-F238E27FC236}">
              <a16:creationId xmlns:a16="http://schemas.microsoft.com/office/drawing/2014/main" id="{3584180D-BA79-4CDC-BB8E-70036E321496}"/>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512" name="フローチャート: 判断 511">
          <a:extLst>
            <a:ext uri="{FF2B5EF4-FFF2-40B4-BE49-F238E27FC236}">
              <a16:creationId xmlns:a16="http://schemas.microsoft.com/office/drawing/2014/main" id="{A64A40AA-5FAB-47D1-8986-6FABE492BB93}"/>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9C019BC6-92A7-4E15-A50A-61DC41F5A7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F66D01E6-15D7-4A45-8661-ED61E7298F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EE9537B-0D73-46BA-9F46-6791FEB659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AF8D2DCC-68B7-4EEE-97BF-B44207DA38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BF8812CB-2597-4009-82A1-90B473C753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169962</xdr:rowOff>
    </xdr:from>
    <xdr:to>
      <xdr:col>116</xdr:col>
      <xdr:colOff>114300</xdr:colOff>
      <xdr:row>62</xdr:row>
      <xdr:rowOff>100112</xdr:rowOff>
    </xdr:to>
    <xdr:sp macro="" textlink="">
      <xdr:nvSpPr>
        <xdr:cNvPr id="518" name="楕円 517">
          <a:extLst>
            <a:ext uri="{FF2B5EF4-FFF2-40B4-BE49-F238E27FC236}">
              <a16:creationId xmlns:a16="http://schemas.microsoft.com/office/drawing/2014/main" id="{262C78D8-86C9-4B3B-82D9-22EBEA7297F8}"/>
            </a:ext>
          </a:extLst>
        </xdr:cNvPr>
        <xdr:cNvSpPr/>
      </xdr:nvSpPr>
      <xdr:spPr>
        <a:xfrm>
          <a:off x="22110700" y="106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148389</xdr:rowOff>
    </xdr:from>
    <xdr:ext cx="469744" cy="259045"/>
    <xdr:sp macro="" textlink="">
      <xdr:nvSpPr>
        <xdr:cNvPr id="519" name="【学校施設】&#10;一人当たり面積該当値テキスト">
          <a:extLst>
            <a:ext uri="{FF2B5EF4-FFF2-40B4-BE49-F238E27FC236}">
              <a16:creationId xmlns:a16="http://schemas.microsoft.com/office/drawing/2014/main" id="{40EA7608-32C2-41FC-9C17-1E078BF0F04B}"/>
            </a:ext>
          </a:extLst>
        </xdr:cNvPr>
        <xdr:cNvSpPr txBox="1"/>
      </xdr:nvSpPr>
      <xdr:spPr>
        <a:xfrm>
          <a:off x="22199600" y="1060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11249</xdr:rowOff>
    </xdr:from>
    <xdr:to>
      <xdr:col>112</xdr:col>
      <xdr:colOff>38100</xdr:colOff>
      <xdr:row>62</xdr:row>
      <xdr:rowOff>112849</xdr:rowOff>
    </xdr:to>
    <xdr:sp macro="" textlink="">
      <xdr:nvSpPr>
        <xdr:cNvPr id="520" name="楕円 519">
          <a:extLst>
            <a:ext uri="{FF2B5EF4-FFF2-40B4-BE49-F238E27FC236}">
              <a16:creationId xmlns:a16="http://schemas.microsoft.com/office/drawing/2014/main" id="{1C033F3C-1F47-4023-8286-39A847A27DFA}"/>
            </a:ext>
          </a:extLst>
        </xdr:cNvPr>
        <xdr:cNvSpPr/>
      </xdr:nvSpPr>
      <xdr:spPr>
        <a:xfrm>
          <a:off x="2127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49312</xdr:rowOff>
    </xdr:from>
    <xdr:to>
      <xdr:col>116</xdr:col>
      <xdr:colOff>63500</xdr:colOff>
      <xdr:row>62</xdr:row>
      <xdr:rowOff>62049</xdr:rowOff>
    </xdr:to>
    <xdr:cxnSp macro="">
      <xdr:nvCxnSpPr>
        <xdr:cNvPr id="521" name="直線コネクタ 520">
          <a:extLst>
            <a:ext uri="{FF2B5EF4-FFF2-40B4-BE49-F238E27FC236}">
              <a16:creationId xmlns:a16="http://schemas.microsoft.com/office/drawing/2014/main" id="{5E3C9889-92CF-40AE-8577-8523534BC55E}"/>
            </a:ext>
          </a:extLst>
        </xdr:cNvPr>
        <xdr:cNvCxnSpPr/>
      </xdr:nvCxnSpPr>
      <xdr:spPr>
        <a:xfrm flipV="1">
          <a:off x="21323300" y="10679212"/>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56642</xdr:rowOff>
    </xdr:from>
    <xdr:to>
      <xdr:col>107</xdr:col>
      <xdr:colOff>101600</xdr:colOff>
      <xdr:row>61</xdr:row>
      <xdr:rowOff>158242</xdr:rowOff>
    </xdr:to>
    <xdr:sp macro="" textlink="">
      <xdr:nvSpPr>
        <xdr:cNvPr id="522" name="楕円 521">
          <a:extLst>
            <a:ext uri="{FF2B5EF4-FFF2-40B4-BE49-F238E27FC236}">
              <a16:creationId xmlns:a16="http://schemas.microsoft.com/office/drawing/2014/main" id="{C349E9C6-38F0-4BB6-B8EC-D8388E6842B8}"/>
            </a:ext>
          </a:extLst>
        </xdr:cNvPr>
        <xdr:cNvSpPr/>
      </xdr:nvSpPr>
      <xdr:spPr>
        <a:xfrm>
          <a:off x="2038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62</xdr:row>
      <xdr:rowOff>62049</xdr:rowOff>
    </xdr:to>
    <xdr:cxnSp macro="">
      <xdr:nvCxnSpPr>
        <xdr:cNvPr id="523" name="直線コネクタ 522">
          <a:extLst>
            <a:ext uri="{FF2B5EF4-FFF2-40B4-BE49-F238E27FC236}">
              <a16:creationId xmlns:a16="http://schemas.microsoft.com/office/drawing/2014/main" id="{4BDFD712-29B5-446D-BF6F-33170D0F194D}"/>
            </a:ext>
          </a:extLst>
        </xdr:cNvPr>
        <xdr:cNvCxnSpPr/>
      </xdr:nvCxnSpPr>
      <xdr:spPr>
        <a:xfrm>
          <a:off x="20434300" y="10565892"/>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45865</xdr:rowOff>
    </xdr:from>
    <xdr:to>
      <xdr:col>102</xdr:col>
      <xdr:colOff>165100</xdr:colOff>
      <xdr:row>62</xdr:row>
      <xdr:rowOff>147465</xdr:rowOff>
    </xdr:to>
    <xdr:sp macro="" textlink="">
      <xdr:nvSpPr>
        <xdr:cNvPr id="524" name="楕円 523">
          <a:extLst>
            <a:ext uri="{FF2B5EF4-FFF2-40B4-BE49-F238E27FC236}">
              <a16:creationId xmlns:a16="http://schemas.microsoft.com/office/drawing/2014/main" id="{890F64F0-DDC8-4377-BC3D-10F4453B6943}"/>
            </a:ext>
          </a:extLst>
        </xdr:cNvPr>
        <xdr:cNvSpPr/>
      </xdr:nvSpPr>
      <xdr:spPr>
        <a:xfrm>
          <a:off x="19494500" y="10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107442</xdr:rowOff>
    </xdr:from>
    <xdr:to>
      <xdr:col>107</xdr:col>
      <xdr:colOff>50800</xdr:colOff>
      <xdr:row>62</xdr:row>
      <xdr:rowOff>96665</xdr:rowOff>
    </xdr:to>
    <xdr:cxnSp macro="">
      <xdr:nvCxnSpPr>
        <xdr:cNvPr id="525" name="直線コネクタ 524">
          <a:extLst>
            <a:ext uri="{FF2B5EF4-FFF2-40B4-BE49-F238E27FC236}">
              <a16:creationId xmlns:a16="http://schemas.microsoft.com/office/drawing/2014/main" id="{91AA8EDF-25FF-4B93-99CA-5F3F603B515E}"/>
            </a:ext>
          </a:extLst>
        </xdr:cNvPr>
        <xdr:cNvCxnSpPr/>
      </xdr:nvCxnSpPr>
      <xdr:spPr>
        <a:xfrm flipV="1">
          <a:off x="19545300" y="10565892"/>
          <a:ext cx="889000" cy="1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24964</xdr:rowOff>
    </xdr:from>
    <xdr:to>
      <xdr:col>98</xdr:col>
      <xdr:colOff>38100</xdr:colOff>
      <xdr:row>62</xdr:row>
      <xdr:rowOff>126564</xdr:rowOff>
    </xdr:to>
    <xdr:sp macro="" textlink="">
      <xdr:nvSpPr>
        <xdr:cNvPr id="526" name="楕円 525">
          <a:extLst>
            <a:ext uri="{FF2B5EF4-FFF2-40B4-BE49-F238E27FC236}">
              <a16:creationId xmlns:a16="http://schemas.microsoft.com/office/drawing/2014/main" id="{AE090321-3EB2-4BD2-9BB2-DA3B92D08E40}"/>
            </a:ext>
          </a:extLst>
        </xdr:cNvPr>
        <xdr:cNvSpPr/>
      </xdr:nvSpPr>
      <xdr:spPr>
        <a:xfrm>
          <a:off x="18605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75764</xdr:rowOff>
    </xdr:from>
    <xdr:to>
      <xdr:col>102</xdr:col>
      <xdr:colOff>114300</xdr:colOff>
      <xdr:row>62</xdr:row>
      <xdr:rowOff>96665</xdr:rowOff>
    </xdr:to>
    <xdr:cxnSp macro="">
      <xdr:nvCxnSpPr>
        <xdr:cNvPr id="527" name="直線コネクタ 526">
          <a:extLst>
            <a:ext uri="{FF2B5EF4-FFF2-40B4-BE49-F238E27FC236}">
              <a16:creationId xmlns:a16="http://schemas.microsoft.com/office/drawing/2014/main" id="{925AA12F-9511-404D-B277-F9F9013AFE3C}"/>
            </a:ext>
          </a:extLst>
        </xdr:cNvPr>
        <xdr:cNvCxnSpPr/>
      </xdr:nvCxnSpPr>
      <xdr:spPr>
        <a:xfrm>
          <a:off x="18656300" y="10705664"/>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528" name="n_1aveValue【学校施設】&#10;一人当たり面積">
          <a:extLst>
            <a:ext uri="{FF2B5EF4-FFF2-40B4-BE49-F238E27FC236}">
              <a16:creationId xmlns:a16="http://schemas.microsoft.com/office/drawing/2014/main" id="{D51AE892-ADAB-405D-B703-F390FC627EBF}"/>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529" name="n_2aveValue【学校施設】&#10;一人当たり面積">
          <a:extLst>
            <a:ext uri="{FF2B5EF4-FFF2-40B4-BE49-F238E27FC236}">
              <a16:creationId xmlns:a16="http://schemas.microsoft.com/office/drawing/2014/main" id="{8B5080F5-CB24-498D-8C2B-418FB70F2E5E}"/>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530" name="n_3aveValue【学校施設】&#10;一人当たり面積">
          <a:extLst>
            <a:ext uri="{FF2B5EF4-FFF2-40B4-BE49-F238E27FC236}">
              <a16:creationId xmlns:a16="http://schemas.microsoft.com/office/drawing/2014/main" id="{7A48C83A-F72A-4CA6-BBFD-0822F6372CD4}"/>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531" name="n_4aveValue【学校施設】&#10;一人当たり面積">
          <a:extLst>
            <a:ext uri="{FF2B5EF4-FFF2-40B4-BE49-F238E27FC236}">
              <a16:creationId xmlns:a16="http://schemas.microsoft.com/office/drawing/2014/main" id="{67AC29B1-D46C-4922-AAEA-06193C7468CE}"/>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103976</xdr:rowOff>
    </xdr:from>
    <xdr:ext cx="469744" cy="259045"/>
    <xdr:sp macro="" textlink="">
      <xdr:nvSpPr>
        <xdr:cNvPr id="532" name="n_1mainValue【学校施設】&#10;一人当たり面積">
          <a:extLst>
            <a:ext uri="{FF2B5EF4-FFF2-40B4-BE49-F238E27FC236}">
              <a16:creationId xmlns:a16="http://schemas.microsoft.com/office/drawing/2014/main" id="{69B4B7F2-39EA-4625-96C0-8CD75B14EE1B}"/>
            </a:ext>
          </a:extLst>
        </xdr:cNvPr>
        <xdr:cNvSpPr txBox="1"/>
      </xdr:nvSpPr>
      <xdr:spPr>
        <a:xfrm>
          <a:off x="21075727" y="10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149369</xdr:rowOff>
    </xdr:from>
    <xdr:ext cx="469744" cy="259045"/>
    <xdr:sp macro="" textlink="">
      <xdr:nvSpPr>
        <xdr:cNvPr id="533" name="n_2mainValue【学校施設】&#10;一人当たり面積">
          <a:extLst>
            <a:ext uri="{FF2B5EF4-FFF2-40B4-BE49-F238E27FC236}">
              <a16:creationId xmlns:a16="http://schemas.microsoft.com/office/drawing/2014/main" id="{F4E2068C-775E-46FA-A6F5-6B9408C546A4}"/>
            </a:ext>
          </a:extLst>
        </xdr:cNvPr>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138592</xdr:rowOff>
    </xdr:from>
    <xdr:ext cx="469744" cy="259045"/>
    <xdr:sp macro="" textlink="">
      <xdr:nvSpPr>
        <xdr:cNvPr id="534" name="n_3mainValue【学校施設】&#10;一人当たり面積">
          <a:extLst>
            <a:ext uri="{FF2B5EF4-FFF2-40B4-BE49-F238E27FC236}">
              <a16:creationId xmlns:a16="http://schemas.microsoft.com/office/drawing/2014/main" id="{EB1F14C7-B38E-41F6-B3BF-1B6854408AFC}"/>
            </a:ext>
          </a:extLst>
        </xdr:cNvPr>
        <xdr:cNvSpPr txBox="1"/>
      </xdr:nvSpPr>
      <xdr:spPr>
        <a:xfrm>
          <a:off x="19310427" y="107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117691</xdr:rowOff>
    </xdr:from>
    <xdr:ext cx="469744" cy="259045"/>
    <xdr:sp macro="" textlink="">
      <xdr:nvSpPr>
        <xdr:cNvPr id="535" name="n_4mainValue【学校施設】&#10;一人当たり面積">
          <a:extLst>
            <a:ext uri="{FF2B5EF4-FFF2-40B4-BE49-F238E27FC236}">
              <a16:creationId xmlns:a16="http://schemas.microsoft.com/office/drawing/2014/main" id="{BA15F1D7-D09B-492D-9E15-BEF150F55643}"/>
            </a:ext>
          </a:extLst>
        </xdr:cNvPr>
        <xdr:cNvSpPr txBox="1"/>
      </xdr:nvSpPr>
      <xdr:spPr>
        <a:xfrm>
          <a:off x="18421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F7899B27-1F60-4A77-BB73-8F7550FE16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03BC1EC7-4BDB-4CC8-B161-BF46470C73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190DF4CA-43EC-4147-96A1-BC27A2A8A0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2BBA5D05-2B53-422D-80B4-15E96D1CAE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634A7C44-F702-4E89-861B-29F1095CF0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946DA552-4DD8-4AE6-A9A5-66D3929DFF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256B9590-1B08-41FE-816B-26B5B4BD76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09EC4D71-4F50-44EC-9328-89936DCD7A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C0AFA671-61D2-47A7-A074-3933AFCE16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14CAAD50-981A-4451-B021-6402BBDDD4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57CD0878-4004-4512-B848-0C9B5AB5A6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732C1E67-2C79-41E7-B21F-BF83AE8148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DAC6CBC0-05BC-416C-B9B7-2B16D4EFC5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33384C68-EAC9-4DEF-9E4C-7F03CCC51F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1A643408-706D-47B2-8660-60CDF23160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D1E9A78C-B01F-4D6A-B8DC-61D753CA91A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a:extLst>
            <a:ext uri="{FF2B5EF4-FFF2-40B4-BE49-F238E27FC236}">
              <a16:creationId xmlns:a16="http://schemas.microsoft.com/office/drawing/2014/main" id="{0F3BFC38-78C8-48C9-AF59-43B70F4723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a:extLst>
            <a:ext uri="{FF2B5EF4-FFF2-40B4-BE49-F238E27FC236}">
              <a16:creationId xmlns:a16="http://schemas.microsoft.com/office/drawing/2014/main" id="{02629194-7F5F-470E-95E3-5BABE3C022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a:extLst>
            <a:ext uri="{FF2B5EF4-FFF2-40B4-BE49-F238E27FC236}">
              <a16:creationId xmlns:a16="http://schemas.microsoft.com/office/drawing/2014/main" id="{576AE045-412C-4895-A3A7-7851C33C5E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a:extLst>
            <a:ext uri="{FF2B5EF4-FFF2-40B4-BE49-F238E27FC236}">
              <a16:creationId xmlns:a16="http://schemas.microsoft.com/office/drawing/2014/main" id="{F0730459-B8F7-4990-823C-A782C70604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a:extLst>
            <a:ext uri="{FF2B5EF4-FFF2-40B4-BE49-F238E27FC236}">
              <a16:creationId xmlns:a16="http://schemas.microsoft.com/office/drawing/2014/main" id="{5E87F73E-5D6E-4A9A-8B40-0A7784FDB5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a:extLst>
            <a:ext uri="{FF2B5EF4-FFF2-40B4-BE49-F238E27FC236}">
              <a16:creationId xmlns:a16="http://schemas.microsoft.com/office/drawing/2014/main" id="{8ECA6633-B00D-4B97-B319-4DC67BB824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a:extLst>
            <a:ext uri="{FF2B5EF4-FFF2-40B4-BE49-F238E27FC236}">
              <a16:creationId xmlns:a16="http://schemas.microsoft.com/office/drawing/2014/main" id="{0DBDAC7D-1725-42AE-B4F2-ABC6F34852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a:extLst>
            <a:ext uri="{FF2B5EF4-FFF2-40B4-BE49-F238E27FC236}">
              <a16:creationId xmlns:a16="http://schemas.microsoft.com/office/drawing/2014/main" id="{D6378A37-717F-44C1-850E-3AAC01914F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a:extLst>
            <a:ext uri="{FF2B5EF4-FFF2-40B4-BE49-F238E27FC236}">
              <a16:creationId xmlns:a16="http://schemas.microsoft.com/office/drawing/2014/main" id="{D51F9753-161C-4B4C-B33E-346BD04E36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a:extLst>
            <a:ext uri="{FF2B5EF4-FFF2-40B4-BE49-F238E27FC236}">
              <a16:creationId xmlns:a16="http://schemas.microsoft.com/office/drawing/2014/main" id="{F107970B-D824-4947-97A8-BB06A1840A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a:extLst>
            <a:ext uri="{FF2B5EF4-FFF2-40B4-BE49-F238E27FC236}">
              <a16:creationId xmlns:a16="http://schemas.microsoft.com/office/drawing/2014/main" id="{E06074D4-A63B-41AF-8E3C-8369FED02D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3" name="直線コネクタ 562">
          <a:extLst>
            <a:ext uri="{FF2B5EF4-FFF2-40B4-BE49-F238E27FC236}">
              <a16:creationId xmlns:a16="http://schemas.microsoft.com/office/drawing/2014/main" id="{F582F6AD-4A06-4B4D-92D3-AA7DA4D44CE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5C9DAC1F-5DCA-4F3C-B93C-94BDA76B033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5" name="直線コネクタ 564">
          <a:extLst>
            <a:ext uri="{FF2B5EF4-FFF2-40B4-BE49-F238E27FC236}">
              <a16:creationId xmlns:a16="http://schemas.microsoft.com/office/drawing/2014/main" id="{829286C6-AFF3-497D-8733-968E8E93D3A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6" name="テキスト ボックス 565">
          <a:extLst>
            <a:ext uri="{FF2B5EF4-FFF2-40B4-BE49-F238E27FC236}">
              <a16:creationId xmlns:a16="http://schemas.microsoft.com/office/drawing/2014/main" id="{BB283838-BFB1-46FD-86E6-0E729920345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7" name="直線コネクタ 566">
          <a:extLst>
            <a:ext uri="{FF2B5EF4-FFF2-40B4-BE49-F238E27FC236}">
              <a16:creationId xmlns:a16="http://schemas.microsoft.com/office/drawing/2014/main" id="{1CF50002-0398-45B9-873B-2EDF3B032A6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8" name="テキスト ボックス 567">
          <a:extLst>
            <a:ext uri="{FF2B5EF4-FFF2-40B4-BE49-F238E27FC236}">
              <a16:creationId xmlns:a16="http://schemas.microsoft.com/office/drawing/2014/main" id="{554177FB-D95B-4853-BEBF-21A6059D885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9" name="直線コネクタ 568">
          <a:extLst>
            <a:ext uri="{FF2B5EF4-FFF2-40B4-BE49-F238E27FC236}">
              <a16:creationId xmlns:a16="http://schemas.microsoft.com/office/drawing/2014/main" id="{1436E080-FA7A-4CDF-90F1-EA7661F3377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0" name="テキスト ボックス 569">
          <a:extLst>
            <a:ext uri="{FF2B5EF4-FFF2-40B4-BE49-F238E27FC236}">
              <a16:creationId xmlns:a16="http://schemas.microsoft.com/office/drawing/2014/main" id="{CC20BD06-B1C8-4047-91EA-1D71BE6226E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681FAACB-2417-4BD7-A769-8C95F77B61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2" name="テキスト ボックス 571">
          <a:extLst>
            <a:ext uri="{FF2B5EF4-FFF2-40B4-BE49-F238E27FC236}">
              <a16:creationId xmlns:a16="http://schemas.microsoft.com/office/drawing/2014/main" id="{B7D60C92-370C-4680-85E6-5E8602F3C779}"/>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a:extLst>
            <a:ext uri="{FF2B5EF4-FFF2-40B4-BE49-F238E27FC236}">
              <a16:creationId xmlns:a16="http://schemas.microsoft.com/office/drawing/2014/main" id="{56B422E2-2D52-46C7-9D43-0C4916E764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574" name="直線コネクタ 573">
          <a:extLst>
            <a:ext uri="{FF2B5EF4-FFF2-40B4-BE49-F238E27FC236}">
              <a16:creationId xmlns:a16="http://schemas.microsoft.com/office/drawing/2014/main" id="{200600CD-DEC1-48E3-AB91-F5E75B60D1FE}"/>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575" name="【公民館】&#10;有形固定資産減価償却率最小値テキスト">
          <a:extLst>
            <a:ext uri="{FF2B5EF4-FFF2-40B4-BE49-F238E27FC236}">
              <a16:creationId xmlns:a16="http://schemas.microsoft.com/office/drawing/2014/main" id="{1508B857-1420-479F-B041-4E17E5E57F9F}"/>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576" name="直線コネクタ 575">
          <a:extLst>
            <a:ext uri="{FF2B5EF4-FFF2-40B4-BE49-F238E27FC236}">
              <a16:creationId xmlns:a16="http://schemas.microsoft.com/office/drawing/2014/main" id="{F019D620-5268-4C69-8CC2-E24A5A307BC5}"/>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577" name="【公民館】&#10;有形固定資産減価償却率最大値テキスト">
          <a:extLst>
            <a:ext uri="{FF2B5EF4-FFF2-40B4-BE49-F238E27FC236}">
              <a16:creationId xmlns:a16="http://schemas.microsoft.com/office/drawing/2014/main" id="{4A8E663F-75DD-4784-92CB-871FC68562A0}"/>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578" name="直線コネクタ 577">
          <a:extLst>
            <a:ext uri="{FF2B5EF4-FFF2-40B4-BE49-F238E27FC236}">
              <a16:creationId xmlns:a16="http://schemas.microsoft.com/office/drawing/2014/main" id="{1CCB8D40-FF5D-4CB6-AFC5-7152F4DAFF44}"/>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579" name="【公民館】&#10;有形固定資産減価償却率平均値テキスト">
          <a:extLst>
            <a:ext uri="{FF2B5EF4-FFF2-40B4-BE49-F238E27FC236}">
              <a16:creationId xmlns:a16="http://schemas.microsoft.com/office/drawing/2014/main" id="{A744A5F0-A0B7-43AB-8C90-1B9A3A4F5287}"/>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580" name="フローチャート: 判断 579">
          <a:extLst>
            <a:ext uri="{FF2B5EF4-FFF2-40B4-BE49-F238E27FC236}">
              <a16:creationId xmlns:a16="http://schemas.microsoft.com/office/drawing/2014/main" id="{4D04A78F-C54C-4CCE-ACBE-6988E3416D38}"/>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581" name="フローチャート: 判断 580">
          <a:extLst>
            <a:ext uri="{FF2B5EF4-FFF2-40B4-BE49-F238E27FC236}">
              <a16:creationId xmlns:a16="http://schemas.microsoft.com/office/drawing/2014/main" id="{40548F80-7CCE-44BD-8C70-D77E26E3E692}"/>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582" name="フローチャート: 判断 581">
          <a:extLst>
            <a:ext uri="{FF2B5EF4-FFF2-40B4-BE49-F238E27FC236}">
              <a16:creationId xmlns:a16="http://schemas.microsoft.com/office/drawing/2014/main" id="{2410F7FF-D83A-4969-9034-09406596D71E}"/>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583" name="フローチャート: 判断 582">
          <a:extLst>
            <a:ext uri="{FF2B5EF4-FFF2-40B4-BE49-F238E27FC236}">
              <a16:creationId xmlns:a16="http://schemas.microsoft.com/office/drawing/2014/main" id="{93BA1B3D-C71F-4C98-AEED-0B316D5018A4}"/>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584" name="フローチャート: 判断 583">
          <a:extLst>
            <a:ext uri="{FF2B5EF4-FFF2-40B4-BE49-F238E27FC236}">
              <a16:creationId xmlns:a16="http://schemas.microsoft.com/office/drawing/2014/main" id="{571F2B9F-8E48-4E1D-B95A-BC8FB479A3C8}"/>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1484A4E0-7C7D-4604-B466-0CB8F50C28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9A4AB6E0-71D3-42C5-87B7-90B17E49DA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344A870F-4858-4C25-8C3D-8B929BCF33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8C1329E3-D06E-4B70-BE21-1AD61CF760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8EDE93F7-A927-4D77-91B1-9F5640904D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61976</xdr:rowOff>
    </xdr:from>
    <xdr:to>
      <xdr:col>85</xdr:col>
      <xdr:colOff>177800</xdr:colOff>
      <xdr:row>106</xdr:row>
      <xdr:rowOff>163576</xdr:rowOff>
    </xdr:to>
    <xdr:sp macro="" textlink="">
      <xdr:nvSpPr>
        <xdr:cNvPr id="590" name="楕円 589">
          <a:extLst>
            <a:ext uri="{FF2B5EF4-FFF2-40B4-BE49-F238E27FC236}">
              <a16:creationId xmlns:a16="http://schemas.microsoft.com/office/drawing/2014/main" id="{7A4C15E1-2C3F-4156-8DC6-844F378DC423}"/>
            </a:ext>
          </a:extLst>
        </xdr:cNvPr>
        <xdr:cNvSpPr/>
      </xdr:nvSpPr>
      <xdr:spPr>
        <a:xfrm>
          <a:off x="16268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40403</xdr:rowOff>
    </xdr:from>
    <xdr:ext cx="405111" cy="259045"/>
    <xdr:sp macro="" textlink="">
      <xdr:nvSpPr>
        <xdr:cNvPr id="591" name="【公民館】&#10;有形固定資産減価償却率該当値テキスト">
          <a:extLst>
            <a:ext uri="{FF2B5EF4-FFF2-40B4-BE49-F238E27FC236}">
              <a16:creationId xmlns:a16="http://schemas.microsoft.com/office/drawing/2014/main" id="{FDB5DDBA-E3B8-422D-8200-65FA4AE5DC37}"/>
            </a:ext>
          </a:extLst>
        </xdr:cNvPr>
        <xdr:cNvSpPr txBox="1"/>
      </xdr:nvSpPr>
      <xdr:spPr>
        <a:xfrm>
          <a:off x="16357600"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592" name="楕円 591">
          <a:extLst>
            <a:ext uri="{FF2B5EF4-FFF2-40B4-BE49-F238E27FC236}">
              <a16:creationId xmlns:a16="http://schemas.microsoft.com/office/drawing/2014/main" id="{CE630EA3-F3FA-49EA-B808-CEEF88A4BE45}"/>
            </a:ext>
          </a:extLst>
        </xdr:cNvPr>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112776</xdr:rowOff>
    </xdr:to>
    <xdr:cxnSp macro="">
      <xdr:nvCxnSpPr>
        <xdr:cNvPr id="593" name="直線コネクタ 592">
          <a:extLst>
            <a:ext uri="{FF2B5EF4-FFF2-40B4-BE49-F238E27FC236}">
              <a16:creationId xmlns:a16="http://schemas.microsoft.com/office/drawing/2014/main" id="{984ADEF8-978E-43E3-8925-67D9114FFA1B}"/>
            </a:ext>
          </a:extLst>
        </xdr:cNvPr>
        <xdr:cNvCxnSpPr/>
      </xdr:nvCxnSpPr>
      <xdr:spPr>
        <a:xfrm>
          <a:off x="15481300" y="18249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167132</xdr:rowOff>
    </xdr:from>
    <xdr:to>
      <xdr:col>76</xdr:col>
      <xdr:colOff>165100</xdr:colOff>
      <xdr:row>106</xdr:row>
      <xdr:rowOff>97282</xdr:rowOff>
    </xdr:to>
    <xdr:sp macro="" textlink="">
      <xdr:nvSpPr>
        <xdr:cNvPr id="594" name="楕円 593">
          <a:extLst>
            <a:ext uri="{FF2B5EF4-FFF2-40B4-BE49-F238E27FC236}">
              <a16:creationId xmlns:a16="http://schemas.microsoft.com/office/drawing/2014/main" id="{021C747E-49C1-4DC6-9E3C-9566CD37BEBF}"/>
            </a:ext>
          </a:extLst>
        </xdr:cNvPr>
        <xdr:cNvSpPr/>
      </xdr:nvSpPr>
      <xdr:spPr>
        <a:xfrm>
          <a:off x="14541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46482</xdr:rowOff>
    </xdr:from>
    <xdr:to>
      <xdr:col>81</xdr:col>
      <xdr:colOff>50800</xdr:colOff>
      <xdr:row>106</xdr:row>
      <xdr:rowOff>76200</xdr:rowOff>
    </xdr:to>
    <xdr:cxnSp macro="">
      <xdr:nvCxnSpPr>
        <xdr:cNvPr id="595" name="直線コネクタ 594">
          <a:extLst>
            <a:ext uri="{FF2B5EF4-FFF2-40B4-BE49-F238E27FC236}">
              <a16:creationId xmlns:a16="http://schemas.microsoft.com/office/drawing/2014/main" id="{F1F3503B-7984-46DA-90DB-E5F1A7960F93}"/>
            </a:ext>
          </a:extLst>
        </xdr:cNvPr>
        <xdr:cNvCxnSpPr/>
      </xdr:nvCxnSpPr>
      <xdr:spPr>
        <a:xfrm>
          <a:off x="14592300" y="182201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130556</xdr:rowOff>
    </xdr:from>
    <xdr:to>
      <xdr:col>72</xdr:col>
      <xdr:colOff>38100</xdr:colOff>
      <xdr:row>106</xdr:row>
      <xdr:rowOff>60706</xdr:rowOff>
    </xdr:to>
    <xdr:sp macro="" textlink="">
      <xdr:nvSpPr>
        <xdr:cNvPr id="596" name="楕円 595">
          <a:extLst>
            <a:ext uri="{FF2B5EF4-FFF2-40B4-BE49-F238E27FC236}">
              <a16:creationId xmlns:a16="http://schemas.microsoft.com/office/drawing/2014/main" id="{56AD8985-F135-4034-989C-6DFE45A3A3FB}"/>
            </a:ext>
          </a:extLst>
        </xdr:cNvPr>
        <xdr:cNvSpPr/>
      </xdr:nvSpPr>
      <xdr:spPr>
        <a:xfrm>
          <a:off x="1365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xdr:rowOff>
    </xdr:from>
    <xdr:to>
      <xdr:col>76</xdr:col>
      <xdr:colOff>114300</xdr:colOff>
      <xdr:row>106</xdr:row>
      <xdr:rowOff>46482</xdr:rowOff>
    </xdr:to>
    <xdr:cxnSp macro="">
      <xdr:nvCxnSpPr>
        <xdr:cNvPr id="597" name="直線コネクタ 596">
          <a:extLst>
            <a:ext uri="{FF2B5EF4-FFF2-40B4-BE49-F238E27FC236}">
              <a16:creationId xmlns:a16="http://schemas.microsoft.com/office/drawing/2014/main" id="{2D87023D-F121-4FE4-B665-DA5F4EC89C73}"/>
            </a:ext>
          </a:extLst>
        </xdr:cNvPr>
        <xdr:cNvCxnSpPr/>
      </xdr:nvCxnSpPr>
      <xdr:spPr>
        <a:xfrm>
          <a:off x="13703300" y="181836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598" name="楕円 597">
          <a:extLst>
            <a:ext uri="{FF2B5EF4-FFF2-40B4-BE49-F238E27FC236}">
              <a16:creationId xmlns:a16="http://schemas.microsoft.com/office/drawing/2014/main" id="{4529B270-3EC2-49F1-8D90-0DF30D573502}"/>
            </a:ext>
          </a:extLst>
        </xdr:cNvPr>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9906</xdr:rowOff>
    </xdr:to>
    <xdr:cxnSp macro="">
      <xdr:nvCxnSpPr>
        <xdr:cNvPr id="599" name="直線コネクタ 598">
          <a:extLst>
            <a:ext uri="{FF2B5EF4-FFF2-40B4-BE49-F238E27FC236}">
              <a16:creationId xmlns:a16="http://schemas.microsoft.com/office/drawing/2014/main" id="{7B298328-7809-4F00-99BF-B3EC629568BE}"/>
            </a:ext>
          </a:extLst>
        </xdr:cNvPr>
        <xdr:cNvCxnSpPr/>
      </xdr:nvCxnSpPr>
      <xdr:spPr>
        <a:xfrm>
          <a:off x="12814300" y="181470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00" name="n_1aveValue【公民館】&#10;有形固定資産減価償却率">
          <a:extLst>
            <a:ext uri="{FF2B5EF4-FFF2-40B4-BE49-F238E27FC236}">
              <a16:creationId xmlns:a16="http://schemas.microsoft.com/office/drawing/2014/main" id="{6AED4BBB-305B-48AB-892E-858671BFCDA0}"/>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01" name="n_2aveValue【公民館】&#10;有形固定資産減価償却率">
          <a:extLst>
            <a:ext uri="{FF2B5EF4-FFF2-40B4-BE49-F238E27FC236}">
              <a16:creationId xmlns:a16="http://schemas.microsoft.com/office/drawing/2014/main" id="{73A9A65D-5F2D-4130-A98B-EFCDFB1E1E80}"/>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602" name="n_3aveValue【公民館】&#10;有形固定資産減価償却率">
          <a:extLst>
            <a:ext uri="{FF2B5EF4-FFF2-40B4-BE49-F238E27FC236}">
              <a16:creationId xmlns:a16="http://schemas.microsoft.com/office/drawing/2014/main" id="{F41964A1-AB07-4847-95C4-DD767CA0714C}"/>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603" name="n_4aveValue【公民館】&#10;有形固定資産減価償却率">
          <a:extLst>
            <a:ext uri="{FF2B5EF4-FFF2-40B4-BE49-F238E27FC236}">
              <a16:creationId xmlns:a16="http://schemas.microsoft.com/office/drawing/2014/main" id="{DC78641A-FBB1-4D0E-81E3-493AF26F64F8}"/>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04" name="n_1mainValue【公民館】&#10;有形固定資産減価償却率">
          <a:extLst>
            <a:ext uri="{FF2B5EF4-FFF2-40B4-BE49-F238E27FC236}">
              <a16:creationId xmlns:a16="http://schemas.microsoft.com/office/drawing/2014/main" id="{9D6447E6-3826-4856-B00B-36F642DCF651}"/>
            </a:ext>
          </a:extLst>
        </xdr:cNvPr>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88409</xdr:rowOff>
    </xdr:from>
    <xdr:ext cx="405111" cy="259045"/>
    <xdr:sp macro="" textlink="">
      <xdr:nvSpPr>
        <xdr:cNvPr id="605" name="n_2mainValue【公民館】&#10;有形固定資産減価償却率">
          <a:extLst>
            <a:ext uri="{FF2B5EF4-FFF2-40B4-BE49-F238E27FC236}">
              <a16:creationId xmlns:a16="http://schemas.microsoft.com/office/drawing/2014/main" id="{B9AFC233-2387-40ED-B2FE-D81C727D3A71}"/>
            </a:ext>
          </a:extLst>
        </xdr:cNvPr>
        <xdr:cNvSpPr txBox="1"/>
      </xdr:nvSpPr>
      <xdr:spPr>
        <a:xfrm>
          <a:off x="1438974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51833</xdr:rowOff>
    </xdr:from>
    <xdr:ext cx="405111" cy="259045"/>
    <xdr:sp macro="" textlink="">
      <xdr:nvSpPr>
        <xdr:cNvPr id="606" name="n_3mainValue【公民館】&#10;有形固定資産減価償却率">
          <a:extLst>
            <a:ext uri="{FF2B5EF4-FFF2-40B4-BE49-F238E27FC236}">
              <a16:creationId xmlns:a16="http://schemas.microsoft.com/office/drawing/2014/main" id="{2E152DC0-07B6-4232-ABBB-C31394D9590B}"/>
            </a:ext>
          </a:extLst>
        </xdr:cNvPr>
        <xdr:cNvSpPr txBox="1"/>
      </xdr:nvSpPr>
      <xdr:spPr>
        <a:xfrm>
          <a:off x="13500744"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07" name="n_4mainValue【公民館】&#10;有形固定資産減価償却率">
          <a:extLst>
            <a:ext uri="{FF2B5EF4-FFF2-40B4-BE49-F238E27FC236}">
              <a16:creationId xmlns:a16="http://schemas.microsoft.com/office/drawing/2014/main" id="{C863D107-FFA2-414B-BFE1-D046C915680F}"/>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D34161B2-5A26-402B-92C2-31C0DC22BB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46E01BFC-3846-4E0C-9ED1-8A0EB4E60E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62C118D2-331F-4521-B245-2E347230D5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97CC027A-BA25-4BB3-A93B-984BA5B445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39617052-D405-4CFB-930C-796BA96AD4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C7F91811-2260-4819-9FBA-4F21E5774B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B06FF0A2-160E-44E2-8F9B-CEF655FFC9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2B107F45-CB0C-4392-8553-E2B9382C2C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3DD2C715-4D89-4E4A-95D1-B24B2A6609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498528C1-7724-479F-B2E2-9807CD912A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a16="http://schemas.microsoft.com/office/drawing/2014/main" id="{B2FCCD22-EC32-4351-B8C8-ACD66E272A2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id="{F1A841BC-C936-414A-AC03-9D2AE012FB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a16="http://schemas.microsoft.com/office/drawing/2014/main" id="{E7FF2AFC-5D09-432F-8B88-2F11967B7C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a16="http://schemas.microsoft.com/office/drawing/2014/main" id="{6F80B02D-B736-4B85-927E-A68487314A3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a16="http://schemas.microsoft.com/office/drawing/2014/main" id="{75BF3F0A-C33A-4ADE-9FEC-FA49656E45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a16="http://schemas.microsoft.com/office/drawing/2014/main" id="{C499ECD6-8E71-4400-935A-E9355661B1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a16="http://schemas.microsoft.com/office/drawing/2014/main" id="{23A82F5C-6909-4E19-B94E-EB15083702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a16="http://schemas.microsoft.com/office/drawing/2014/main" id="{6E7B3C62-368D-4E33-A603-39B2E52C48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a16="http://schemas.microsoft.com/office/drawing/2014/main" id="{9839887F-B376-4FF4-A208-39681DEC6BF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F8F6DB99-0260-43CD-AB4D-9C4094D829F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66F4CCDE-D6A4-4972-AE37-CF6DCFA279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3D72EDA2-2D20-468E-AACB-B225CF1B1D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F97C53E6-E6E0-4C2B-A6D4-8E117FFF72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631" name="直線コネクタ 630">
          <a:extLst>
            <a:ext uri="{FF2B5EF4-FFF2-40B4-BE49-F238E27FC236}">
              <a16:creationId xmlns:a16="http://schemas.microsoft.com/office/drawing/2014/main" id="{09C9CA9D-FE41-4538-8573-5B41CEF08409}"/>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32" name="【公民館】&#10;一人当たり面積最小値テキスト">
          <a:extLst>
            <a:ext uri="{FF2B5EF4-FFF2-40B4-BE49-F238E27FC236}">
              <a16:creationId xmlns:a16="http://schemas.microsoft.com/office/drawing/2014/main" id="{B61B5323-97B6-4209-881F-11AE044F17C4}"/>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33" name="直線コネクタ 632">
          <a:extLst>
            <a:ext uri="{FF2B5EF4-FFF2-40B4-BE49-F238E27FC236}">
              <a16:creationId xmlns:a16="http://schemas.microsoft.com/office/drawing/2014/main" id="{72089D31-C439-4426-95A7-17977059ED4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634" name="【公民館】&#10;一人当たり面積最大値テキスト">
          <a:extLst>
            <a:ext uri="{FF2B5EF4-FFF2-40B4-BE49-F238E27FC236}">
              <a16:creationId xmlns:a16="http://schemas.microsoft.com/office/drawing/2014/main" id="{6F409017-7F95-4EDB-B487-46B4C0006495}"/>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635" name="直線コネクタ 634">
          <a:extLst>
            <a:ext uri="{FF2B5EF4-FFF2-40B4-BE49-F238E27FC236}">
              <a16:creationId xmlns:a16="http://schemas.microsoft.com/office/drawing/2014/main" id="{F51436C3-47A5-42D4-9D7E-9BED9BB027A2}"/>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636" name="【公民館】&#10;一人当たり面積平均値テキスト">
          <a:extLst>
            <a:ext uri="{FF2B5EF4-FFF2-40B4-BE49-F238E27FC236}">
              <a16:creationId xmlns:a16="http://schemas.microsoft.com/office/drawing/2014/main" id="{96197009-0409-4245-BA19-40C5F800AE05}"/>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637" name="フローチャート: 判断 636">
          <a:extLst>
            <a:ext uri="{FF2B5EF4-FFF2-40B4-BE49-F238E27FC236}">
              <a16:creationId xmlns:a16="http://schemas.microsoft.com/office/drawing/2014/main" id="{ABFCBB4A-84C3-438A-B51E-D658F5BB89F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638" name="フローチャート: 判断 637">
          <a:extLst>
            <a:ext uri="{FF2B5EF4-FFF2-40B4-BE49-F238E27FC236}">
              <a16:creationId xmlns:a16="http://schemas.microsoft.com/office/drawing/2014/main" id="{5BC7B892-5B00-4ADF-9E7C-78A87128B1E7}"/>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639" name="フローチャート: 判断 638">
          <a:extLst>
            <a:ext uri="{FF2B5EF4-FFF2-40B4-BE49-F238E27FC236}">
              <a16:creationId xmlns:a16="http://schemas.microsoft.com/office/drawing/2014/main" id="{1955DA6E-69AE-46C9-8EC4-AAA3256C53B7}"/>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640" name="フローチャート: 判断 639">
          <a:extLst>
            <a:ext uri="{FF2B5EF4-FFF2-40B4-BE49-F238E27FC236}">
              <a16:creationId xmlns:a16="http://schemas.microsoft.com/office/drawing/2014/main" id="{56B480E7-4F07-4A04-8088-FB252D6C7C5E}"/>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641" name="フローチャート: 判断 640">
          <a:extLst>
            <a:ext uri="{FF2B5EF4-FFF2-40B4-BE49-F238E27FC236}">
              <a16:creationId xmlns:a16="http://schemas.microsoft.com/office/drawing/2014/main" id="{3C585101-EFF2-4892-B88B-85DA5CF8189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9ECAFB86-0189-4975-A635-B9EFB6D95D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AFDEF16-8163-4B47-BDB9-F4D479CC26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C4F9E49B-C294-4ADA-B0AA-E98009CB4D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7EF12FC-1AB2-4F31-9974-130C7FF882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971DFC38-8B73-4745-B81C-AC507BCFFA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647" name="楕円 646">
          <a:extLst>
            <a:ext uri="{FF2B5EF4-FFF2-40B4-BE49-F238E27FC236}">
              <a16:creationId xmlns:a16="http://schemas.microsoft.com/office/drawing/2014/main" id="{2B55D8CA-A6F2-4B0F-AD63-EE9BEDFE7489}"/>
            </a:ext>
          </a:extLst>
        </xdr:cNvPr>
        <xdr:cNvSpPr/>
      </xdr:nvSpPr>
      <xdr:spPr>
        <a:xfrm>
          <a:off x="221107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74440</xdr:rowOff>
    </xdr:from>
    <xdr:ext cx="469744" cy="259045"/>
    <xdr:sp macro="" textlink="">
      <xdr:nvSpPr>
        <xdr:cNvPr id="648" name="【公民館】&#10;一人当たり面積該当値テキスト">
          <a:extLst>
            <a:ext uri="{FF2B5EF4-FFF2-40B4-BE49-F238E27FC236}">
              <a16:creationId xmlns:a16="http://schemas.microsoft.com/office/drawing/2014/main" id="{FB5D2494-7D6F-4772-A53D-CF468DD59AF7}"/>
            </a:ext>
          </a:extLst>
        </xdr:cNvPr>
        <xdr:cNvSpPr txBox="1"/>
      </xdr:nvSpPr>
      <xdr:spPr>
        <a:xfrm>
          <a:off x="22199600" y="184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161798</xdr:rowOff>
    </xdr:from>
    <xdr:to>
      <xdr:col>112</xdr:col>
      <xdr:colOff>38100</xdr:colOff>
      <xdr:row>108</xdr:row>
      <xdr:rowOff>91948</xdr:rowOff>
    </xdr:to>
    <xdr:sp macro="" textlink="">
      <xdr:nvSpPr>
        <xdr:cNvPr id="649" name="楕円 648">
          <a:extLst>
            <a:ext uri="{FF2B5EF4-FFF2-40B4-BE49-F238E27FC236}">
              <a16:creationId xmlns:a16="http://schemas.microsoft.com/office/drawing/2014/main" id="{55641086-8889-4C77-B431-5555EA389251}"/>
            </a:ext>
          </a:extLst>
        </xdr:cNvPr>
        <xdr:cNvSpPr/>
      </xdr:nvSpPr>
      <xdr:spPr>
        <a:xfrm>
          <a:off x="21272500" y="185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38863</xdr:rowOff>
    </xdr:from>
    <xdr:to>
      <xdr:col>116</xdr:col>
      <xdr:colOff>63500</xdr:colOff>
      <xdr:row>108</xdr:row>
      <xdr:rowOff>41148</xdr:rowOff>
    </xdr:to>
    <xdr:cxnSp macro="">
      <xdr:nvCxnSpPr>
        <xdr:cNvPr id="650" name="直線コネクタ 649">
          <a:extLst>
            <a:ext uri="{FF2B5EF4-FFF2-40B4-BE49-F238E27FC236}">
              <a16:creationId xmlns:a16="http://schemas.microsoft.com/office/drawing/2014/main" id="{41F271ED-7DBD-44EA-A170-C00FCA3A65B2}"/>
            </a:ext>
          </a:extLst>
        </xdr:cNvPr>
        <xdr:cNvCxnSpPr/>
      </xdr:nvCxnSpPr>
      <xdr:spPr>
        <a:xfrm flipV="1">
          <a:off x="21323300" y="185554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163322</xdr:rowOff>
    </xdr:from>
    <xdr:to>
      <xdr:col>107</xdr:col>
      <xdr:colOff>101600</xdr:colOff>
      <xdr:row>108</xdr:row>
      <xdr:rowOff>93472</xdr:rowOff>
    </xdr:to>
    <xdr:sp macro="" textlink="">
      <xdr:nvSpPr>
        <xdr:cNvPr id="651" name="楕円 650">
          <a:extLst>
            <a:ext uri="{FF2B5EF4-FFF2-40B4-BE49-F238E27FC236}">
              <a16:creationId xmlns:a16="http://schemas.microsoft.com/office/drawing/2014/main" id="{6E15ADAC-799B-4CC3-B5A7-8D0E280F92B7}"/>
            </a:ext>
          </a:extLst>
        </xdr:cNvPr>
        <xdr:cNvSpPr/>
      </xdr:nvSpPr>
      <xdr:spPr>
        <a:xfrm>
          <a:off x="20383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41148</xdr:rowOff>
    </xdr:from>
    <xdr:to>
      <xdr:col>111</xdr:col>
      <xdr:colOff>177800</xdr:colOff>
      <xdr:row>108</xdr:row>
      <xdr:rowOff>42672</xdr:rowOff>
    </xdr:to>
    <xdr:cxnSp macro="">
      <xdr:nvCxnSpPr>
        <xdr:cNvPr id="652" name="直線コネクタ 651">
          <a:extLst>
            <a:ext uri="{FF2B5EF4-FFF2-40B4-BE49-F238E27FC236}">
              <a16:creationId xmlns:a16="http://schemas.microsoft.com/office/drawing/2014/main" id="{F4D9D82D-12AE-4E23-8977-3C2FA2B6E4FB}"/>
            </a:ext>
          </a:extLst>
        </xdr:cNvPr>
        <xdr:cNvCxnSpPr/>
      </xdr:nvCxnSpPr>
      <xdr:spPr>
        <a:xfrm flipV="1">
          <a:off x="20434300" y="185577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165608</xdr:rowOff>
    </xdr:from>
    <xdr:to>
      <xdr:col>102</xdr:col>
      <xdr:colOff>165100</xdr:colOff>
      <xdr:row>108</xdr:row>
      <xdr:rowOff>95758</xdr:rowOff>
    </xdr:to>
    <xdr:sp macro="" textlink="">
      <xdr:nvSpPr>
        <xdr:cNvPr id="653" name="楕円 652">
          <a:extLst>
            <a:ext uri="{FF2B5EF4-FFF2-40B4-BE49-F238E27FC236}">
              <a16:creationId xmlns:a16="http://schemas.microsoft.com/office/drawing/2014/main" id="{0EA02F88-209F-4A6C-A052-27EAE50BC440}"/>
            </a:ext>
          </a:extLst>
        </xdr:cNvPr>
        <xdr:cNvSpPr/>
      </xdr:nvSpPr>
      <xdr:spPr>
        <a:xfrm>
          <a:off x="19494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42672</xdr:rowOff>
    </xdr:from>
    <xdr:to>
      <xdr:col>107</xdr:col>
      <xdr:colOff>50800</xdr:colOff>
      <xdr:row>108</xdr:row>
      <xdr:rowOff>44958</xdr:rowOff>
    </xdr:to>
    <xdr:cxnSp macro="">
      <xdr:nvCxnSpPr>
        <xdr:cNvPr id="654" name="直線コネクタ 653">
          <a:extLst>
            <a:ext uri="{FF2B5EF4-FFF2-40B4-BE49-F238E27FC236}">
              <a16:creationId xmlns:a16="http://schemas.microsoft.com/office/drawing/2014/main" id="{49D6F812-AB31-442B-B8E0-0F7856CB360F}"/>
            </a:ext>
          </a:extLst>
        </xdr:cNvPr>
        <xdr:cNvCxnSpPr/>
      </xdr:nvCxnSpPr>
      <xdr:spPr>
        <a:xfrm flipV="1">
          <a:off x="19545300" y="185592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167894</xdr:rowOff>
    </xdr:from>
    <xdr:to>
      <xdr:col>98</xdr:col>
      <xdr:colOff>38100</xdr:colOff>
      <xdr:row>108</xdr:row>
      <xdr:rowOff>98044</xdr:rowOff>
    </xdr:to>
    <xdr:sp macro="" textlink="">
      <xdr:nvSpPr>
        <xdr:cNvPr id="655" name="楕円 654">
          <a:extLst>
            <a:ext uri="{FF2B5EF4-FFF2-40B4-BE49-F238E27FC236}">
              <a16:creationId xmlns:a16="http://schemas.microsoft.com/office/drawing/2014/main" id="{C0222A2C-A2FF-47E3-A0D9-41ABA07AD8E4}"/>
            </a:ext>
          </a:extLst>
        </xdr:cNvPr>
        <xdr:cNvSpPr/>
      </xdr:nvSpPr>
      <xdr:spPr>
        <a:xfrm>
          <a:off x="18605500" y="185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44958</xdr:rowOff>
    </xdr:from>
    <xdr:to>
      <xdr:col>102</xdr:col>
      <xdr:colOff>114300</xdr:colOff>
      <xdr:row>108</xdr:row>
      <xdr:rowOff>47244</xdr:rowOff>
    </xdr:to>
    <xdr:cxnSp macro="">
      <xdr:nvCxnSpPr>
        <xdr:cNvPr id="656" name="直線コネクタ 655">
          <a:extLst>
            <a:ext uri="{FF2B5EF4-FFF2-40B4-BE49-F238E27FC236}">
              <a16:creationId xmlns:a16="http://schemas.microsoft.com/office/drawing/2014/main" id="{D3C08019-51C5-49CB-B280-94436E1A7C8B}"/>
            </a:ext>
          </a:extLst>
        </xdr:cNvPr>
        <xdr:cNvCxnSpPr/>
      </xdr:nvCxnSpPr>
      <xdr:spPr>
        <a:xfrm flipV="1">
          <a:off x="18656300" y="185615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657" name="n_1aveValue【公民館】&#10;一人当たり面積">
          <a:extLst>
            <a:ext uri="{FF2B5EF4-FFF2-40B4-BE49-F238E27FC236}">
              <a16:creationId xmlns:a16="http://schemas.microsoft.com/office/drawing/2014/main" id="{183887D4-18E8-4817-A6BC-0C395F2B2282}"/>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658" name="n_2aveValue【公民館】&#10;一人当たり面積">
          <a:extLst>
            <a:ext uri="{FF2B5EF4-FFF2-40B4-BE49-F238E27FC236}">
              <a16:creationId xmlns:a16="http://schemas.microsoft.com/office/drawing/2014/main" id="{753E4ADA-DE4A-4D1E-846C-98C79B5DFF5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659" name="n_3aveValue【公民館】&#10;一人当たり面積">
          <a:extLst>
            <a:ext uri="{FF2B5EF4-FFF2-40B4-BE49-F238E27FC236}">
              <a16:creationId xmlns:a16="http://schemas.microsoft.com/office/drawing/2014/main" id="{B296F017-8608-40D1-AF00-EC325F7D00EE}"/>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660" name="n_4aveValue【公民館】&#10;一人当たり面積">
          <a:extLst>
            <a:ext uri="{FF2B5EF4-FFF2-40B4-BE49-F238E27FC236}">
              <a16:creationId xmlns:a16="http://schemas.microsoft.com/office/drawing/2014/main" id="{5F074CBE-55F0-46BA-9EC3-9BF3D4C94D7E}"/>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83075</xdr:rowOff>
    </xdr:from>
    <xdr:ext cx="469744" cy="259045"/>
    <xdr:sp macro="" textlink="">
      <xdr:nvSpPr>
        <xdr:cNvPr id="661" name="n_1mainValue【公民館】&#10;一人当たり面積">
          <a:extLst>
            <a:ext uri="{FF2B5EF4-FFF2-40B4-BE49-F238E27FC236}">
              <a16:creationId xmlns:a16="http://schemas.microsoft.com/office/drawing/2014/main" id="{1A5B2542-CCCC-4403-B47C-2385A294DF55}"/>
            </a:ext>
          </a:extLst>
        </xdr:cNvPr>
        <xdr:cNvSpPr txBox="1"/>
      </xdr:nvSpPr>
      <xdr:spPr>
        <a:xfrm>
          <a:off x="21075727"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84599</xdr:rowOff>
    </xdr:from>
    <xdr:ext cx="469744" cy="259045"/>
    <xdr:sp macro="" textlink="">
      <xdr:nvSpPr>
        <xdr:cNvPr id="662" name="n_2mainValue【公民館】&#10;一人当たり面積">
          <a:extLst>
            <a:ext uri="{FF2B5EF4-FFF2-40B4-BE49-F238E27FC236}">
              <a16:creationId xmlns:a16="http://schemas.microsoft.com/office/drawing/2014/main" id="{60B49934-B0F4-4E4C-B433-742D1D80C162}"/>
            </a:ext>
          </a:extLst>
        </xdr:cNvPr>
        <xdr:cNvSpPr txBox="1"/>
      </xdr:nvSpPr>
      <xdr:spPr>
        <a:xfrm>
          <a:off x="201994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86885</xdr:rowOff>
    </xdr:from>
    <xdr:ext cx="469744" cy="259045"/>
    <xdr:sp macro="" textlink="">
      <xdr:nvSpPr>
        <xdr:cNvPr id="663" name="n_3mainValue【公民館】&#10;一人当たり面積">
          <a:extLst>
            <a:ext uri="{FF2B5EF4-FFF2-40B4-BE49-F238E27FC236}">
              <a16:creationId xmlns:a16="http://schemas.microsoft.com/office/drawing/2014/main" id="{081074E2-3564-4F1F-8CE5-0D57BD39A4C6}"/>
            </a:ext>
          </a:extLst>
        </xdr:cNvPr>
        <xdr:cNvSpPr txBox="1"/>
      </xdr:nvSpPr>
      <xdr:spPr>
        <a:xfrm>
          <a:off x="193104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89171</xdr:rowOff>
    </xdr:from>
    <xdr:ext cx="469744" cy="259045"/>
    <xdr:sp macro="" textlink="">
      <xdr:nvSpPr>
        <xdr:cNvPr id="664" name="n_4mainValue【公民館】&#10;一人当たり面積">
          <a:extLst>
            <a:ext uri="{FF2B5EF4-FFF2-40B4-BE49-F238E27FC236}">
              <a16:creationId xmlns:a16="http://schemas.microsoft.com/office/drawing/2014/main" id="{D80E10F7-210D-4A8B-AADE-AC95BE07A590}"/>
            </a:ext>
          </a:extLst>
        </xdr:cNvPr>
        <xdr:cNvSpPr txBox="1"/>
      </xdr:nvSpPr>
      <xdr:spPr>
        <a:xfrm>
          <a:off x="18421427"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AA1D1C4E-007A-4231-9F9A-C55A12DE1C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BCFDB1B1-8511-4AA3-B99E-A8D0226804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70F99754-3EE3-477E-A390-6CF3BD8296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公民館であり、特に低くなっている施設は、学校施設である。有形固定資産減価償却率は全体的に上昇傾向にあるが、学校施設については、令和元年度に板柳中学校が完成したため、有形固定資産減価償却率が大きく減少している。道路については、令和２年度に舗装の個別施設計画を策定しており、随時、補修を行うなど、老朽化対策に取り組んでいくこととしている。また、橋りょうについては、平成２４年度に長寿命化修繕計画を策定しており、同計画に基づき、予防保全による長寿命化に努めている。 公民館においては、築３０年以上経過しているので、今後、公共施設等総合管理計画に基づき、老朽化対策に取り組んでいかなければならない。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04ECF4-DE80-4822-B5B5-73BE5114CD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22CC74-0B82-4709-8C3E-DAC50E6536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4CD440-85D5-47BD-9703-27E7EE7F23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765AB0-4FCE-4D9E-ADA4-776B63E0D4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09D2B5-6E13-4ADE-876F-2BD315234E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BC214D-83E1-48E4-9D49-5C540848EA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F5DEBE-82F8-49A5-840B-F77AD177E3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A30D96-95F4-49DE-AA40-C6069A93F7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04B9C4-B523-4040-872F-5474C8E2B3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80535D-4033-4172-9B19-1DA9626C2B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AD29FE-EB26-456B-B19A-EB677F90C4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471215-82E1-40FB-B601-CC51105082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A95BC8-E81A-45E0-B941-ACFFBD6431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9C6D83-7DE6-4B56-924A-DF3CD78A7E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9D4339-CD33-4462-8890-FA4AD14D6E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CEC6B0-43A9-452A-9C1E-0B2D98F6C8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EF4A15-CC31-41B6-B4A1-BC6F20E21A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256690-E47E-48C6-8A97-0A1BF26B3D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25EC34-EE73-4227-B301-B3057C3F87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42D308-CBE3-4210-9842-F5FCD8C897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144A82-B037-462D-9ECA-5DA791B7F3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9B2E8E-C8D0-4C78-B57A-62CD771C16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A15FF7-3864-4FBF-90DB-68C259D431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7A7D8-5D27-49EA-AA02-89C90F2D96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712F0E-A7EE-418D-B459-22BFC388DF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70FF8E-F638-4CE2-B525-A84C8A7086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14ED1F-782B-43CD-B1A7-3C59CB901E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20DB1F-B64A-4B56-A6E6-A32B5E1B9A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B66E57-418E-4EBA-834E-55C0CB56D7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660E234-D99F-4912-8BC5-9FD3C5AA1A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F2D135-FC59-453B-9A3A-A7825B46DB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967C884-E96B-4378-8990-727BC2C044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799C5C-E204-4A28-A177-E0EFD7604C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550BAB-C37A-43DF-AC25-48B9FDBC97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1016D6-D2E4-4B4B-BF13-ADEFBD4801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2B1F69-D7FF-4E69-AC31-0B2D4FB06B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D8F5DD-8DFF-41D3-BF50-1822D1C17F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26ADE8-42B5-4F9F-9111-1D37F0BE00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7FE193-EB6C-4605-A458-750DD9591B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41281F-245C-4DFD-AC33-096732A811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C07A02-2409-44B4-9CAF-1B466A556A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0D82F2-E58D-4267-9DE2-8E9DC5CCF6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AC9D86-508A-46E2-B592-4B8E1766674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8A22AF-2A05-407E-B102-33F0E967BD5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1E17B93-5355-4043-BDFB-D0593C79B3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E64E906-5072-4683-86C1-C09F3C92513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69F9EB-E652-46E4-8B15-2B78529711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FBAB16D-E2F9-4405-9C61-9EB6BF92FA3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49F29A-651A-4A76-93DF-64E8B9106E7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42D8994-D796-4A68-B9A1-81D3D2D62B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53EE82-09AB-4DBC-B519-44E35FEE69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AAB1D7-F124-4565-9B31-D21B0867B5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8FC363-AA92-486F-AABC-F0427D318E4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BBCDAB-7F2C-420C-8DE6-253CA74815D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B492A8-60BD-4895-9CE4-868A3292F9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385F750-BADE-4412-8279-BE2E825CC4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D638F80-1E81-4CD0-A4B2-BBFE5AE28B83}"/>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EB4834B-890D-498D-972E-64F73D3DC95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94A46E-D396-476E-B4A6-093ABE005BA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32B07D4B-7803-4B70-8FAE-F13007DD808E}"/>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B07B3977-4137-4CAC-8959-23A256F6486C}"/>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5823CAA7-7792-40EE-8893-990038474227}"/>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3A143258-FBE4-4F5D-8AB3-E52612534106}"/>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C95BC311-FDBC-41ED-B5C0-B232F17A4C66}"/>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212FE0BB-C16C-4F35-BD10-6002731BDAA9}"/>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6CD2EEAE-4EF0-4D10-BEA1-B3231F9708DB}"/>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DF0F85BF-E7D8-42B3-9B05-8808D578BB2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26F84C-8425-4092-9B87-BC7E853098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3457FB-98F8-4955-B0C5-7AF2E6638B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35A0AC-0F25-45DC-9D98-4BC867882A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82A6B1-CAEF-4B2E-9C3A-1F916FB5B0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A30239-CC88-472C-8A34-3F953ADBF6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A7B6A8AC-8854-4D67-B65C-6E556BC3F8D2}"/>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CE9FDB94-2F8F-4736-96CE-30E8F5B81950}"/>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BC8EB42B-2231-45F8-A9D4-A70BE5DBD7EA}"/>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1250B40B-FD0C-4CAC-B6C1-89FDA5665BCB}"/>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7B32FE37-593C-49FB-9C89-AC567C816B81}"/>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3756125D-F734-4E22-9FD3-A1E806A1AE66}"/>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6F1C23B8-403E-481E-9D23-D6DE47E9F72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94F4C988-CEB4-4249-AC9D-643F0A90E805}"/>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17B43AB4-8D53-4D2E-AA3E-586C654A542A}"/>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9FDC8876-5D80-4EC3-9AEA-DE9BF6507E30}"/>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59CFC193-B6B7-45D3-8B62-4B5F714C5043}"/>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1F7B7F5E-5F5C-411B-9957-09DF2A26D59A}"/>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3990CEC2-3933-4028-9629-ACCDD1E6B7DF}"/>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A00FAD12-A584-4937-B660-AD58924ECB8A}"/>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E92311AB-98E5-49DA-997B-371C29D9D541}"/>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DE6C876D-FCB9-461F-AF40-2B31A198767C}"/>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114924D5-1B52-4BB3-A741-0BB16E55E0AF}"/>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B50A94A8-6C74-4439-BB24-DEF304C2BEE8}"/>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F639645-3212-4DF3-A77B-AF66FE7843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9A850EC-5D1E-46B1-A3F5-3EF1504C39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715DE97-8887-41B9-A34F-08F7879C81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43538D-075A-4184-9BEB-F1D6594620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1B62E7-8221-4A0A-A592-260D91545D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D471E19-B198-4699-B83C-0A7C59B12E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52D6307-5C01-47E7-8502-21B8931DE7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9C70E0C-28DB-46B0-A8F3-3DD5256E9C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EF4FA8C-B61E-41FE-AD3B-81E8310C487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30DD8D-9A79-497D-BC9E-02A0F03D08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D0D4736-5E65-4BA8-9552-F7786B1613B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D63D8C8-4DAD-404C-A6B1-7C20FE31190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83E7D22-FD33-43E8-980B-5EC4ADC0FB3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CEC69CE-816D-40AE-B7D2-8D2C7DA37C5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3DB049D-6E4E-4AC0-A874-3C9F5FCEE95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B757543-804C-4423-83CC-BD6097400DD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1A62909-5A95-4676-87FE-17250200015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179E7BF-C2D3-466A-BD42-4C90D742318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7287504-C6BA-4C11-86F7-C7CCF210A1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C86D1F9-1CC4-4072-84FD-BD1192A31C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C92F295-EE76-4232-BCEF-A94D73BEF5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AF3EF101-34A3-4568-81E9-8237D81956E8}"/>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DA68339E-419B-4545-B976-AFCCBF2F438E}"/>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D9BE9170-228D-45AB-9699-EBA4B1244104}"/>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60C08A15-3D1F-4083-A8C2-7EE6A5A33AC1}"/>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29E3A916-2D1B-4549-A9D8-9DE2FFA7D933}"/>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DB7B9BC9-9A31-410B-8742-EE8C05572CA3}"/>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3196BE91-B237-4A27-B750-05F987C48C21}"/>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D1259DDB-E762-4CD8-8A79-9A5C7BE3CE53}"/>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5DBC2BF7-526A-453D-B9A3-0D1314BAECE3}"/>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4060B8D0-95E5-4C33-AA44-DEB9C48F742A}"/>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4AED1CE4-78B7-47F5-8EAD-7A00ECAA7207}"/>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0E2775-DFA1-498E-8189-FAB7B513C8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606F578-F136-43A0-B803-EB220A2B54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50B216-C87F-44C2-9D80-33F6410884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AD628ED-7CE7-4FD7-A3F0-E22051A047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933DB9-B4D4-4B11-B7C0-43B6D72067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29" name="楕円 128">
          <a:extLst>
            <a:ext uri="{FF2B5EF4-FFF2-40B4-BE49-F238E27FC236}">
              <a16:creationId xmlns:a16="http://schemas.microsoft.com/office/drawing/2014/main" id="{E39DBA7A-FB83-4256-BB98-9AD7C0819ECF}"/>
            </a:ext>
          </a:extLst>
        </xdr:cNvPr>
        <xdr:cNvSpPr/>
      </xdr:nvSpPr>
      <xdr:spPr>
        <a:xfrm>
          <a:off x="10426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30" name="【図書館】&#10;一人当たり面積該当値テキスト">
          <a:extLst>
            <a:ext uri="{FF2B5EF4-FFF2-40B4-BE49-F238E27FC236}">
              <a16:creationId xmlns:a16="http://schemas.microsoft.com/office/drawing/2014/main" id="{EFD4A2B9-ADF9-4652-BCC6-0831B49A0DF5}"/>
            </a:ext>
          </a:extLst>
        </xdr:cNvPr>
        <xdr:cNvSpPr txBox="1"/>
      </xdr:nvSpPr>
      <xdr:spPr>
        <a:xfrm>
          <a:off x="10515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157988</xdr:rowOff>
    </xdr:from>
    <xdr:to>
      <xdr:col>50</xdr:col>
      <xdr:colOff>165100</xdr:colOff>
      <xdr:row>41</xdr:row>
      <xdr:rowOff>88138</xdr:rowOff>
    </xdr:to>
    <xdr:sp macro="" textlink="">
      <xdr:nvSpPr>
        <xdr:cNvPr id="131" name="楕円 130">
          <a:extLst>
            <a:ext uri="{FF2B5EF4-FFF2-40B4-BE49-F238E27FC236}">
              <a16:creationId xmlns:a16="http://schemas.microsoft.com/office/drawing/2014/main" id="{20265BE8-FBF7-4E90-AA93-AD476DC46084}"/>
            </a:ext>
          </a:extLst>
        </xdr:cNvPr>
        <xdr:cNvSpPr/>
      </xdr:nvSpPr>
      <xdr:spPr>
        <a:xfrm>
          <a:off x="9588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37338</xdr:rowOff>
    </xdr:to>
    <xdr:cxnSp macro="">
      <xdr:nvCxnSpPr>
        <xdr:cNvPr id="132" name="直線コネクタ 131">
          <a:extLst>
            <a:ext uri="{FF2B5EF4-FFF2-40B4-BE49-F238E27FC236}">
              <a16:creationId xmlns:a16="http://schemas.microsoft.com/office/drawing/2014/main" id="{29A29117-E1AB-48E9-876D-3332B486869D}"/>
            </a:ext>
          </a:extLst>
        </xdr:cNvPr>
        <xdr:cNvCxnSpPr/>
      </xdr:nvCxnSpPr>
      <xdr:spPr>
        <a:xfrm flipV="1">
          <a:off x="9639300" y="7062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157988</xdr:rowOff>
    </xdr:from>
    <xdr:to>
      <xdr:col>46</xdr:col>
      <xdr:colOff>38100</xdr:colOff>
      <xdr:row>41</xdr:row>
      <xdr:rowOff>88138</xdr:rowOff>
    </xdr:to>
    <xdr:sp macro="" textlink="">
      <xdr:nvSpPr>
        <xdr:cNvPr id="133" name="楕円 132">
          <a:extLst>
            <a:ext uri="{FF2B5EF4-FFF2-40B4-BE49-F238E27FC236}">
              <a16:creationId xmlns:a16="http://schemas.microsoft.com/office/drawing/2014/main" id="{6050B0C8-C34F-4691-A533-A262D76C0BD2}"/>
            </a:ext>
          </a:extLst>
        </xdr:cNvPr>
        <xdr:cNvSpPr/>
      </xdr:nvSpPr>
      <xdr:spPr>
        <a:xfrm>
          <a:off x="8699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37338</xdr:rowOff>
    </xdr:from>
    <xdr:to>
      <xdr:col>50</xdr:col>
      <xdr:colOff>114300</xdr:colOff>
      <xdr:row>41</xdr:row>
      <xdr:rowOff>37338</xdr:rowOff>
    </xdr:to>
    <xdr:cxnSp macro="">
      <xdr:nvCxnSpPr>
        <xdr:cNvPr id="134" name="直線コネクタ 133">
          <a:extLst>
            <a:ext uri="{FF2B5EF4-FFF2-40B4-BE49-F238E27FC236}">
              <a16:creationId xmlns:a16="http://schemas.microsoft.com/office/drawing/2014/main" id="{05110614-6A57-4F89-A78D-4C6F8F6AE1CD}"/>
            </a:ext>
          </a:extLst>
        </xdr:cNvPr>
        <xdr:cNvCxnSpPr/>
      </xdr:nvCxnSpPr>
      <xdr:spPr>
        <a:xfrm>
          <a:off x="8750300" y="706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5" name="楕円 134">
          <a:extLst>
            <a:ext uri="{FF2B5EF4-FFF2-40B4-BE49-F238E27FC236}">
              <a16:creationId xmlns:a16="http://schemas.microsoft.com/office/drawing/2014/main" id="{32B112D4-CFA6-41EA-8C60-00D88754A282}"/>
            </a:ext>
          </a:extLst>
        </xdr:cNvPr>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37338</xdr:rowOff>
    </xdr:from>
    <xdr:to>
      <xdr:col>45</xdr:col>
      <xdr:colOff>177800</xdr:colOff>
      <xdr:row>41</xdr:row>
      <xdr:rowOff>41910</xdr:rowOff>
    </xdr:to>
    <xdr:cxnSp macro="">
      <xdr:nvCxnSpPr>
        <xdr:cNvPr id="136" name="直線コネクタ 135">
          <a:extLst>
            <a:ext uri="{FF2B5EF4-FFF2-40B4-BE49-F238E27FC236}">
              <a16:creationId xmlns:a16="http://schemas.microsoft.com/office/drawing/2014/main" id="{04A5FB9B-1F51-4D54-9077-4B1B953B22CE}"/>
            </a:ext>
          </a:extLst>
        </xdr:cNvPr>
        <xdr:cNvCxnSpPr/>
      </xdr:nvCxnSpPr>
      <xdr:spPr>
        <a:xfrm flipV="1">
          <a:off x="7861300" y="706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7" name="楕円 136">
          <a:extLst>
            <a:ext uri="{FF2B5EF4-FFF2-40B4-BE49-F238E27FC236}">
              <a16:creationId xmlns:a16="http://schemas.microsoft.com/office/drawing/2014/main" id="{44BF5831-611B-46CB-972C-EEE78F329C3A}"/>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38" name="直線コネクタ 137">
          <a:extLst>
            <a:ext uri="{FF2B5EF4-FFF2-40B4-BE49-F238E27FC236}">
              <a16:creationId xmlns:a16="http://schemas.microsoft.com/office/drawing/2014/main" id="{BE5DF870-F1B8-4280-A855-0A938825FC22}"/>
            </a:ext>
          </a:extLst>
        </xdr:cNvPr>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4B7ECE96-724B-49A3-ACED-41A028B738EF}"/>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657B45B6-A301-4B63-8E6B-072A14E2D00D}"/>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502963D1-E04D-4E17-BB67-674C5DB1F9CC}"/>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598420BA-8343-4709-AD5F-4B06CFA2DB4D}"/>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79265</xdr:rowOff>
    </xdr:from>
    <xdr:ext cx="469744" cy="259045"/>
    <xdr:sp macro="" textlink="">
      <xdr:nvSpPr>
        <xdr:cNvPr id="143" name="n_1mainValue【図書館】&#10;一人当たり面積">
          <a:extLst>
            <a:ext uri="{FF2B5EF4-FFF2-40B4-BE49-F238E27FC236}">
              <a16:creationId xmlns:a16="http://schemas.microsoft.com/office/drawing/2014/main" id="{47C4C35D-A0D4-42F0-83DB-B994F3DF25BA}"/>
            </a:ext>
          </a:extLst>
        </xdr:cNvPr>
        <xdr:cNvSpPr txBox="1"/>
      </xdr:nvSpPr>
      <xdr:spPr>
        <a:xfrm>
          <a:off x="9391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79265</xdr:rowOff>
    </xdr:from>
    <xdr:ext cx="469744" cy="259045"/>
    <xdr:sp macro="" textlink="">
      <xdr:nvSpPr>
        <xdr:cNvPr id="144" name="n_2mainValue【図書館】&#10;一人当たり面積">
          <a:extLst>
            <a:ext uri="{FF2B5EF4-FFF2-40B4-BE49-F238E27FC236}">
              <a16:creationId xmlns:a16="http://schemas.microsoft.com/office/drawing/2014/main" id="{3A80D28C-8E1F-4D75-9CF3-A3171CC0FE60}"/>
            </a:ext>
          </a:extLst>
        </xdr:cNvPr>
        <xdr:cNvSpPr txBox="1"/>
      </xdr:nvSpPr>
      <xdr:spPr>
        <a:xfrm>
          <a:off x="8515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5" name="n_3mainValue【図書館】&#10;一人当たり面積">
          <a:extLst>
            <a:ext uri="{FF2B5EF4-FFF2-40B4-BE49-F238E27FC236}">
              <a16:creationId xmlns:a16="http://schemas.microsoft.com/office/drawing/2014/main" id="{E3B19FCB-2BC5-49E0-A0A2-BE1D32BAD4C2}"/>
            </a:ext>
          </a:extLst>
        </xdr:cNvPr>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6" name="n_4mainValue【図書館】&#10;一人当たり面積">
          <a:extLst>
            <a:ext uri="{FF2B5EF4-FFF2-40B4-BE49-F238E27FC236}">
              <a16:creationId xmlns:a16="http://schemas.microsoft.com/office/drawing/2014/main" id="{FE8F9E5D-6DEC-4826-8CB8-38190B283D94}"/>
            </a:ext>
          </a:extLst>
        </xdr:cNvPr>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5D1AE6D-C7DD-453A-B901-FCDD4ADD0F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1F6B89A-36BD-4CCF-A101-4CCA26263E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E8B6F8E-CD67-484E-B7B5-E829201ED5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EDA2D64-E513-4DD2-9247-D469F79883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257E7B0-DB71-43C5-A559-D24788D7F9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64C88B9-D91E-453B-B088-51760283B5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D944B5F-D657-413E-8286-A625A3F4EC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E2BF65C-4571-4D63-8865-0DBE38B35F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E4FC66F-728C-4919-A351-F169F42A19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36DCA82-27AF-46FF-B68D-E2DD97A180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BDD4514-4C59-41C1-BA7E-898BAAC02E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CA42582-6F5E-4097-9FE1-1A4D4B79CE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9E87343-EBDD-4B37-9EB3-F90DECB2736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7A74C72-83A9-438F-B192-9564DB52AA7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A58D076-2B33-4735-9701-57ED567547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B6466B2-0F9A-449B-83CF-5D018BC65C5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19BF4A13-1F96-4932-A4FF-66C4C70A57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9C9A3E9-2D9F-48AC-8F5F-E55026073EB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97DC0C0-0F17-4BEC-A2F1-74E59BA284A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437D1D7-563D-4A67-9A7B-B92B262A373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B7EE82A-F99B-497D-A029-F148ADDEFC4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153E3ED-B047-4193-9813-6787C3EA6A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2953898-971F-4114-BF77-AFE56D67AEF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567778B-C029-4363-A9AA-3430927BFA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2FEBCFF5-DA32-4ED2-AEC5-985A1659BF82}"/>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F5557DE-8CF3-4218-B1B9-9F2916E8481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60CCDD7-1D7D-4D06-B425-B419E67E3AC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A3857F6-70B7-4116-8B6A-DFA9F7706918}"/>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5723807D-D4D3-41FF-A1F4-D62791DBEC11}"/>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BE51E33-4C20-4AB7-A66D-72C9BD2C5EFB}"/>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9B8EAD76-F86B-4608-8B4C-934C4F321443}"/>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90958E67-E0C2-4BDD-8C7A-8358FDD5B26D}"/>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7599E1D1-4728-4B2B-96F0-90924724D9CB}"/>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A6C94373-8F86-4108-B96F-ECC993B6A25F}"/>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4870C1FA-B4F2-4BCD-87D4-E9BEF579A051}"/>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0F0DDA-F86C-4C3D-900E-3EA5570F1F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A79582-8C50-45AC-8375-A51C79A89D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C5D2F11-D3DD-49E1-8C1A-6F3D6EB667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513A47-1470-4D98-A6C2-4A7A83D8E7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FFD232-D151-4939-AFFF-818B4E55D2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7" name="楕円 186">
          <a:extLst>
            <a:ext uri="{FF2B5EF4-FFF2-40B4-BE49-F238E27FC236}">
              <a16:creationId xmlns:a16="http://schemas.microsoft.com/office/drawing/2014/main" id="{4A9E720B-AA2F-43E4-892F-B88F8977A7BE}"/>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8" name="【体育館・プール】&#10;有形固定資産減価償却率該当値テキスト">
          <a:extLst>
            <a:ext uri="{FF2B5EF4-FFF2-40B4-BE49-F238E27FC236}">
              <a16:creationId xmlns:a16="http://schemas.microsoft.com/office/drawing/2014/main" id="{4AD099BA-25CD-4161-9EB5-8ED4CA650B9C}"/>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9" name="楕円 188">
          <a:extLst>
            <a:ext uri="{FF2B5EF4-FFF2-40B4-BE49-F238E27FC236}">
              <a16:creationId xmlns:a16="http://schemas.microsoft.com/office/drawing/2014/main" id="{8F606853-1F23-489D-B7CF-C36BA2A555BE}"/>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0" name="直線コネクタ 189">
          <a:extLst>
            <a:ext uri="{FF2B5EF4-FFF2-40B4-BE49-F238E27FC236}">
              <a16:creationId xmlns:a16="http://schemas.microsoft.com/office/drawing/2014/main" id="{F8C302CC-FFF9-4D9A-AA22-7BCF42C773A8}"/>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1" name="楕円 190">
          <a:extLst>
            <a:ext uri="{FF2B5EF4-FFF2-40B4-BE49-F238E27FC236}">
              <a16:creationId xmlns:a16="http://schemas.microsoft.com/office/drawing/2014/main" id="{361322DC-490C-493E-A224-78E348DC719D}"/>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2" name="直線コネクタ 191">
          <a:extLst>
            <a:ext uri="{FF2B5EF4-FFF2-40B4-BE49-F238E27FC236}">
              <a16:creationId xmlns:a16="http://schemas.microsoft.com/office/drawing/2014/main" id="{4DB91FC1-184B-421E-8243-2F1E730E5DF3}"/>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a:extLst>
            <a:ext uri="{FF2B5EF4-FFF2-40B4-BE49-F238E27FC236}">
              <a16:creationId xmlns:a16="http://schemas.microsoft.com/office/drawing/2014/main" id="{29500D50-1E2F-4033-A72F-6452414046A3}"/>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4" name="直線コネクタ 193">
          <a:extLst>
            <a:ext uri="{FF2B5EF4-FFF2-40B4-BE49-F238E27FC236}">
              <a16:creationId xmlns:a16="http://schemas.microsoft.com/office/drawing/2014/main" id="{F177FB84-4743-4F07-9718-3B545AF6A3E4}"/>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5" name="楕円 194">
          <a:extLst>
            <a:ext uri="{FF2B5EF4-FFF2-40B4-BE49-F238E27FC236}">
              <a16:creationId xmlns:a16="http://schemas.microsoft.com/office/drawing/2014/main" id="{2B06D44A-4421-46E7-8D7C-AC097CA1E77E}"/>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6" name="直線コネクタ 195">
          <a:extLst>
            <a:ext uri="{FF2B5EF4-FFF2-40B4-BE49-F238E27FC236}">
              <a16:creationId xmlns:a16="http://schemas.microsoft.com/office/drawing/2014/main" id="{8B0072D0-1D2E-4B3F-AD9F-0546D9887BBB}"/>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190BBBE-3513-4103-8771-E6426893DD84}"/>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id="{E863928D-3A52-4C26-AF41-5D29F3BD40B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D7605B00-BE10-431F-9F09-EF3B12BF54EE}"/>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7EB3F28B-B4ED-4BA2-9271-3514CF0C0DF1}"/>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1" name="n_1mainValue【体育館・プール】&#10;有形固定資産減価償却率">
          <a:extLst>
            <a:ext uri="{FF2B5EF4-FFF2-40B4-BE49-F238E27FC236}">
              <a16:creationId xmlns:a16="http://schemas.microsoft.com/office/drawing/2014/main" id="{1721B7F5-0B92-45BB-9597-FC108E2A7CA6}"/>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2" name="n_2mainValue【体育館・プール】&#10;有形固定資産減価償却率">
          <a:extLst>
            <a:ext uri="{FF2B5EF4-FFF2-40B4-BE49-F238E27FC236}">
              <a16:creationId xmlns:a16="http://schemas.microsoft.com/office/drawing/2014/main" id="{DA472500-58D7-4AEE-91F8-182ED1500DC4}"/>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a:extLst>
            <a:ext uri="{FF2B5EF4-FFF2-40B4-BE49-F238E27FC236}">
              <a16:creationId xmlns:a16="http://schemas.microsoft.com/office/drawing/2014/main" id="{BAF3A57C-1EFF-47D2-AE19-470318F7BDB8}"/>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4" name="n_4mainValue【体育館・プール】&#10;有形固定資産減価償却率">
          <a:extLst>
            <a:ext uri="{FF2B5EF4-FFF2-40B4-BE49-F238E27FC236}">
              <a16:creationId xmlns:a16="http://schemas.microsoft.com/office/drawing/2014/main" id="{D20B2C1B-8673-4B36-9B88-5CC0B68B070A}"/>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D551D01-D06B-4511-9E0B-C7CA9737BC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4888CC2-6916-4FAE-AA22-D67259EFBD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C683D52-067F-4897-8CEB-65ABE4EFE3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80650C-6EAB-4C6F-B3B2-369B3B8B45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4CFE246-675C-48F8-A4BE-E2BB8CDC2A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05536F2-58A8-4D3C-94CE-D239721818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54A284C-7CF1-4401-A7D3-CC428AF778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8ACB7F5-4F06-4EF4-B167-6628FCDB88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609EA2F-8536-4A0E-839C-674195C6A5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3CABA7F-E2C8-4F34-92F9-92DDDA5CAF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F01ADB88-FE41-47CC-A10C-96F415AB61D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C32728A3-2C8A-4D43-B538-7A246C0C90D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553249EA-B461-475F-A9F3-6D0FEE0FC2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5A6805FD-B7E4-4CBA-8936-4E117297751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DDAA5CB1-65A7-49B4-823A-2ABDD0B86F4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A803E9EA-52DE-4837-A8EA-BCDC1DE31F9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CBF06C0C-62A8-4D71-B2DA-94DC733F80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35A6587A-CA10-49E8-BB2C-10FF057078C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2B043C2-D701-430D-93F5-9C88576EF0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F6FB266A-7911-4315-B399-10F9CFDA01F4}"/>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41A84EC0-26E0-4B3D-B7A9-D1D16009C58D}"/>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F7D25105-8A63-453C-85DA-3F096405DC19}"/>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4BD8E339-ED71-40D9-B693-45F1356A3E4C}"/>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4CA01F89-7398-4AC0-9E23-C0E871CC9E24}"/>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90B4B5C8-9A23-4695-AF99-0C9CB0E47101}"/>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E69EC5BE-2D73-4BAC-9EA0-5386E21B90FA}"/>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A4832BE0-F288-4AD2-8010-FE537EC8F8B4}"/>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001BA233-8717-4DF1-9CC7-04BB4481B621}"/>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F11C8716-60F7-4B7F-91DA-2E353A9B56D6}"/>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6BE1342F-5351-4676-93DC-2868473FB0BA}"/>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3D861CC-65F8-4467-8F84-D64790DC07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D9BF103-473A-455B-A803-33EF7A3726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6584124-9C8B-41E4-8608-CF480A4268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BB426C4-E8F2-4283-8AED-6733AC7DF8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B676C04-5AE2-448F-B69F-6AE768C32C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73216</xdr:rowOff>
    </xdr:from>
    <xdr:to>
      <xdr:col>55</xdr:col>
      <xdr:colOff>50800</xdr:colOff>
      <xdr:row>63</xdr:row>
      <xdr:rowOff>3366</xdr:rowOff>
    </xdr:to>
    <xdr:sp macro="" textlink="">
      <xdr:nvSpPr>
        <xdr:cNvPr id="240" name="楕円 239">
          <a:extLst>
            <a:ext uri="{FF2B5EF4-FFF2-40B4-BE49-F238E27FC236}">
              <a16:creationId xmlns:a16="http://schemas.microsoft.com/office/drawing/2014/main" id="{E89FFB8E-C36B-49D1-9694-590658807B83}"/>
            </a:ext>
          </a:extLst>
        </xdr:cNvPr>
        <xdr:cNvSpPr/>
      </xdr:nvSpPr>
      <xdr:spPr>
        <a:xfrm>
          <a:off x="10426700" y="107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159593</xdr:rowOff>
    </xdr:from>
    <xdr:ext cx="469744" cy="259045"/>
    <xdr:sp macro="" textlink="">
      <xdr:nvSpPr>
        <xdr:cNvPr id="241" name="【体育館・プール】&#10;一人当たり面積該当値テキスト">
          <a:extLst>
            <a:ext uri="{FF2B5EF4-FFF2-40B4-BE49-F238E27FC236}">
              <a16:creationId xmlns:a16="http://schemas.microsoft.com/office/drawing/2014/main" id="{7959DB32-FC45-4902-8C40-9282B19FE2B4}"/>
            </a:ext>
          </a:extLst>
        </xdr:cNvPr>
        <xdr:cNvSpPr txBox="1"/>
      </xdr:nvSpPr>
      <xdr:spPr>
        <a:xfrm>
          <a:off x="10515600" y="1061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2" name="楕円 241">
          <a:extLst>
            <a:ext uri="{FF2B5EF4-FFF2-40B4-BE49-F238E27FC236}">
              <a16:creationId xmlns:a16="http://schemas.microsoft.com/office/drawing/2014/main" id="{B44DC07E-A1E4-4841-987E-072CFF5CACCF}"/>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124016</xdr:rowOff>
    </xdr:from>
    <xdr:to>
      <xdr:col>55</xdr:col>
      <xdr:colOff>0</xdr:colOff>
      <xdr:row>62</xdr:row>
      <xdr:rowOff>125730</xdr:rowOff>
    </xdr:to>
    <xdr:cxnSp macro="">
      <xdr:nvCxnSpPr>
        <xdr:cNvPr id="243" name="直線コネクタ 242">
          <a:extLst>
            <a:ext uri="{FF2B5EF4-FFF2-40B4-BE49-F238E27FC236}">
              <a16:creationId xmlns:a16="http://schemas.microsoft.com/office/drawing/2014/main" id="{0C3B3A84-3BD1-4206-B504-B85A57C62245}"/>
            </a:ext>
          </a:extLst>
        </xdr:cNvPr>
        <xdr:cNvCxnSpPr/>
      </xdr:nvCxnSpPr>
      <xdr:spPr>
        <a:xfrm flipV="1">
          <a:off x="9639300" y="1075391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76644</xdr:rowOff>
    </xdr:from>
    <xdr:to>
      <xdr:col>46</xdr:col>
      <xdr:colOff>38100</xdr:colOff>
      <xdr:row>63</xdr:row>
      <xdr:rowOff>6794</xdr:rowOff>
    </xdr:to>
    <xdr:sp macro="" textlink="">
      <xdr:nvSpPr>
        <xdr:cNvPr id="244" name="楕円 243">
          <a:extLst>
            <a:ext uri="{FF2B5EF4-FFF2-40B4-BE49-F238E27FC236}">
              <a16:creationId xmlns:a16="http://schemas.microsoft.com/office/drawing/2014/main" id="{9D868C8E-291C-4DD5-9331-3A6BB381CACC}"/>
            </a:ext>
          </a:extLst>
        </xdr:cNvPr>
        <xdr:cNvSpPr/>
      </xdr:nvSpPr>
      <xdr:spPr>
        <a:xfrm>
          <a:off x="8699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127444</xdr:rowOff>
    </xdr:to>
    <xdr:cxnSp macro="">
      <xdr:nvCxnSpPr>
        <xdr:cNvPr id="245" name="直線コネクタ 244">
          <a:extLst>
            <a:ext uri="{FF2B5EF4-FFF2-40B4-BE49-F238E27FC236}">
              <a16:creationId xmlns:a16="http://schemas.microsoft.com/office/drawing/2014/main" id="{BC287121-C66C-4845-BEC5-338F6F918045}"/>
            </a:ext>
          </a:extLst>
        </xdr:cNvPr>
        <xdr:cNvCxnSpPr/>
      </xdr:nvCxnSpPr>
      <xdr:spPr>
        <a:xfrm flipV="1">
          <a:off x="8750300" y="1075563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78931</xdr:rowOff>
    </xdr:from>
    <xdr:to>
      <xdr:col>41</xdr:col>
      <xdr:colOff>101600</xdr:colOff>
      <xdr:row>63</xdr:row>
      <xdr:rowOff>9081</xdr:rowOff>
    </xdr:to>
    <xdr:sp macro="" textlink="">
      <xdr:nvSpPr>
        <xdr:cNvPr id="246" name="楕円 245">
          <a:extLst>
            <a:ext uri="{FF2B5EF4-FFF2-40B4-BE49-F238E27FC236}">
              <a16:creationId xmlns:a16="http://schemas.microsoft.com/office/drawing/2014/main" id="{0175E5B2-5FDB-447A-B8CC-A46165382F06}"/>
            </a:ext>
          </a:extLst>
        </xdr:cNvPr>
        <xdr:cNvSpPr/>
      </xdr:nvSpPr>
      <xdr:spPr>
        <a:xfrm>
          <a:off x="7810500" y="107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127444</xdr:rowOff>
    </xdr:from>
    <xdr:to>
      <xdr:col>45</xdr:col>
      <xdr:colOff>177800</xdr:colOff>
      <xdr:row>62</xdr:row>
      <xdr:rowOff>129731</xdr:rowOff>
    </xdr:to>
    <xdr:cxnSp macro="">
      <xdr:nvCxnSpPr>
        <xdr:cNvPr id="247" name="直線コネクタ 246">
          <a:extLst>
            <a:ext uri="{FF2B5EF4-FFF2-40B4-BE49-F238E27FC236}">
              <a16:creationId xmlns:a16="http://schemas.microsoft.com/office/drawing/2014/main" id="{DDCBFE0E-280B-464C-BD19-21014D09251A}"/>
            </a:ext>
          </a:extLst>
        </xdr:cNvPr>
        <xdr:cNvCxnSpPr/>
      </xdr:nvCxnSpPr>
      <xdr:spPr>
        <a:xfrm flipV="1">
          <a:off x="7861300" y="1075734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80645</xdr:rowOff>
    </xdr:from>
    <xdr:to>
      <xdr:col>36</xdr:col>
      <xdr:colOff>165100</xdr:colOff>
      <xdr:row>63</xdr:row>
      <xdr:rowOff>10795</xdr:rowOff>
    </xdr:to>
    <xdr:sp macro="" textlink="">
      <xdr:nvSpPr>
        <xdr:cNvPr id="248" name="楕円 247">
          <a:extLst>
            <a:ext uri="{FF2B5EF4-FFF2-40B4-BE49-F238E27FC236}">
              <a16:creationId xmlns:a16="http://schemas.microsoft.com/office/drawing/2014/main" id="{0DA748B8-3F80-42CF-B9A4-BFFE1BA6B27F}"/>
            </a:ext>
          </a:extLst>
        </xdr:cNvPr>
        <xdr:cNvSpPr/>
      </xdr:nvSpPr>
      <xdr:spPr>
        <a:xfrm>
          <a:off x="6921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129731</xdr:rowOff>
    </xdr:from>
    <xdr:to>
      <xdr:col>41</xdr:col>
      <xdr:colOff>50800</xdr:colOff>
      <xdr:row>62</xdr:row>
      <xdr:rowOff>131445</xdr:rowOff>
    </xdr:to>
    <xdr:cxnSp macro="">
      <xdr:nvCxnSpPr>
        <xdr:cNvPr id="249" name="直線コネクタ 248">
          <a:extLst>
            <a:ext uri="{FF2B5EF4-FFF2-40B4-BE49-F238E27FC236}">
              <a16:creationId xmlns:a16="http://schemas.microsoft.com/office/drawing/2014/main" id="{1816623A-B826-4360-B6CD-7AE1419E260B}"/>
            </a:ext>
          </a:extLst>
        </xdr:cNvPr>
        <xdr:cNvCxnSpPr/>
      </xdr:nvCxnSpPr>
      <xdr:spPr>
        <a:xfrm flipV="1">
          <a:off x="6972300" y="1075963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F03D0B8F-921D-4856-B38E-112A38ED985F}"/>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B7DCAD72-2230-452E-9628-C93328F33F95}"/>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71CAB5F7-D7E6-4880-B4AC-0C6286666C0A}"/>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02355F7C-8478-4451-8C9D-D10A3A105EE4}"/>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54" name="n_1mainValue【体育館・プール】&#10;一人当たり面積">
          <a:extLst>
            <a:ext uri="{FF2B5EF4-FFF2-40B4-BE49-F238E27FC236}">
              <a16:creationId xmlns:a16="http://schemas.microsoft.com/office/drawing/2014/main" id="{1522261B-2EB9-453E-8E22-B3CA48FBE14D}"/>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169371</xdr:rowOff>
    </xdr:from>
    <xdr:ext cx="469744" cy="259045"/>
    <xdr:sp macro="" textlink="">
      <xdr:nvSpPr>
        <xdr:cNvPr id="255" name="n_2mainValue【体育館・プール】&#10;一人当たり面積">
          <a:extLst>
            <a:ext uri="{FF2B5EF4-FFF2-40B4-BE49-F238E27FC236}">
              <a16:creationId xmlns:a16="http://schemas.microsoft.com/office/drawing/2014/main" id="{31012A16-A5F2-4B11-8295-8079B16C6654}"/>
            </a:ext>
          </a:extLst>
        </xdr:cNvPr>
        <xdr:cNvSpPr txBox="1"/>
      </xdr:nvSpPr>
      <xdr:spPr>
        <a:xfrm>
          <a:off x="85154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208</xdr:rowOff>
    </xdr:from>
    <xdr:ext cx="469744" cy="259045"/>
    <xdr:sp macro="" textlink="">
      <xdr:nvSpPr>
        <xdr:cNvPr id="256" name="n_3mainValue【体育館・プール】&#10;一人当たり面積">
          <a:extLst>
            <a:ext uri="{FF2B5EF4-FFF2-40B4-BE49-F238E27FC236}">
              <a16:creationId xmlns:a16="http://schemas.microsoft.com/office/drawing/2014/main" id="{3D373A0B-74E8-411B-9F91-77DD6FFDD21E}"/>
            </a:ext>
          </a:extLst>
        </xdr:cNvPr>
        <xdr:cNvSpPr txBox="1"/>
      </xdr:nvSpPr>
      <xdr:spPr>
        <a:xfrm>
          <a:off x="7626427" y="108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1922</xdr:rowOff>
    </xdr:from>
    <xdr:ext cx="469744" cy="259045"/>
    <xdr:sp macro="" textlink="">
      <xdr:nvSpPr>
        <xdr:cNvPr id="257" name="n_4mainValue【体育館・プール】&#10;一人当たり面積">
          <a:extLst>
            <a:ext uri="{FF2B5EF4-FFF2-40B4-BE49-F238E27FC236}">
              <a16:creationId xmlns:a16="http://schemas.microsoft.com/office/drawing/2014/main" id="{C3535331-BEE3-47E4-8773-641009BBC319}"/>
            </a:ext>
          </a:extLst>
        </xdr:cNvPr>
        <xdr:cNvSpPr txBox="1"/>
      </xdr:nvSpPr>
      <xdr:spPr>
        <a:xfrm>
          <a:off x="6737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3E0E1005-6A76-4FCE-9532-86669CD8F0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2E8C17B8-B5C7-4202-A039-67323BC713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BA45864D-DBBC-411D-B202-B99C897A9B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2AD6ABDE-2CE3-4D74-BE68-6D5FCDCB41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4931D2F2-7344-4200-9D02-B42F036CD6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5335F644-2B46-44FD-A438-8FC2EF5D32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3782D86A-26CE-46F0-94C9-1A92222882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ABD8456C-BE9D-4EE7-AD1C-65CBBBB5F5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5E75475E-A472-4206-A034-B036395CFE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44393EE0-C3B0-440E-9285-AD5C1DF63F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F06810E4-D293-4CD9-AF70-11DB512964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0932DCA2-84C8-40C4-A67F-DE6FAC72904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E345248A-E7D1-4725-ADE0-D17E5EECB14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8FC80A31-CE72-47C1-A440-E25AAC0B187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6035BE5D-7DAE-4D42-933D-89954B7C1E6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28E9AAFF-61E5-4810-8D88-1FA05274588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C8E11293-1AF4-4102-93C6-F7D023AB0CE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CA50499B-5F3B-4289-B1FF-734E337A7BC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2C261744-9B18-4FE7-AE58-5E317B258A2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F79C617-DD11-49C5-BBC7-1DC139D038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DBF97019-2FBB-4EE5-80C3-41708430B04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8F89DDB5-6E04-4BA0-B727-80DA5D8B84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F3E57EAC-6E66-48FB-A2CA-9E8B8CA6EA57}"/>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7A7EA1A2-59FA-40FC-9581-DB412691B335}"/>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02944569-2002-41E5-AAF5-D05671C8B53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CFDDE5A5-607C-4A1D-9647-1984B98E1492}"/>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0C0133C0-1063-44F1-BBFE-27F795DDC7A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9691F3A5-EF72-4A46-B622-70A774CB70F6}"/>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67AB0DAD-FDAB-41B4-9DE6-33F0B133AE28}"/>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2495D395-588A-4B09-9F27-81AEFA31777E}"/>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id="{EC94A0E8-B595-43C8-B041-635C0A3757A6}"/>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id="{CDFC9E27-5AC2-4A63-812F-1DA041BF373D}"/>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id="{66B159A1-9C81-4EAA-A0FA-8EF6E6D58366}"/>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B6C3A80-0D42-4159-967E-6E236E8E05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164DD9C-4348-4AE5-8F44-68FE49B7B6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29D3A56-EB7D-47C7-AA91-DC0C9A32DE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205DDB3-5356-4888-8D6A-68F1370BDF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CC1EB0A-D208-46A7-856A-8AA11F3E70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124461</xdr:rowOff>
    </xdr:from>
    <xdr:to>
      <xdr:col>24</xdr:col>
      <xdr:colOff>114300</xdr:colOff>
      <xdr:row>86</xdr:row>
      <xdr:rowOff>54611</xdr:rowOff>
    </xdr:to>
    <xdr:sp macro="" textlink="">
      <xdr:nvSpPr>
        <xdr:cNvPr id="296" name="楕円 295">
          <a:extLst>
            <a:ext uri="{FF2B5EF4-FFF2-40B4-BE49-F238E27FC236}">
              <a16:creationId xmlns:a16="http://schemas.microsoft.com/office/drawing/2014/main" id="{F62DB641-2E80-4CCC-A7A3-25651026056B}"/>
            </a:ext>
          </a:extLst>
        </xdr:cNvPr>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39388</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83CF01FE-C4DE-4D24-959F-99CD4F7EEEAC}"/>
            </a:ext>
          </a:extLst>
        </xdr:cNvPr>
        <xdr:cNvSpPr txBox="1"/>
      </xdr:nvSpPr>
      <xdr:spPr>
        <a:xfrm>
          <a:off x="4673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145035</xdr:rowOff>
    </xdr:from>
    <xdr:to>
      <xdr:col>20</xdr:col>
      <xdr:colOff>38100</xdr:colOff>
      <xdr:row>86</xdr:row>
      <xdr:rowOff>75185</xdr:rowOff>
    </xdr:to>
    <xdr:sp macro="" textlink="">
      <xdr:nvSpPr>
        <xdr:cNvPr id="298" name="楕円 297">
          <a:extLst>
            <a:ext uri="{FF2B5EF4-FFF2-40B4-BE49-F238E27FC236}">
              <a16:creationId xmlns:a16="http://schemas.microsoft.com/office/drawing/2014/main" id="{2D3B2E96-F4DA-49A4-9D76-23BA2BBBD15F}"/>
            </a:ext>
          </a:extLst>
        </xdr:cNvPr>
        <xdr:cNvSpPr/>
      </xdr:nvSpPr>
      <xdr:spPr>
        <a:xfrm>
          <a:off x="3746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24385</xdr:rowOff>
    </xdr:to>
    <xdr:cxnSp macro="">
      <xdr:nvCxnSpPr>
        <xdr:cNvPr id="299" name="直線コネクタ 298">
          <a:extLst>
            <a:ext uri="{FF2B5EF4-FFF2-40B4-BE49-F238E27FC236}">
              <a16:creationId xmlns:a16="http://schemas.microsoft.com/office/drawing/2014/main" id="{6FCD09D2-83DD-4268-B068-A6CFBDA65D51}"/>
            </a:ext>
          </a:extLst>
        </xdr:cNvPr>
        <xdr:cNvCxnSpPr/>
      </xdr:nvCxnSpPr>
      <xdr:spPr>
        <a:xfrm flipV="1">
          <a:off x="3797300" y="1474851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145035</xdr:rowOff>
    </xdr:from>
    <xdr:to>
      <xdr:col>15</xdr:col>
      <xdr:colOff>101600</xdr:colOff>
      <xdr:row>86</xdr:row>
      <xdr:rowOff>75185</xdr:rowOff>
    </xdr:to>
    <xdr:sp macro="" textlink="">
      <xdr:nvSpPr>
        <xdr:cNvPr id="300" name="楕円 299">
          <a:extLst>
            <a:ext uri="{FF2B5EF4-FFF2-40B4-BE49-F238E27FC236}">
              <a16:creationId xmlns:a16="http://schemas.microsoft.com/office/drawing/2014/main" id="{D9357FCD-966B-4766-A18A-61C97DF9ECFD}"/>
            </a:ext>
          </a:extLst>
        </xdr:cNvPr>
        <xdr:cNvSpPr/>
      </xdr:nvSpPr>
      <xdr:spPr>
        <a:xfrm>
          <a:off x="2857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24385</xdr:rowOff>
    </xdr:from>
    <xdr:to>
      <xdr:col>19</xdr:col>
      <xdr:colOff>177800</xdr:colOff>
      <xdr:row>86</xdr:row>
      <xdr:rowOff>24385</xdr:rowOff>
    </xdr:to>
    <xdr:cxnSp macro="">
      <xdr:nvCxnSpPr>
        <xdr:cNvPr id="301" name="直線コネクタ 300">
          <a:extLst>
            <a:ext uri="{FF2B5EF4-FFF2-40B4-BE49-F238E27FC236}">
              <a16:creationId xmlns:a16="http://schemas.microsoft.com/office/drawing/2014/main" id="{A3963FC2-4F75-47E0-9600-76BBCCB41AD9}"/>
            </a:ext>
          </a:extLst>
        </xdr:cNvPr>
        <xdr:cNvCxnSpPr/>
      </xdr:nvCxnSpPr>
      <xdr:spPr>
        <a:xfrm>
          <a:off x="2908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142748</xdr:rowOff>
    </xdr:from>
    <xdr:to>
      <xdr:col>10</xdr:col>
      <xdr:colOff>165100</xdr:colOff>
      <xdr:row>86</xdr:row>
      <xdr:rowOff>72898</xdr:rowOff>
    </xdr:to>
    <xdr:sp macro="" textlink="">
      <xdr:nvSpPr>
        <xdr:cNvPr id="302" name="楕円 301">
          <a:extLst>
            <a:ext uri="{FF2B5EF4-FFF2-40B4-BE49-F238E27FC236}">
              <a16:creationId xmlns:a16="http://schemas.microsoft.com/office/drawing/2014/main" id="{B2E8D29D-BCCF-414D-B24E-0D48A342CA05}"/>
            </a:ext>
          </a:extLst>
        </xdr:cNvPr>
        <xdr:cNvSpPr/>
      </xdr:nvSpPr>
      <xdr:spPr>
        <a:xfrm>
          <a:off x="1968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22098</xdr:rowOff>
    </xdr:from>
    <xdr:to>
      <xdr:col>15</xdr:col>
      <xdr:colOff>50800</xdr:colOff>
      <xdr:row>86</xdr:row>
      <xdr:rowOff>24385</xdr:rowOff>
    </xdr:to>
    <xdr:cxnSp macro="">
      <xdr:nvCxnSpPr>
        <xdr:cNvPr id="303" name="直線コネクタ 302">
          <a:extLst>
            <a:ext uri="{FF2B5EF4-FFF2-40B4-BE49-F238E27FC236}">
              <a16:creationId xmlns:a16="http://schemas.microsoft.com/office/drawing/2014/main" id="{B5BBF910-F0AB-4EC5-886A-F95BB3C6FA5F}"/>
            </a:ext>
          </a:extLst>
        </xdr:cNvPr>
        <xdr:cNvCxnSpPr/>
      </xdr:nvCxnSpPr>
      <xdr:spPr>
        <a:xfrm>
          <a:off x="2019300" y="147667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142748</xdr:rowOff>
    </xdr:from>
    <xdr:to>
      <xdr:col>6</xdr:col>
      <xdr:colOff>38100</xdr:colOff>
      <xdr:row>86</xdr:row>
      <xdr:rowOff>72898</xdr:rowOff>
    </xdr:to>
    <xdr:sp macro="" textlink="">
      <xdr:nvSpPr>
        <xdr:cNvPr id="304" name="楕円 303">
          <a:extLst>
            <a:ext uri="{FF2B5EF4-FFF2-40B4-BE49-F238E27FC236}">
              <a16:creationId xmlns:a16="http://schemas.microsoft.com/office/drawing/2014/main" id="{3ABF063F-F267-4E42-A4E1-AAD903C2B96A}"/>
            </a:ext>
          </a:extLst>
        </xdr:cNvPr>
        <xdr:cNvSpPr/>
      </xdr:nvSpPr>
      <xdr:spPr>
        <a:xfrm>
          <a:off x="1079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22098</xdr:rowOff>
    </xdr:from>
    <xdr:to>
      <xdr:col>10</xdr:col>
      <xdr:colOff>114300</xdr:colOff>
      <xdr:row>86</xdr:row>
      <xdr:rowOff>22098</xdr:rowOff>
    </xdr:to>
    <xdr:cxnSp macro="">
      <xdr:nvCxnSpPr>
        <xdr:cNvPr id="305" name="直線コネクタ 304">
          <a:extLst>
            <a:ext uri="{FF2B5EF4-FFF2-40B4-BE49-F238E27FC236}">
              <a16:creationId xmlns:a16="http://schemas.microsoft.com/office/drawing/2014/main" id="{DF98BC08-1458-4D51-BC1B-567A25F9B1ED}"/>
            </a:ext>
          </a:extLst>
        </xdr:cNvPr>
        <xdr:cNvCxnSpPr/>
      </xdr:nvCxnSpPr>
      <xdr:spPr>
        <a:xfrm>
          <a:off x="1130300" y="1476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a:extLst>
            <a:ext uri="{FF2B5EF4-FFF2-40B4-BE49-F238E27FC236}">
              <a16:creationId xmlns:a16="http://schemas.microsoft.com/office/drawing/2014/main" id="{546AB56F-E4BD-4599-9B38-32ADD919D55A}"/>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07" name="n_2aveValue【福祉施設】&#10;有形固定資産減価償却率">
          <a:extLst>
            <a:ext uri="{FF2B5EF4-FFF2-40B4-BE49-F238E27FC236}">
              <a16:creationId xmlns:a16="http://schemas.microsoft.com/office/drawing/2014/main" id="{CA04711C-8F89-4D1B-8387-389798244C77}"/>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8" name="n_3aveValue【福祉施設】&#10;有形固定資産減価償却率">
          <a:extLst>
            <a:ext uri="{FF2B5EF4-FFF2-40B4-BE49-F238E27FC236}">
              <a16:creationId xmlns:a16="http://schemas.microsoft.com/office/drawing/2014/main" id="{6FBD0846-83F3-4C33-99BB-DF4F254AB686}"/>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9" name="n_4aveValue【福祉施設】&#10;有形固定資産減価償却率">
          <a:extLst>
            <a:ext uri="{FF2B5EF4-FFF2-40B4-BE49-F238E27FC236}">
              <a16:creationId xmlns:a16="http://schemas.microsoft.com/office/drawing/2014/main" id="{970A1D9B-B9AE-4043-B697-C391D052C4C6}"/>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66312</xdr:rowOff>
    </xdr:from>
    <xdr:ext cx="405111" cy="259045"/>
    <xdr:sp macro="" textlink="">
      <xdr:nvSpPr>
        <xdr:cNvPr id="310" name="n_1mainValue【福祉施設】&#10;有形固定資産減価償却率">
          <a:extLst>
            <a:ext uri="{FF2B5EF4-FFF2-40B4-BE49-F238E27FC236}">
              <a16:creationId xmlns:a16="http://schemas.microsoft.com/office/drawing/2014/main" id="{BBFD0BF4-9A5C-4F3D-989F-39DFBA2DBA04}"/>
            </a:ext>
          </a:extLst>
        </xdr:cNvPr>
        <xdr:cNvSpPr txBox="1"/>
      </xdr:nvSpPr>
      <xdr:spPr>
        <a:xfrm>
          <a:off x="35820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66312</xdr:rowOff>
    </xdr:from>
    <xdr:ext cx="405111" cy="259045"/>
    <xdr:sp macro="" textlink="">
      <xdr:nvSpPr>
        <xdr:cNvPr id="311" name="n_2mainValue【福祉施設】&#10;有形固定資産減価償却率">
          <a:extLst>
            <a:ext uri="{FF2B5EF4-FFF2-40B4-BE49-F238E27FC236}">
              <a16:creationId xmlns:a16="http://schemas.microsoft.com/office/drawing/2014/main" id="{4D5222B6-E5FB-4FFA-ADED-1EC9154A0B2A}"/>
            </a:ext>
          </a:extLst>
        </xdr:cNvPr>
        <xdr:cNvSpPr txBox="1"/>
      </xdr:nvSpPr>
      <xdr:spPr>
        <a:xfrm>
          <a:off x="2705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64025</xdr:rowOff>
    </xdr:from>
    <xdr:ext cx="405111" cy="259045"/>
    <xdr:sp macro="" textlink="">
      <xdr:nvSpPr>
        <xdr:cNvPr id="312" name="n_3mainValue【福祉施設】&#10;有形固定資産減価償却率">
          <a:extLst>
            <a:ext uri="{FF2B5EF4-FFF2-40B4-BE49-F238E27FC236}">
              <a16:creationId xmlns:a16="http://schemas.microsoft.com/office/drawing/2014/main" id="{F469E3A8-A833-48F1-9D81-88D9238ECF02}"/>
            </a:ext>
          </a:extLst>
        </xdr:cNvPr>
        <xdr:cNvSpPr txBox="1"/>
      </xdr:nvSpPr>
      <xdr:spPr>
        <a:xfrm>
          <a:off x="18167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64025</xdr:rowOff>
    </xdr:from>
    <xdr:ext cx="405111" cy="259045"/>
    <xdr:sp macro="" textlink="">
      <xdr:nvSpPr>
        <xdr:cNvPr id="313" name="n_4mainValue【福祉施設】&#10;有形固定資産減価償却率">
          <a:extLst>
            <a:ext uri="{FF2B5EF4-FFF2-40B4-BE49-F238E27FC236}">
              <a16:creationId xmlns:a16="http://schemas.microsoft.com/office/drawing/2014/main" id="{7FDD6A5E-3844-435F-9203-B496948FE962}"/>
            </a:ext>
          </a:extLst>
        </xdr:cNvPr>
        <xdr:cNvSpPr txBox="1"/>
      </xdr:nvSpPr>
      <xdr:spPr>
        <a:xfrm>
          <a:off x="9277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4E7B74B5-246B-446A-A088-A103B71D14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9E332F0B-B8B4-4E28-9917-BF72CFE5A6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AE2F555F-0170-49E3-ADD8-68FE296C79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31A51798-9086-4538-89AC-410B1DD1FF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F4ACD5F2-5D60-423C-8C93-D64B299899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5D53CF85-953D-42B9-9235-C5F53F6F6A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ACD8075E-A393-4FFB-B88E-44DB65FBEC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386498D1-78FB-4722-873F-E466E28639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9A0B6299-786D-46D1-805E-9A6E50C6F8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DB7A4922-9728-446E-BE57-74152F9729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7E992C7D-5783-475B-B71B-1632C93F86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44411170-9597-48AD-BD61-2815D372871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EFF6805B-9582-40EC-B2E7-0A0D79C2D42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AFBE6203-A531-40D9-8DE8-20E16759209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41521DAC-5446-47B1-8B46-55A13887C6F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B9F48F3C-FB20-43F5-B0EE-368AFDFEC1C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28A62810-FB42-4864-90BB-7816180AF5A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EB7A1D1E-33E7-4B71-822B-7A792DBBF8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948E9CE1-D3A4-449B-888F-2AB8AB0E2BD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D65F00E7-A1F5-4DB3-BB8C-A6906EBE5DD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AFEB7E26-5486-44A8-9F5F-45FE5F7AE7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A49F2B30-5463-484D-8F79-BB6B07B7D3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FC91DFE-ABE2-447C-8A96-9B83FEB31C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13E37F12-C891-4622-9427-44D975CC63FD}"/>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F71DD282-8125-4055-9D77-D159E1918D7B}"/>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8A4ED053-C6BD-4F03-A794-DC044C936AAA}"/>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ACBB0FAF-3CC5-4E23-8E91-2E47E339708E}"/>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0FCE6249-5776-47B7-9EA5-DD58DAE234D5}"/>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D9BF3658-E0F8-42EC-87A2-651A346FCD55}"/>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BB2F6D08-1145-4DBF-A0D9-6A84CD718437}"/>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5F259BDA-F03E-4F81-81A1-056E643887A7}"/>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id="{F9D14521-86BE-4F03-A574-3594A9FD11A8}"/>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id="{FA812D89-6F7B-43E5-ABAD-1BDEA4C25695}"/>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id="{A6549B6C-6EA3-44B4-B555-CBC9C524E456}"/>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86A37CB-999A-4588-A769-6AE064C807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8DDC6CA-9E52-4E61-A11D-9E13BEE7B4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F055885-972E-46F9-81FE-1614D84227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661C691-1EB2-4A01-A0E1-D410D9FD84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1D873CA-7E9E-4100-A993-24ECAD3E9A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0</xdr:rowOff>
    </xdr:from>
    <xdr:to>
      <xdr:col>55</xdr:col>
      <xdr:colOff>50800</xdr:colOff>
      <xdr:row>86</xdr:row>
      <xdr:rowOff>101600</xdr:rowOff>
    </xdr:to>
    <xdr:sp macro="" textlink="">
      <xdr:nvSpPr>
        <xdr:cNvPr id="353" name="楕円 352">
          <a:extLst>
            <a:ext uri="{FF2B5EF4-FFF2-40B4-BE49-F238E27FC236}">
              <a16:creationId xmlns:a16="http://schemas.microsoft.com/office/drawing/2014/main" id="{76E5E2C8-1F2B-45FD-AEE4-5724778A43B0}"/>
            </a:ext>
          </a:extLst>
        </xdr:cNvPr>
        <xdr:cNvSpPr/>
      </xdr:nvSpPr>
      <xdr:spPr>
        <a:xfrm>
          <a:off x="10426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86377</xdr:rowOff>
    </xdr:from>
    <xdr:ext cx="469744" cy="259045"/>
    <xdr:sp macro="" textlink="">
      <xdr:nvSpPr>
        <xdr:cNvPr id="354" name="【福祉施設】&#10;一人当たり面積該当値テキスト">
          <a:extLst>
            <a:ext uri="{FF2B5EF4-FFF2-40B4-BE49-F238E27FC236}">
              <a16:creationId xmlns:a16="http://schemas.microsoft.com/office/drawing/2014/main" id="{D935398C-5910-4D06-90DA-44FE0FB369AB}"/>
            </a:ext>
          </a:extLst>
        </xdr:cNvPr>
        <xdr:cNvSpPr txBox="1"/>
      </xdr:nvSpPr>
      <xdr:spPr>
        <a:xfrm>
          <a:off x="10515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1270</xdr:rowOff>
    </xdr:from>
    <xdr:to>
      <xdr:col>50</xdr:col>
      <xdr:colOff>165100</xdr:colOff>
      <xdr:row>86</xdr:row>
      <xdr:rowOff>102870</xdr:rowOff>
    </xdr:to>
    <xdr:sp macro="" textlink="">
      <xdr:nvSpPr>
        <xdr:cNvPr id="355" name="楕円 354">
          <a:extLst>
            <a:ext uri="{FF2B5EF4-FFF2-40B4-BE49-F238E27FC236}">
              <a16:creationId xmlns:a16="http://schemas.microsoft.com/office/drawing/2014/main" id="{6BA1897C-14A6-4CF8-8CDF-BD3E0675AA38}"/>
            </a:ext>
          </a:extLst>
        </xdr:cNvPr>
        <xdr:cNvSpPr/>
      </xdr:nvSpPr>
      <xdr:spPr>
        <a:xfrm>
          <a:off x="9588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50800</xdr:rowOff>
    </xdr:from>
    <xdr:to>
      <xdr:col>55</xdr:col>
      <xdr:colOff>0</xdr:colOff>
      <xdr:row>86</xdr:row>
      <xdr:rowOff>52070</xdr:rowOff>
    </xdr:to>
    <xdr:cxnSp macro="">
      <xdr:nvCxnSpPr>
        <xdr:cNvPr id="356" name="直線コネクタ 355">
          <a:extLst>
            <a:ext uri="{FF2B5EF4-FFF2-40B4-BE49-F238E27FC236}">
              <a16:creationId xmlns:a16="http://schemas.microsoft.com/office/drawing/2014/main" id="{27D86AA4-433F-4DCE-A1AF-A7D006F3BFCA}"/>
            </a:ext>
          </a:extLst>
        </xdr:cNvPr>
        <xdr:cNvCxnSpPr/>
      </xdr:nvCxnSpPr>
      <xdr:spPr>
        <a:xfrm flipV="1">
          <a:off x="9639300" y="147955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57" name="楕円 356">
          <a:extLst>
            <a:ext uri="{FF2B5EF4-FFF2-40B4-BE49-F238E27FC236}">
              <a16:creationId xmlns:a16="http://schemas.microsoft.com/office/drawing/2014/main" id="{DF12D540-6397-453F-A430-6C9E72C41DBF}"/>
            </a:ext>
          </a:extLst>
        </xdr:cNvPr>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52070</xdr:rowOff>
    </xdr:from>
    <xdr:to>
      <xdr:col>50</xdr:col>
      <xdr:colOff>114300</xdr:colOff>
      <xdr:row>86</xdr:row>
      <xdr:rowOff>53339</xdr:rowOff>
    </xdr:to>
    <xdr:cxnSp macro="">
      <xdr:nvCxnSpPr>
        <xdr:cNvPr id="358" name="直線コネクタ 357">
          <a:extLst>
            <a:ext uri="{FF2B5EF4-FFF2-40B4-BE49-F238E27FC236}">
              <a16:creationId xmlns:a16="http://schemas.microsoft.com/office/drawing/2014/main" id="{3F268403-2D11-48B1-9D54-D0E48794C6F3}"/>
            </a:ext>
          </a:extLst>
        </xdr:cNvPr>
        <xdr:cNvCxnSpPr/>
      </xdr:nvCxnSpPr>
      <xdr:spPr>
        <a:xfrm flipV="1">
          <a:off x="8750300" y="147967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59" name="楕円 358">
          <a:extLst>
            <a:ext uri="{FF2B5EF4-FFF2-40B4-BE49-F238E27FC236}">
              <a16:creationId xmlns:a16="http://schemas.microsoft.com/office/drawing/2014/main" id="{D5125B29-9291-46FD-80A2-EF3A1C8282E4}"/>
            </a:ext>
          </a:extLst>
        </xdr:cNvPr>
        <xdr:cNvSpPr/>
      </xdr:nvSpPr>
      <xdr:spPr>
        <a:xfrm>
          <a:off x="7810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54611</xdr:rowOff>
    </xdr:to>
    <xdr:cxnSp macro="">
      <xdr:nvCxnSpPr>
        <xdr:cNvPr id="360" name="直線コネクタ 359">
          <a:extLst>
            <a:ext uri="{FF2B5EF4-FFF2-40B4-BE49-F238E27FC236}">
              <a16:creationId xmlns:a16="http://schemas.microsoft.com/office/drawing/2014/main" id="{FFC36760-1F9A-46ED-9C0D-37EF5E537BEF}"/>
            </a:ext>
          </a:extLst>
        </xdr:cNvPr>
        <xdr:cNvCxnSpPr/>
      </xdr:nvCxnSpPr>
      <xdr:spPr>
        <a:xfrm flipV="1">
          <a:off x="7861300" y="14798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3811</xdr:rowOff>
    </xdr:from>
    <xdr:to>
      <xdr:col>36</xdr:col>
      <xdr:colOff>165100</xdr:colOff>
      <xdr:row>86</xdr:row>
      <xdr:rowOff>105411</xdr:rowOff>
    </xdr:to>
    <xdr:sp macro="" textlink="">
      <xdr:nvSpPr>
        <xdr:cNvPr id="361" name="楕円 360">
          <a:extLst>
            <a:ext uri="{FF2B5EF4-FFF2-40B4-BE49-F238E27FC236}">
              <a16:creationId xmlns:a16="http://schemas.microsoft.com/office/drawing/2014/main" id="{A393A92B-1CE5-4F80-BCF8-D4EEB70961F6}"/>
            </a:ext>
          </a:extLst>
        </xdr:cNvPr>
        <xdr:cNvSpPr/>
      </xdr:nvSpPr>
      <xdr:spPr>
        <a:xfrm>
          <a:off x="6921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54611</xdr:rowOff>
    </xdr:from>
    <xdr:to>
      <xdr:col>41</xdr:col>
      <xdr:colOff>50800</xdr:colOff>
      <xdr:row>86</xdr:row>
      <xdr:rowOff>54611</xdr:rowOff>
    </xdr:to>
    <xdr:cxnSp macro="">
      <xdr:nvCxnSpPr>
        <xdr:cNvPr id="362" name="直線コネクタ 361">
          <a:extLst>
            <a:ext uri="{FF2B5EF4-FFF2-40B4-BE49-F238E27FC236}">
              <a16:creationId xmlns:a16="http://schemas.microsoft.com/office/drawing/2014/main" id="{69119D27-A141-47A7-BA9B-C6F0E429DDC1}"/>
            </a:ext>
          </a:extLst>
        </xdr:cNvPr>
        <xdr:cNvCxnSpPr/>
      </xdr:nvCxnSpPr>
      <xdr:spPr>
        <a:xfrm>
          <a:off x="6972300" y="1479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7AD4CBB6-5C51-44AF-8179-FAC7EE496E43}"/>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364" name="n_2aveValue【福祉施設】&#10;一人当たり面積">
          <a:extLst>
            <a:ext uri="{FF2B5EF4-FFF2-40B4-BE49-F238E27FC236}">
              <a16:creationId xmlns:a16="http://schemas.microsoft.com/office/drawing/2014/main" id="{24FA0C3C-03F6-40E6-A117-E1042B0BD90A}"/>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65" name="n_3aveValue【福祉施設】&#10;一人当たり面積">
          <a:extLst>
            <a:ext uri="{FF2B5EF4-FFF2-40B4-BE49-F238E27FC236}">
              <a16:creationId xmlns:a16="http://schemas.microsoft.com/office/drawing/2014/main" id="{12A5D83A-3FC3-4918-8727-71F9F869085D}"/>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66" name="n_4aveValue【福祉施設】&#10;一人当たり面積">
          <a:extLst>
            <a:ext uri="{FF2B5EF4-FFF2-40B4-BE49-F238E27FC236}">
              <a16:creationId xmlns:a16="http://schemas.microsoft.com/office/drawing/2014/main" id="{95D15CE2-2C7F-4D65-A9EA-7F97C20BE2F7}"/>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93997</xdr:rowOff>
    </xdr:from>
    <xdr:ext cx="469744" cy="259045"/>
    <xdr:sp macro="" textlink="">
      <xdr:nvSpPr>
        <xdr:cNvPr id="367" name="n_1mainValue【福祉施設】&#10;一人当たり面積">
          <a:extLst>
            <a:ext uri="{FF2B5EF4-FFF2-40B4-BE49-F238E27FC236}">
              <a16:creationId xmlns:a16="http://schemas.microsoft.com/office/drawing/2014/main" id="{14B0BB5E-EBBE-4C46-8396-643DCE909F2B}"/>
            </a:ext>
          </a:extLst>
        </xdr:cNvPr>
        <xdr:cNvSpPr txBox="1"/>
      </xdr:nvSpPr>
      <xdr:spPr>
        <a:xfrm>
          <a:off x="93917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68" name="n_2mainValue【福祉施設】&#10;一人当たり面積">
          <a:extLst>
            <a:ext uri="{FF2B5EF4-FFF2-40B4-BE49-F238E27FC236}">
              <a16:creationId xmlns:a16="http://schemas.microsoft.com/office/drawing/2014/main" id="{F6D147DB-845E-480A-AEE2-6BD9325CCF48}"/>
            </a:ext>
          </a:extLst>
        </xdr:cNvPr>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69" name="n_3mainValue【福祉施設】&#10;一人当たり面積">
          <a:extLst>
            <a:ext uri="{FF2B5EF4-FFF2-40B4-BE49-F238E27FC236}">
              <a16:creationId xmlns:a16="http://schemas.microsoft.com/office/drawing/2014/main" id="{330976C1-A48E-463F-8877-13BCEC28EEEF}"/>
            </a:ext>
          </a:extLst>
        </xdr:cNvPr>
        <xdr:cNvSpPr txBox="1"/>
      </xdr:nvSpPr>
      <xdr:spPr>
        <a:xfrm>
          <a:off x="7626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96538</xdr:rowOff>
    </xdr:from>
    <xdr:ext cx="469744" cy="259045"/>
    <xdr:sp macro="" textlink="">
      <xdr:nvSpPr>
        <xdr:cNvPr id="370" name="n_4mainValue【福祉施設】&#10;一人当たり面積">
          <a:extLst>
            <a:ext uri="{FF2B5EF4-FFF2-40B4-BE49-F238E27FC236}">
              <a16:creationId xmlns:a16="http://schemas.microsoft.com/office/drawing/2014/main" id="{F1687951-E026-40C2-BF2C-990361986789}"/>
            </a:ext>
          </a:extLst>
        </xdr:cNvPr>
        <xdr:cNvSpPr txBox="1"/>
      </xdr:nvSpPr>
      <xdr:spPr>
        <a:xfrm>
          <a:off x="6737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C030AC68-6008-483E-AF9C-E503387AE2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9522C8E6-165A-447D-9881-099D939AAC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2EDCB0E2-DEF2-43AB-9337-FBC8E5FAA9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20CA0E69-CD04-4590-A765-CCD1F80C31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28313174-4BAD-4690-B7EB-7B2C13D129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C510F173-CB6B-428E-B6F4-4E1C0B55F2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8BC4191-C540-4796-8A35-611377055A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7FA9DA0E-8C01-4AFA-9515-0D27A597A3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66E31F5-CEC2-491F-A1E2-F51752130FF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732A0998-3764-4361-8A4A-BB72ACACFB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B0C1AF7F-7EB5-43B0-8CE5-B97BC9F75B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44C711A0-627A-49A8-AA87-92B10D34523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7B5C8185-828F-4861-90DE-C44B00F0952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D2F05973-288B-4656-ADD0-41E111C89E2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89E6B343-0667-470B-AA20-FF216E876C0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E825A4A6-5259-4EDA-8143-BBC1D233EBC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431C73D2-8FCC-4B71-B5E0-776E8651A50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3EFC0674-F8BF-4E3D-95DB-CCB6ACF51C7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735026C-A2EF-45AB-93F5-03AD79D8CA4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301CFCED-8193-48F7-BEBA-D697506B813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5AF8941D-4ACC-4583-A367-B6B8F73730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C208751B-C8ED-41E8-8C7C-D56D06D6AAB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3" name="テキスト ボックス 392">
          <a:extLst>
            <a:ext uri="{FF2B5EF4-FFF2-40B4-BE49-F238E27FC236}">
              <a16:creationId xmlns:a16="http://schemas.microsoft.com/office/drawing/2014/main" id="{6075AB82-E829-4BFF-97FE-D30AFB2FC0A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CFA67ED7-B11D-4B51-8A60-D7307DDB4CF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A60B8264-7ABC-490B-B0A7-FED029F3357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F114F29E-75AB-46C7-B1E1-4C6421770B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DCA2E32B-DCD2-45C3-A8F8-3E052D52E7B8}"/>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451B2B84-FD6B-4CC1-9E23-7011BA0FAF6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5C3625B3-A2F9-4B2F-BE99-036CD3F3304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22E9C815-4206-4F78-A26E-BC82A43A19F7}"/>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id="{AC3453FE-9D97-4E0C-97A1-1DE60C0FF705}"/>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DAF42996-4367-4147-B207-FDC9A54ACC43}"/>
            </a:ext>
          </a:extLst>
        </xdr:cNvPr>
        <xdr:cNvSpPr txBox="1"/>
      </xdr:nvSpPr>
      <xdr:spPr>
        <a:xfrm>
          <a:off x="46736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403" name="フローチャート: 判断 402">
          <a:extLst>
            <a:ext uri="{FF2B5EF4-FFF2-40B4-BE49-F238E27FC236}">
              <a16:creationId xmlns:a16="http://schemas.microsoft.com/office/drawing/2014/main" id="{8A8153F8-7451-4C0B-887F-CFD6DE1633C8}"/>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404" name="フローチャート: 判断 403">
          <a:extLst>
            <a:ext uri="{FF2B5EF4-FFF2-40B4-BE49-F238E27FC236}">
              <a16:creationId xmlns:a16="http://schemas.microsoft.com/office/drawing/2014/main" id="{3BE165DD-9F8B-4FA8-B83E-FF39C1A05B54}"/>
            </a:ext>
          </a:extLst>
        </xdr:cNvPr>
        <xdr:cNvSpPr/>
      </xdr:nvSpPr>
      <xdr:spPr>
        <a:xfrm>
          <a:off x="37465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405" name="フローチャート: 判断 404">
          <a:extLst>
            <a:ext uri="{FF2B5EF4-FFF2-40B4-BE49-F238E27FC236}">
              <a16:creationId xmlns:a16="http://schemas.microsoft.com/office/drawing/2014/main" id="{37870E83-D1A5-4A4B-9140-980F6AD20ED8}"/>
            </a:ext>
          </a:extLst>
        </xdr:cNvPr>
        <xdr:cNvSpPr/>
      </xdr:nvSpPr>
      <xdr:spPr>
        <a:xfrm>
          <a:off x="2857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06" name="フローチャート: 判断 405">
          <a:extLst>
            <a:ext uri="{FF2B5EF4-FFF2-40B4-BE49-F238E27FC236}">
              <a16:creationId xmlns:a16="http://schemas.microsoft.com/office/drawing/2014/main" id="{F2A7289A-35B5-47CE-8664-E7B9DCC7B7AF}"/>
            </a:ext>
          </a:extLst>
        </xdr:cNvPr>
        <xdr:cNvSpPr/>
      </xdr:nvSpPr>
      <xdr:spPr>
        <a:xfrm>
          <a:off x="196850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407" name="フローチャート: 判断 406">
          <a:extLst>
            <a:ext uri="{FF2B5EF4-FFF2-40B4-BE49-F238E27FC236}">
              <a16:creationId xmlns:a16="http://schemas.microsoft.com/office/drawing/2014/main" id="{B1B6D7DD-4F01-49B5-888C-E4EAF0FAD0F8}"/>
            </a:ext>
          </a:extLst>
        </xdr:cNvPr>
        <xdr:cNvSpPr/>
      </xdr:nvSpPr>
      <xdr:spPr>
        <a:xfrm>
          <a:off x="1079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370E3D5-05D8-484B-8A58-9BD0BE69D4D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D7CAF02-5E54-4937-8C3F-5B1E931A020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4D3F392-B112-4D5B-A51C-F8F7FBF3B9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4F8B496-CECD-48C7-A10C-D1AA31CD8B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F6BDDCC-4D79-4117-8D4F-DEA19C9F351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13" name="楕円 412">
          <a:extLst>
            <a:ext uri="{FF2B5EF4-FFF2-40B4-BE49-F238E27FC236}">
              <a16:creationId xmlns:a16="http://schemas.microsoft.com/office/drawing/2014/main" id="{E69407E7-9F96-492C-9662-C2D77C5C5E3D}"/>
            </a:ext>
          </a:extLst>
        </xdr:cNvPr>
        <xdr:cNvSpPr/>
      </xdr:nvSpPr>
      <xdr:spPr>
        <a:xfrm>
          <a:off x="4584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C1272249-79E6-466C-BD54-C19A36C1DC3C}"/>
            </a:ext>
          </a:extLst>
        </xdr:cNvPr>
        <xdr:cNvSpPr txBox="1"/>
      </xdr:nvSpPr>
      <xdr:spPr>
        <a:xfrm>
          <a:off x="4673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415" name="楕円 414">
          <a:extLst>
            <a:ext uri="{FF2B5EF4-FFF2-40B4-BE49-F238E27FC236}">
              <a16:creationId xmlns:a16="http://schemas.microsoft.com/office/drawing/2014/main" id="{6F29CE5D-35FC-4E5F-A995-D2A0127CE7C1}"/>
            </a:ext>
          </a:extLst>
        </xdr:cNvPr>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154577</xdr:rowOff>
    </xdr:to>
    <xdr:cxnSp macro="">
      <xdr:nvCxnSpPr>
        <xdr:cNvPr id="416" name="直線コネクタ 415">
          <a:extLst>
            <a:ext uri="{FF2B5EF4-FFF2-40B4-BE49-F238E27FC236}">
              <a16:creationId xmlns:a16="http://schemas.microsoft.com/office/drawing/2014/main" id="{A5ABF2CC-5E99-449D-BB06-5A65965D50B0}"/>
            </a:ext>
          </a:extLst>
        </xdr:cNvPr>
        <xdr:cNvCxnSpPr/>
      </xdr:nvCxnSpPr>
      <xdr:spPr>
        <a:xfrm>
          <a:off x="3797300" y="179461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417" name="楕円 416">
          <a:extLst>
            <a:ext uri="{FF2B5EF4-FFF2-40B4-BE49-F238E27FC236}">
              <a16:creationId xmlns:a16="http://schemas.microsoft.com/office/drawing/2014/main" id="{1346D180-FC6D-4902-83A4-CAC140A6DB7D}"/>
            </a:ext>
          </a:extLst>
        </xdr:cNvPr>
        <xdr:cNvSpPr/>
      </xdr:nvSpPr>
      <xdr:spPr>
        <a:xfrm>
          <a:off x="2857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115388</xdr:rowOff>
    </xdr:to>
    <xdr:cxnSp macro="">
      <xdr:nvCxnSpPr>
        <xdr:cNvPr id="418" name="直線コネクタ 417">
          <a:extLst>
            <a:ext uri="{FF2B5EF4-FFF2-40B4-BE49-F238E27FC236}">
              <a16:creationId xmlns:a16="http://schemas.microsoft.com/office/drawing/2014/main" id="{AFE1C21D-11D3-43C6-9D65-1F78718CEBEE}"/>
            </a:ext>
          </a:extLst>
        </xdr:cNvPr>
        <xdr:cNvCxnSpPr/>
      </xdr:nvCxnSpPr>
      <xdr:spPr>
        <a:xfrm>
          <a:off x="2908300" y="178972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115207</xdr:rowOff>
    </xdr:from>
    <xdr:to>
      <xdr:col>10</xdr:col>
      <xdr:colOff>165100</xdr:colOff>
      <xdr:row>104</xdr:row>
      <xdr:rowOff>45357</xdr:rowOff>
    </xdr:to>
    <xdr:sp macro="" textlink="">
      <xdr:nvSpPr>
        <xdr:cNvPr id="419" name="楕円 418">
          <a:extLst>
            <a:ext uri="{FF2B5EF4-FFF2-40B4-BE49-F238E27FC236}">
              <a16:creationId xmlns:a16="http://schemas.microsoft.com/office/drawing/2014/main" id="{D4CF6C71-845B-4A08-887B-608588210D54}"/>
            </a:ext>
          </a:extLst>
        </xdr:cNvPr>
        <xdr:cNvSpPr/>
      </xdr:nvSpPr>
      <xdr:spPr>
        <a:xfrm>
          <a:off x="1968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166007</xdr:rowOff>
    </xdr:from>
    <xdr:to>
      <xdr:col>15</xdr:col>
      <xdr:colOff>50800</xdr:colOff>
      <xdr:row>104</xdr:row>
      <xdr:rowOff>66402</xdr:rowOff>
    </xdr:to>
    <xdr:cxnSp macro="">
      <xdr:nvCxnSpPr>
        <xdr:cNvPr id="420" name="直線コネクタ 419">
          <a:extLst>
            <a:ext uri="{FF2B5EF4-FFF2-40B4-BE49-F238E27FC236}">
              <a16:creationId xmlns:a16="http://schemas.microsoft.com/office/drawing/2014/main" id="{1354E458-4FE5-4461-9A97-585B8C680900}"/>
            </a:ext>
          </a:extLst>
        </xdr:cNvPr>
        <xdr:cNvCxnSpPr/>
      </xdr:nvCxnSpPr>
      <xdr:spPr>
        <a:xfrm>
          <a:off x="2019300" y="178253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43362</xdr:rowOff>
    </xdr:from>
    <xdr:to>
      <xdr:col>6</xdr:col>
      <xdr:colOff>38100</xdr:colOff>
      <xdr:row>103</xdr:row>
      <xdr:rowOff>144962</xdr:rowOff>
    </xdr:to>
    <xdr:sp macro="" textlink="">
      <xdr:nvSpPr>
        <xdr:cNvPr id="421" name="楕円 420">
          <a:extLst>
            <a:ext uri="{FF2B5EF4-FFF2-40B4-BE49-F238E27FC236}">
              <a16:creationId xmlns:a16="http://schemas.microsoft.com/office/drawing/2014/main" id="{4B008E49-EE7B-4D99-926A-3BB57A7605A6}"/>
            </a:ext>
          </a:extLst>
        </xdr:cNvPr>
        <xdr:cNvSpPr/>
      </xdr:nvSpPr>
      <xdr:spPr>
        <a:xfrm>
          <a:off x="1079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94162</xdr:rowOff>
    </xdr:from>
    <xdr:to>
      <xdr:col>10</xdr:col>
      <xdr:colOff>114300</xdr:colOff>
      <xdr:row>103</xdr:row>
      <xdr:rowOff>166007</xdr:rowOff>
    </xdr:to>
    <xdr:cxnSp macro="">
      <xdr:nvCxnSpPr>
        <xdr:cNvPr id="422" name="直線コネクタ 421">
          <a:extLst>
            <a:ext uri="{FF2B5EF4-FFF2-40B4-BE49-F238E27FC236}">
              <a16:creationId xmlns:a16="http://schemas.microsoft.com/office/drawing/2014/main" id="{EBDC722E-C049-4BFF-851D-39D3FFAFDBDC}"/>
            </a:ext>
          </a:extLst>
        </xdr:cNvPr>
        <xdr:cNvCxnSpPr/>
      </xdr:nvCxnSpPr>
      <xdr:spPr>
        <a:xfrm>
          <a:off x="1130300" y="177535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423" name="n_1aveValue【市民会館】&#10;有形固定資産減価償却率">
          <a:extLst>
            <a:ext uri="{FF2B5EF4-FFF2-40B4-BE49-F238E27FC236}">
              <a16:creationId xmlns:a16="http://schemas.microsoft.com/office/drawing/2014/main" id="{0FF5BF12-8D8A-4BB4-8239-603E16D479C2}"/>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24" name="n_2aveValue【市民会館】&#10;有形固定資産減価償却率">
          <a:extLst>
            <a:ext uri="{FF2B5EF4-FFF2-40B4-BE49-F238E27FC236}">
              <a16:creationId xmlns:a16="http://schemas.microsoft.com/office/drawing/2014/main" id="{6BC041AB-F1FC-47BD-B5BF-FE941D2CD4A4}"/>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25" name="n_3aveValue【市民会館】&#10;有形固定資産減価償却率">
          <a:extLst>
            <a:ext uri="{FF2B5EF4-FFF2-40B4-BE49-F238E27FC236}">
              <a16:creationId xmlns:a16="http://schemas.microsoft.com/office/drawing/2014/main" id="{54B99CF5-E919-4AB0-A6BF-80849AD3E8E0}"/>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426" name="n_4aveValue【市民会館】&#10;有形固定資産減価償却率">
          <a:extLst>
            <a:ext uri="{FF2B5EF4-FFF2-40B4-BE49-F238E27FC236}">
              <a16:creationId xmlns:a16="http://schemas.microsoft.com/office/drawing/2014/main" id="{01512136-81AA-49DD-A7CE-72AFACBB9ABA}"/>
            </a:ext>
          </a:extLst>
        </xdr:cNvPr>
        <xdr:cNvSpPr txBox="1"/>
      </xdr:nvSpPr>
      <xdr:spPr>
        <a:xfrm>
          <a:off x="927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157315</xdr:rowOff>
    </xdr:from>
    <xdr:ext cx="405111" cy="259045"/>
    <xdr:sp macro="" textlink="">
      <xdr:nvSpPr>
        <xdr:cNvPr id="427" name="n_1mainValue【市民会館】&#10;有形固定資産減価償却率">
          <a:extLst>
            <a:ext uri="{FF2B5EF4-FFF2-40B4-BE49-F238E27FC236}">
              <a16:creationId xmlns:a16="http://schemas.microsoft.com/office/drawing/2014/main" id="{17FA0FB1-3C14-43CF-A796-8A3EF60ADB9D}"/>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28" name="n_2mainValue【市民会館】&#10;有形固定資産減価償却率">
          <a:extLst>
            <a:ext uri="{FF2B5EF4-FFF2-40B4-BE49-F238E27FC236}">
              <a16:creationId xmlns:a16="http://schemas.microsoft.com/office/drawing/2014/main" id="{E05DB351-1DF1-4D5A-9C56-D92FB9113073}"/>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36484</xdr:rowOff>
    </xdr:from>
    <xdr:ext cx="405111" cy="259045"/>
    <xdr:sp macro="" textlink="">
      <xdr:nvSpPr>
        <xdr:cNvPr id="429" name="n_3mainValue【市民会館】&#10;有形固定資産減価償却率">
          <a:extLst>
            <a:ext uri="{FF2B5EF4-FFF2-40B4-BE49-F238E27FC236}">
              <a16:creationId xmlns:a16="http://schemas.microsoft.com/office/drawing/2014/main" id="{59845FE1-EDFE-4773-BAA3-80D83AE1CAE5}"/>
            </a:ext>
          </a:extLst>
        </xdr:cNvPr>
        <xdr:cNvSpPr txBox="1"/>
      </xdr:nvSpPr>
      <xdr:spPr>
        <a:xfrm>
          <a:off x="1816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136089</xdr:rowOff>
    </xdr:from>
    <xdr:ext cx="405111" cy="259045"/>
    <xdr:sp macro="" textlink="">
      <xdr:nvSpPr>
        <xdr:cNvPr id="430" name="n_4mainValue【市民会館】&#10;有形固定資産減価償却率">
          <a:extLst>
            <a:ext uri="{FF2B5EF4-FFF2-40B4-BE49-F238E27FC236}">
              <a16:creationId xmlns:a16="http://schemas.microsoft.com/office/drawing/2014/main" id="{F883ACA4-BC58-409D-942E-E1B5FFB80A82}"/>
            </a:ext>
          </a:extLst>
        </xdr:cNvPr>
        <xdr:cNvSpPr txBox="1"/>
      </xdr:nvSpPr>
      <xdr:spPr>
        <a:xfrm>
          <a:off x="927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6D05A462-F678-406D-88BC-78CC261A64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5D43CFF2-4801-48B4-AD54-010C42AD36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58C11D15-659C-40FE-B7F6-70DB9E1514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72CC1DE3-D97A-4F24-A65D-C3B7BECCE4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6B4DECCC-8E39-4164-8B1D-1B57657A82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8BFBBC64-987C-4F95-B10B-AE8C332E58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D19D5400-2547-4B96-AF3D-B0D5464107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F1EBD0B9-311F-4268-910C-6ACB26D6F3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61620174-D3CC-4786-91AA-E69691A907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CBDAB38-9141-4673-9E1E-BC11610DE63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9E7B34C2-00E0-4F54-903C-A4F6A73DA5D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39979F01-7CF3-4663-9973-9B217831BF4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EA0CF8DD-CBD4-4992-94BC-73F7E140B2F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id="{52CD0031-69F0-48FB-AEDF-BD3590A1D92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79EB996B-ED9B-44B4-AE38-3EFD80F705E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id="{D270176E-2B99-4D97-BB23-97DFE271030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85FF6AC4-C61A-426C-93C7-430C4529E1B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id="{800B39D9-8B51-40A7-A446-86954902F96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B9ED6D6C-8185-4A80-ABA0-E551D29A3ED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id="{62E53185-5008-495B-9082-54D8E21D9DB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3B664307-E1E5-45F8-8198-F2E5115C02F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id="{6E4B4527-E5F0-426A-8B0C-BB9689D50BE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A1FEEAFC-4FC4-41A7-8315-FD86C39C7BF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5CF478EE-81CE-4383-9FF8-3E9F229455C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DE5E87FF-65AA-4175-BCC6-BCAC4733F47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6" name="直線コネクタ 455">
          <a:extLst>
            <a:ext uri="{FF2B5EF4-FFF2-40B4-BE49-F238E27FC236}">
              <a16:creationId xmlns:a16="http://schemas.microsoft.com/office/drawing/2014/main" id="{480056DD-E890-4549-B7A2-096B58F2B6B2}"/>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7" name="【市民会館】&#10;一人当たり面積最小値テキスト">
          <a:extLst>
            <a:ext uri="{FF2B5EF4-FFF2-40B4-BE49-F238E27FC236}">
              <a16:creationId xmlns:a16="http://schemas.microsoft.com/office/drawing/2014/main" id="{A3620CFA-4528-4FF3-8D8F-9B8954C0C8A3}"/>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8" name="直線コネクタ 457">
          <a:extLst>
            <a:ext uri="{FF2B5EF4-FFF2-40B4-BE49-F238E27FC236}">
              <a16:creationId xmlns:a16="http://schemas.microsoft.com/office/drawing/2014/main" id="{264FFC53-818A-4249-953F-9C6E34CFE9CE}"/>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9" name="【市民会館】&#10;一人当たり面積最大値テキスト">
          <a:extLst>
            <a:ext uri="{FF2B5EF4-FFF2-40B4-BE49-F238E27FC236}">
              <a16:creationId xmlns:a16="http://schemas.microsoft.com/office/drawing/2014/main" id="{2FE3B48E-0134-4452-980A-76903F52F47B}"/>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60" name="直線コネクタ 459">
          <a:extLst>
            <a:ext uri="{FF2B5EF4-FFF2-40B4-BE49-F238E27FC236}">
              <a16:creationId xmlns:a16="http://schemas.microsoft.com/office/drawing/2014/main" id="{0455D39E-E5C3-4B45-8FD2-975FF9E86D48}"/>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461" name="【市民会館】&#10;一人当たり面積平均値テキスト">
          <a:extLst>
            <a:ext uri="{FF2B5EF4-FFF2-40B4-BE49-F238E27FC236}">
              <a16:creationId xmlns:a16="http://schemas.microsoft.com/office/drawing/2014/main" id="{1515BA48-5F7A-4BB7-940F-1128355E5813}"/>
            </a:ext>
          </a:extLst>
        </xdr:cNvPr>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62" name="フローチャート: 判断 461">
          <a:extLst>
            <a:ext uri="{FF2B5EF4-FFF2-40B4-BE49-F238E27FC236}">
              <a16:creationId xmlns:a16="http://schemas.microsoft.com/office/drawing/2014/main" id="{A41A6C85-AEC6-4F46-85BE-1B32FFCF888F}"/>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63" name="フローチャート: 判断 462">
          <a:extLst>
            <a:ext uri="{FF2B5EF4-FFF2-40B4-BE49-F238E27FC236}">
              <a16:creationId xmlns:a16="http://schemas.microsoft.com/office/drawing/2014/main" id="{F7A72516-1DA8-4071-9D55-612E3E3EDCEF}"/>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64" name="フローチャート: 判断 463">
          <a:extLst>
            <a:ext uri="{FF2B5EF4-FFF2-40B4-BE49-F238E27FC236}">
              <a16:creationId xmlns:a16="http://schemas.microsoft.com/office/drawing/2014/main" id="{9B0ECD10-1E95-4208-B54C-7E967E288F1A}"/>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65" name="フローチャート: 判断 464">
          <a:extLst>
            <a:ext uri="{FF2B5EF4-FFF2-40B4-BE49-F238E27FC236}">
              <a16:creationId xmlns:a16="http://schemas.microsoft.com/office/drawing/2014/main" id="{C4F15620-7072-48BC-AE4A-09881A2AB2AD}"/>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66" name="フローチャート: 判断 465">
          <a:extLst>
            <a:ext uri="{FF2B5EF4-FFF2-40B4-BE49-F238E27FC236}">
              <a16:creationId xmlns:a16="http://schemas.microsoft.com/office/drawing/2014/main" id="{30469C0E-DB69-4765-9BE3-49E97C4AF439}"/>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8C2B762-8990-4EFE-8E01-3F54E0D400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C48AA25-0E65-46F5-B68D-7762E26E672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1BEB648-8B36-4828-A986-30504435E2B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8334A13-4321-4A50-B164-D98C6C6688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5A39521-2911-4841-B6CB-170088095F5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71120</xdr:rowOff>
    </xdr:from>
    <xdr:to>
      <xdr:col>55</xdr:col>
      <xdr:colOff>50800</xdr:colOff>
      <xdr:row>101</xdr:row>
      <xdr:rowOff>1270</xdr:rowOff>
    </xdr:to>
    <xdr:sp macro="" textlink="">
      <xdr:nvSpPr>
        <xdr:cNvPr id="472" name="楕円 471">
          <a:extLst>
            <a:ext uri="{FF2B5EF4-FFF2-40B4-BE49-F238E27FC236}">
              <a16:creationId xmlns:a16="http://schemas.microsoft.com/office/drawing/2014/main" id="{E77BA055-8355-4981-A502-E36FE3618DE7}"/>
            </a:ext>
          </a:extLst>
        </xdr:cNvPr>
        <xdr:cNvSpPr/>
      </xdr:nvSpPr>
      <xdr:spPr>
        <a:xfrm>
          <a:off x="10426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11084</xdr:rowOff>
    </xdr:from>
    <xdr:ext cx="469744" cy="259045"/>
    <xdr:sp macro="" textlink="">
      <xdr:nvSpPr>
        <xdr:cNvPr id="473" name="【市民会館】&#10;一人当たり面積該当値テキスト">
          <a:extLst>
            <a:ext uri="{FF2B5EF4-FFF2-40B4-BE49-F238E27FC236}">
              <a16:creationId xmlns:a16="http://schemas.microsoft.com/office/drawing/2014/main" id="{03BAD241-E443-41B7-856C-F0DE2E40B545}"/>
            </a:ext>
          </a:extLst>
        </xdr:cNvPr>
        <xdr:cNvSpPr txBox="1"/>
      </xdr:nvSpPr>
      <xdr:spPr>
        <a:xfrm>
          <a:off x="10515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97245</xdr:rowOff>
    </xdr:from>
    <xdr:to>
      <xdr:col>50</xdr:col>
      <xdr:colOff>165100</xdr:colOff>
      <xdr:row>101</xdr:row>
      <xdr:rowOff>27395</xdr:rowOff>
    </xdr:to>
    <xdr:sp macro="" textlink="">
      <xdr:nvSpPr>
        <xdr:cNvPr id="474" name="楕円 473">
          <a:extLst>
            <a:ext uri="{FF2B5EF4-FFF2-40B4-BE49-F238E27FC236}">
              <a16:creationId xmlns:a16="http://schemas.microsoft.com/office/drawing/2014/main" id="{E1001858-6E81-4713-B136-7D1CF5DDE99B}"/>
            </a:ext>
          </a:extLst>
        </xdr:cNvPr>
        <xdr:cNvSpPr/>
      </xdr:nvSpPr>
      <xdr:spPr>
        <a:xfrm>
          <a:off x="9588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121920</xdr:rowOff>
    </xdr:from>
    <xdr:to>
      <xdr:col>55</xdr:col>
      <xdr:colOff>0</xdr:colOff>
      <xdr:row>100</xdr:row>
      <xdr:rowOff>148045</xdr:rowOff>
    </xdr:to>
    <xdr:cxnSp macro="">
      <xdr:nvCxnSpPr>
        <xdr:cNvPr id="475" name="直線コネクタ 474">
          <a:extLst>
            <a:ext uri="{FF2B5EF4-FFF2-40B4-BE49-F238E27FC236}">
              <a16:creationId xmlns:a16="http://schemas.microsoft.com/office/drawing/2014/main" id="{625DD9D2-20AD-4B42-9CBD-DACD46C8D724}"/>
            </a:ext>
          </a:extLst>
        </xdr:cNvPr>
        <xdr:cNvCxnSpPr/>
      </xdr:nvCxnSpPr>
      <xdr:spPr>
        <a:xfrm flipV="1">
          <a:off x="9639300" y="172669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120106</xdr:rowOff>
    </xdr:from>
    <xdr:to>
      <xdr:col>46</xdr:col>
      <xdr:colOff>38100</xdr:colOff>
      <xdr:row>101</xdr:row>
      <xdr:rowOff>50256</xdr:rowOff>
    </xdr:to>
    <xdr:sp macro="" textlink="">
      <xdr:nvSpPr>
        <xdr:cNvPr id="476" name="楕円 475">
          <a:extLst>
            <a:ext uri="{FF2B5EF4-FFF2-40B4-BE49-F238E27FC236}">
              <a16:creationId xmlns:a16="http://schemas.microsoft.com/office/drawing/2014/main" id="{051DE2D6-C2B8-45B1-B9A8-2ACFBCE6426A}"/>
            </a:ext>
          </a:extLst>
        </xdr:cNvPr>
        <xdr:cNvSpPr/>
      </xdr:nvSpPr>
      <xdr:spPr>
        <a:xfrm>
          <a:off x="8699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148045</xdr:rowOff>
    </xdr:from>
    <xdr:to>
      <xdr:col>50</xdr:col>
      <xdr:colOff>114300</xdr:colOff>
      <xdr:row>100</xdr:row>
      <xdr:rowOff>170906</xdr:rowOff>
    </xdr:to>
    <xdr:cxnSp macro="">
      <xdr:nvCxnSpPr>
        <xdr:cNvPr id="477" name="直線コネクタ 476">
          <a:extLst>
            <a:ext uri="{FF2B5EF4-FFF2-40B4-BE49-F238E27FC236}">
              <a16:creationId xmlns:a16="http://schemas.microsoft.com/office/drawing/2014/main" id="{48AD6A57-01F6-4972-BC0F-8ECDC6850872}"/>
            </a:ext>
          </a:extLst>
        </xdr:cNvPr>
        <xdr:cNvCxnSpPr/>
      </xdr:nvCxnSpPr>
      <xdr:spPr>
        <a:xfrm flipV="1">
          <a:off x="8750300" y="172930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149498</xdr:rowOff>
    </xdr:from>
    <xdr:to>
      <xdr:col>41</xdr:col>
      <xdr:colOff>101600</xdr:colOff>
      <xdr:row>101</xdr:row>
      <xdr:rowOff>79648</xdr:rowOff>
    </xdr:to>
    <xdr:sp macro="" textlink="">
      <xdr:nvSpPr>
        <xdr:cNvPr id="478" name="楕円 477">
          <a:extLst>
            <a:ext uri="{FF2B5EF4-FFF2-40B4-BE49-F238E27FC236}">
              <a16:creationId xmlns:a16="http://schemas.microsoft.com/office/drawing/2014/main" id="{1746CC2C-23EB-4152-BBB8-3D17E9867828}"/>
            </a:ext>
          </a:extLst>
        </xdr:cNvPr>
        <xdr:cNvSpPr/>
      </xdr:nvSpPr>
      <xdr:spPr>
        <a:xfrm>
          <a:off x="781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170906</xdr:rowOff>
    </xdr:from>
    <xdr:to>
      <xdr:col>45</xdr:col>
      <xdr:colOff>177800</xdr:colOff>
      <xdr:row>101</xdr:row>
      <xdr:rowOff>28848</xdr:rowOff>
    </xdr:to>
    <xdr:cxnSp macro="">
      <xdr:nvCxnSpPr>
        <xdr:cNvPr id="479" name="直線コネクタ 478">
          <a:extLst>
            <a:ext uri="{FF2B5EF4-FFF2-40B4-BE49-F238E27FC236}">
              <a16:creationId xmlns:a16="http://schemas.microsoft.com/office/drawing/2014/main" id="{80BE004B-CC88-47AA-92F8-D2B8705E775D}"/>
            </a:ext>
          </a:extLst>
        </xdr:cNvPr>
        <xdr:cNvCxnSpPr/>
      </xdr:nvCxnSpPr>
      <xdr:spPr>
        <a:xfrm flipV="1">
          <a:off x="7861300" y="173159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907</xdr:rowOff>
    </xdr:from>
    <xdr:to>
      <xdr:col>36</xdr:col>
      <xdr:colOff>165100</xdr:colOff>
      <xdr:row>101</xdr:row>
      <xdr:rowOff>102507</xdr:rowOff>
    </xdr:to>
    <xdr:sp macro="" textlink="">
      <xdr:nvSpPr>
        <xdr:cNvPr id="480" name="楕円 479">
          <a:extLst>
            <a:ext uri="{FF2B5EF4-FFF2-40B4-BE49-F238E27FC236}">
              <a16:creationId xmlns:a16="http://schemas.microsoft.com/office/drawing/2014/main" id="{9653011E-2EEB-4954-95CC-F1F3590B6DE0}"/>
            </a:ext>
          </a:extLst>
        </xdr:cNvPr>
        <xdr:cNvSpPr/>
      </xdr:nvSpPr>
      <xdr:spPr>
        <a:xfrm>
          <a:off x="692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28848</xdr:rowOff>
    </xdr:from>
    <xdr:to>
      <xdr:col>41</xdr:col>
      <xdr:colOff>50800</xdr:colOff>
      <xdr:row>101</xdr:row>
      <xdr:rowOff>51707</xdr:rowOff>
    </xdr:to>
    <xdr:cxnSp macro="">
      <xdr:nvCxnSpPr>
        <xdr:cNvPr id="481" name="直線コネクタ 480">
          <a:extLst>
            <a:ext uri="{FF2B5EF4-FFF2-40B4-BE49-F238E27FC236}">
              <a16:creationId xmlns:a16="http://schemas.microsoft.com/office/drawing/2014/main" id="{61848707-BE45-4C98-8CB9-61AB0326939E}"/>
            </a:ext>
          </a:extLst>
        </xdr:cNvPr>
        <xdr:cNvCxnSpPr/>
      </xdr:nvCxnSpPr>
      <xdr:spPr>
        <a:xfrm flipV="1">
          <a:off x="6972300" y="17345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144253</xdr:rowOff>
    </xdr:from>
    <xdr:ext cx="469744" cy="259045"/>
    <xdr:sp macro="" textlink="">
      <xdr:nvSpPr>
        <xdr:cNvPr id="482" name="n_1aveValue【市民会館】&#10;一人当たり面積">
          <a:extLst>
            <a:ext uri="{FF2B5EF4-FFF2-40B4-BE49-F238E27FC236}">
              <a16:creationId xmlns:a16="http://schemas.microsoft.com/office/drawing/2014/main" id="{9E1A551B-54EC-4B01-B8C9-D62EE5BF222A}"/>
            </a:ext>
          </a:extLst>
        </xdr:cNvPr>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11991</xdr:rowOff>
    </xdr:from>
    <xdr:ext cx="469744" cy="259045"/>
    <xdr:sp macro="" textlink="">
      <xdr:nvSpPr>
        <xdr:cNvPr id="483" name="n_2aveValue【市民会館】&#10;一人当たり面積">
          <a:extLst>
            <a:ext uri="{FF2B5EF4-FFF2-40B4-BE49-F238E27FC236}">
              <a16:creationId xmlns:a16="http://schemas.microsoft.com/office/drawing/2014/main" id="{2D198F34-8195-4F02-B1E9-0B35F680CEAE}"/>
            </a:ext>
          </a:extLst>
        </xdr:cNvPr>
        <xdr:cNvSpPr txBox="1"/>
      </xdr:nvSpPr>
      <xdr:spPr>
        <a:xfrm>
          <a:off x="8515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124658</xdr:rowOff>
    </xdr:from>
    <xdr:ext cx="469744" cy="259045"/>
    <xdr:sp macro="" textlink="">
      <xdr:nvSpPr>
        <xdr:cNvPr id="484" name="n_3aveValue【市民会館】&#10;一人当たり面積">
          <a:extLst>
            <a:ext uri="{FF2B5EF4-FFF2-40B4-BE49-F238E27FC236}">
              <a16:creationId xmlns:a16="http://schemas.microsoft.com/office/drawing/2014/main" id="{6F32D9C5-EB86-4DCA-8E40-8C84D1384C3C}"/>
            </a:ext>
          </a:extLst>
        </xdr:cNvPr>
        <xdr:cNvSpPr txBox="1"/>
      </xdr:nvSpPr>
      <xdr:spPr>
        <a:xfrm>
          <a:off x="7626427" y="179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167113</xdr:rowOff>
    </xdr:from>
    <xdr:ext cx="469744" cy="259045"/>
    <xdr:sp macro="" textlink="">
      <xdr:nvSpPr>
        <xdr:cNvPr id="485" name="n_4aveValue【市民会館】&#10;一人当たり面積">
          <a:extLst>
            <a:ext uri="{FF2B5EF4-FFF2-40B4-BE49-F238E27FC236}">
              <a16:creationId xmlns:a16="http://schemas.microsoft.com/office/drawing/2014/main" id="{DA60FF42-9D9F-4D7D-9C68-E340A0F37451}"/>
            </a:ext>
          </a:extLst>
        </xdr:cNvPr>
        <xdr:cNvSpPr txBox="1"/>
      </xdr:nvSpPr>
      <xdr:spPr>
        <a:xfrm>
          <a:off x="6737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43922</xdr:rowOff>
    </xdr:from>
    <xdr:ext cx="469744" cy="259045"/>
    <xdr:sp macro="" textlink="">
      <xdr:nvSpPr>
        <xdr:cNvPr id="486" name="n_1mainValue【市民会館】&#10;一人当たり面積">
          <a:extLst>
            <a:ext uri="{FF2B5EF4-FFF2-40B4-BE49-F238E27FC236}">
              <a16:creationId xmlns:a16="http://schemas.microsoft.com/office/drawing/2014/main" id="{C6427469-9B70-40A1-9A0A-2A7A9583511F}"/>
            </a:ext>
          </a:extLst>
        </xdr:cNvPr>
        <xdr:cNvSpPr txBox="1"/>
      </xdr:nvSpPr>
      <xdr:spPr>
        <a:xfrm>
          <a:off x="9391727" y="170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66783</xdr:rowOff>
    </xdr:from>
    <xdr:ext cx="469744" cy="259045"/>
    <xdr:sp macro="" textlink="">
      <xdr:nvSpPr>
        <xdr:cNvPr id="487" name="n_2mainValue【市民会館】&#10;一人当たり面積">
          <a:extLst>
            <a:ext uri="{FF2B5EF4-FFF2-40B4-BE49-F238E27FC236}">
              <a16:creationId xmlns:a16="http://schemas.microsoft.com/office/drawing/2014/main" id="{243C60B8-0C7B-49F1-B2F5-93395EFE0269}"/>
            </a:ext>
          </a:extLst>
        </xdr:cNvPr>
        <xdr:cNvSpPr txBox="1"/>
      </xdr:nvSpPr>
      <xdr:spPr>
        <a:xfrm>
          <a:off x="8515427" y="170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96175</xdr:rowOff>
    </xdr:from>
    <xdr:ext cx="469744" cy="259045"/>
    <xdr:sp macro="" textlink="">
      <xdr:nvSpPr>
        <xdr:cNvPr id="488" name="n_3mainValue【市民会館】&#10;一人当たり面積">
          <a:extLst>
            <a:ext uri="{FF2B5EF4-FFF2-40B4-BE49-F238E27FC236}">
              <a16:creationId xmlns:a16="http://schemas.microsoft.com/office/drawing/2014/main" id="{8E4D49F4-DCDC-48E7-89C9-CA3C238F6E8C}"/>
            </a:ext>
          </a:extLst>
        </xdr:cNvPr>
        <xdr:cNvSpPr txBox="1"/>
      </xdr:nvSpPr>
      <xdr:spPr>
        <a:xfrm>
          <a:off x="7626427" y="1706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119034</xdr:rowOff>
    </xdr:from>
    <xdr:ext cx="469744" cy="259045"/>
    <xdr:sp macro="" textlink="">
      <xdr:nvSpPr>
        <xdr:cNvPr id="489" name="n_4mainValue【市民会館】&#10;一人当たり面積">
          <a:extLst>
            <a:ext uri="{FF2B5EF4-FFF2-40B4-BE49-F238E27FC236}">
              <a16:creationId xmlns:a16="http://schemas.microsoft.com/office/drawing/2014/main" id="{75356002-1FE4-455E-93F3-792ACF869CC0}"/>
            </a:ext>
          </a:extLst>
        </xdr:cNvPr>
        <xdr:cNvSpPr txBox="1"/>
      </xdr:nvSpPr>
      <xdr:spPr>
        <a:xfrm>
          <a:off x="6737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3E683E6E-B8FF-4E47-A9BB-B9E86C6F7E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5658C010-28E2-45E7-84F5-7D791DDDD0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6C921F78-D7F1-4962-AAAA-BBCFBA35DA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897D7E96-26A5-4295-829B-46602B5AF4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4E74E202-60AA-4A71-A875-7CE02E0E17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3596917-3BA5-471F-86B4-79A98EA0A4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97CAA976-BB7E-452F-9B5A-6E45CE7F9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957EDDA2-A3A6-4828-A79B-F46E9666E3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96907CDD-CEC9-4821-AAEE-43BFF39802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D92303F7-1618-484D-87A7-942D3E627C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DFE95277-B993-41B0-B8F5-9248B2901A6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DFD4739D-3BAF-4AB4-AB82-F097926FAFD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2" name="テキスト ボックス 501">
          <a:extLst>
            <a:ext uri="{FF2B5EF4-FFF2-40B4-BE49-F238E27FC236}">
              <a16:creationId xmlns:a16="http://schemas.microsoft.com/office/drawing/2014/main" id="{B5187348-C3CB-4ED1-92F3-1CFE2987FD61}"/>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250DCCFB-60C1-416F-B448-FF6B8E3231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5176E7F9-E538-4C7B-A505-9CC3116DDC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33294482-EC5D-45BA-BAFE-99309D6F3C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76BE02BF-B622-4D41-AAFD-238DA4DCBC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034BC421-BC60-477C-A7CE-F30CE5468F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0FB064B0-4139-4C6A-866F-3C0DFDC52D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8A6A6B51-D9CA-4970-B642-BDAAFFD39E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8CC720FE-06C5-47CF-93A4-2B9DFD3AA1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88951498-633C-4A13-AC7A-740661D849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2" name="テキスト ボックス 511">
          <a:extLst>
            <a:ext uri="{FF2B5EF4-FFF2-40B4-BE49-F238E27FC236}">
              <a16:creationId xmlns:a16="http://schemas.microsoft.com/office/drawing/2014/main" id="{DC65679D-F4D9-4203-9FAF-DB9B8CCB90AD}"/>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3A4D8D13-41DF-4BF7-80E6-605DF1FEF2E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4" name="テキスト ボックス 513">
          <a:extLst>
            <a:ext uri="{FF2B5EF4-FFF2-40B4-BE49-F238E27FC236}">
              <a16:creationId xmlns:a16="http://schemas.microsoft.com/office/drawing/2014/main" id="{E0CF117A-81CD-4365-A4CD-B7328C292EB7}"/>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DAF4C171-C9B6-4F47-82F8-8F6DE9A0FB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6" name="直線コネクタ 515">
          <a:extLst>
            <a:ext uri="{FF2B5EF4-FFF2-40B4-BE49-F238E27FC236}">
              <a16:creationId xmlns:a16="http://schemas.microsoft.com/office/drawing/2014/main" id="{D77BA7E1-4546-45D5-AC5A-F60491591294}"/>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8397FE2B-B16D-4333-84D5-48FA66D060B1}"/>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8" name="直線コネクタ 517">
          <a:extLst>
            <a:ext uri="{FF2B5EF4-FFF2-40B4-BE49-F238E27FC236}">
              <a16:creationId xmlns:a16="http://schemas.microsoft.com/office/drawing/2014/main" id="{71EDA078-C2C4-4D7C-A83B-90AC5203B359}"/>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C442EC25-E33D-4A50-8B95-99FDA9771791}"/>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20" name="直線コネクタ 519">
          <a:extLst>
            <a:ext uri="{FF2B5EF4-FFF2-40B4-BE49-F238E27FC236}">
              <a16:creationId xmlns:a16="http://schemas.microsoft.com/office/drawing/2014/main" id="{3E39CAF0-2441-424F-B2ED-AC5038779916}"/>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218C573F-5D0A-49A2-8299-AA9461E3D82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2" name="フローチャート: 判断 521">
          <a:extLst>
            <a:ext uri="{FF2B5EF4-FFF2-40B4-BE49-F238E27FC236}">
              <a16:creationId xmlns:a16="http://schemas.microsoft.com/office/drawing/2014/main" id="{7E4252F7-6F09-4CB5-8277-EE65BCCF4D3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3" name="フローチャート: 判断 522">
          <a:extLst>
            <a:ext uri="{FF2B5EF4-FFF2-40B4-BE49-F238E27FC236}">
              <a16:creationId xmlns:a16="http://schemas.microsoft.com/office/drawing/2014/main" id="{64DAE243-C179-48CA-A0F4-31893EE1C4A1}"/>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4" name="フローチャート: 判断 523">
          <a:extLst>
            <a:ext uri="{FF2B5EF4-FFF2-40B4-BE49-F238E27FC236}">
              <a16:creationId xmlns:a16="http://schemas.microsoft.com/office/drawing/2014/main" id="{EB236B17-1314-4673-B930-F92AA5E7977E}"/>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25" name="フローチャート: 判断 524">
          <a:extLst>
            <a:ext uri="{FF2B5EF4-FFF2-40B4-BE49-F238E27FC236}">
              <a16:creationId xmlns:a16="http://schemas.microsoft.com/office/drawing/2014/main" id="{587C4BC6-DCB9-4E09-B9D2-8079AF279DAD}"/>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6" name="フローチャート: 判断 525">
          <a:extLst>
            <a:ext uri="{FF2B5EF4-FFF2-40B4-BE49-F238E27FC236}">
              <a16:creationId xmlns:a16="http://schemas.microsoft.com/office/drawing/2014/main" id="{0F37C120-2C7F-4A91-9F65-57A496403EB8}"/>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5F16513-90E8-41AC-A245-A78232AA24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8CB3BFC-EBC5-4D77-8BB4-13708370A4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F899B76-3200-4926-9CC5-BEC2E0AB4B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9E7203E-073D-4829-91C1-AC6D4E14CD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68EFB53-6DE2-4446-AB64-C4D9D3EE49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32" name="楕円 531">
          <a:extLst>
            <a:ext uri="{FF2B5EF4-FFF2-40B4-BE49-F238E27FC236}">
              <a16:creationId xmlns:a16="http://schemas.microsoft.com/office/drawing/2014/main" id="{7210CC87-4AEF-45B8-8FCE-A7FADB07BB0E}"/>
            </a:ext>
          </a:extLst>
        </xdr:cNvPr>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244FC2E9-7E4B-4FF6-B987-5C9D3C526688}"/>
            </a:ext>
          </a:extLst>
        </xdr:cNvPr>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534" name="楕円 533">
          <a:extLst>
            <a:ext uri="{FF2B5EF4-FFF2-40B4-BE49-F238E27FC236}">
              <a16:creationId xmlns:a16="http://schemas.microsoft.com/office/drawing/2014/main" id="{64C68894-AC07-4D3E-BF75-66DA77CEF41F}"/>
            </a:ext>
          </a:extLst>
        </xdr:cNvPr>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7620</xdr:rowOff>
    </xdr:to>
    <xdr:cxnSp macro="">
      <xdr:nvCxnSpPr>
        <xdr:cNvPr id="535" name="直線コネクタ 534">
          <a:extLst>
            <a:ext uri="{FF2B5EF4-FFF2-40B4-BE49-F238E27FC236}">
              <a16:creationId xmlns:a16="http://schemas.microsoft.com/office/drawing/2014/main" id="{4A636DF0-53E9-4228-95C7-63A848D1A285}"/>
            </a:ext>
          </a:extLst>
        </xdr:cNvPr>
        <xdr:cNvCxnSpPr/>
      </xdr:nvCxnSpPr>
      <xdr:spPr>
        <a:xfrm>
          <a:off x="15481300" y="68492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36" name="楕円 535">
          <a:extLst>
            <a:ext uri="{FF2B5EF4-FFF2-40B4-BE49-F238E27FC236}">
              <a16:creationId xmlns:a16="http://schemas.microsoft.com/office/drawing/2014/main" id="{539D8F67-7A8F-4A7F-BFEE-166535918018}"/>
            </a:ext>
          </a:extLst>
        </xdr:cNvPr>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162741</xdr:rowOff>
    </xdr:to>
    <xdr:cxnSp macro="">
      <xdr:nvCxnSpPr>
        <xdr:cNvPr id="537" name="直線コネクタ 536">
          <a:extLst>
            <a:ext uri="{FF2B5EF4-FFF2-40B4-BE49-F238E27FC236}">
              <a16:creationId xmlns:a16="http://schemas.microsoft.com/office/drawing/2014/main" id="{13277E23-E418-4A86-8E0A-111B2F97E7E2}"/>
            </a:ext>
          </a:extLst>
        </xdr:cNvPr>
        <xdr:cNvCxnSpPr/>
      </xdr:nvCxnSpPr>
      <xdr:spPr>
        <a:xfrm>
          <a:off x="14592300" y="67839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538" name="楕円 537">
          <a:extLst>
            <a:ext uri="{FF2B5EF4-FFF2-40B4-BE49-F238E27FC236}">
              <a16:creationId xmlns:a16="http://schemas.microsoft.com/office/drawing/2014/main" id="{DA0B6631-15D5-4F30-A663-0DAF7ED66EFA}"/>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97427</xdr:rowOff>
    </xdr:to>
    <xdr:cxnSp macro="">
      <xdr:nvCxnSpPr>
        <xdr:cNvPr id="539" name="直線コネクタ 538">
          <a:extLst>
            <a:ext uri="{FF2B5EF4-FFF2-40B4-BE49-F238E27FC236}">
              <a16:creationId xmlns:a16="http://schemas.microsoft.com/office/drawing/2014/main" id="{34E4F3B5-45CE-4125-A98F-2F9C9C658082}"/>
            </a:ext>
          </a:extLst>
        </xdr:cNvPr>
        <xdr:cNvCxnSpPr/>
      </xdr:nvCxnSpPr>
      <xdr:spPr>
        <a:xfrm>
          <a:off x="13703300" y="668927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540" name="楕円 539">
          <a:extLst>
            <a:ext uri="{FF2B5EF4-FFF2-40B4-BE49-F238E27FC236}">
              <a16:creationId xmlns:a16="http://schemas.microsoft.com/office/drawing/2014/main" id="{7375B0A6-AD77-498B-BD2E-056D9E64DE18}"/>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39</xdr:row>
      <xdr:rowOff>2722</xdr:rowOff>
    </xdr:to>
    <xdr:cxnSp macro="">
      <xdr:nvCxnSpPr>
        <xdr:cNvPr id="541" name="直線コネクタ 540">
          <a:extLst>
            <a:ext uri="{FF2B5EF4-FFF2-40B4-BE49-F238E27FC236}">
              <a16:creationId xmlns:a16="http://schemas.microsoft.com/office/drawing/2014/main" id="{717D0D7B-D29B-4E2F-BB71-233D41AA7BFC}"/>
            </a:ext>
          </a:extLst>
        </xdr:cNvPr>
        <xdr:cNvCxnSpPr/>
      </xdr:nvCxnSpPr>
      <xdr:spPr>
        <a:xfrm>
          <a:off x="12814300" y="657823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2CF7158C-8C6E-4EAB-B974-A27A6116ABE5}"/>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8F2198F6-E957-45A3-8A70-70AE2BF782D2}"/>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14531</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2A7D05AE-FCA9-4FF9-885B-489B52D7D817}"/>
            </a:ext>
          </a:extLst>
        </xdr:cNvPr>
        <xdr:cNvSpPr txBox="1"/>
      </xdr:nvSpPr>
      <xdr:spPr>
        <a:xfrm>
          <a:off x="13500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34A7490A-35EB-49E0-9624-EAB06DCBB797}"/>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75B99BE9-85B4-4AB8-9BA5-C6962A2E4EAC}"/>
            </a:ext>
          </a:extLst>
        </xdr:cNvPr>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9C9A43D8-1677-433E-B976-04D02A4A0729}"/>
            </a:ext>
          </a:extLst>
        </xdr:cNvPr>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531C89CF-9C99-4AFE-BDA9-7D4D8A1F669D}"/>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105064</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99542D03-5729-45EF-80A1-D0D5FAF762B9}"/>
            </a:ext>
          </a:extLst>
        </xdr:cNvPr>
        <xdr:cNvSpPr txBox="1"/>
      </xdr:nvSpPr>
      <xdr:spPr>
        <a:xfrm>
          <a:off x="12611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4A20CC02-E7CA-4973-A882-29DBFEB2DE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377B7B4F-3B89-4D40-8DBB-B0CE6F2112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5CFB4432-ED49-41F4-897E-8BFE69F716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7333EC4F-16D3-424D-B58A-847601CE30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576AEBBC-0A29-45AE-A1A8-CA6F175D88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37D0BED4-7007-4E29-B5F7-D2C94FB353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83EFDDC9-B23B-4263-851D-A8091FF2C5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6B9830F6-60E3-4E7E-A913-A4694CD370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CB7B049C-B4D7-44AE-8592-AED58AF903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9D9595C5-677F-462F-9672-FD4D5A1A04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60A53EC4-C5CE-4C6E-9ED0-2F8E46282D4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AC3619B3-9933-4A78-BD9D-9FC515231EE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26BAD502-6BE0-4843-BB96-9229D27E836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DFD95F42-42D0-47D6-81C3-A7ACF128013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D1FBA607-3B8F-4C5A-ADA8-4501DE7F57C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C07FAEDD-2B48-4364-81BC-AE41E05A8D6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6166DB16-833A-49B8-A01D-7A25FE22F13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ADBAA7AB-DE8D-45C4-86E0-14EC2A76096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7AB5AEE3-9EAA-46DC-BCDE-E4B5C944A76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a:extLst>
            <a:ext uri="{FF2B5EF4-FFF2-40B4-BE49-F238E27FC236}">
              <a16:creationId xmlns:a16="http://schemas.microsoft.com/office/drawing/2014/main" id="{9323DE4C-944F-450F-8F9D-A2426AE8EAF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F05EB92D-B45E-41D0-9CAE-7924A8B5B19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a:extLst>
            <a:ext uri="{FF2B5EF4-FFF2-40B4-BE49-F238E27FC236}">
              <a16:creationId xmlns:a16="http://schemas.microsoft.com/office/drawing/2014/main" id="{183F0611-F540-4EC6-AA24-C3E78E73D82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0B66A59-6061-4C6F-AE3A-5AF6FD2A48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39120503-BBB3-47B5-B0D7-9EBF0C3A82A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71BF88F5-3586-4F4F-96B1-BA914CE556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5" name="直線コネクタ 574">
          <a:extLst>
            <a:ext uri="{FF2B5EF4-FFF2-40B4-BE49-F238E27FC236}">
              <a16:creationId xmlns:a16="http://schemas.microsoft.com/office/drawing/2014/main" id="{8F4D69F1-F47E-489A-83CC-B5C903D449AB}"/>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2819E3CA-DAA5-42E1-9FF6-C1167D8635EB}"/>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7" name="直線コネクタ 576">
          <a:extLst>
            <a:ext uri="{FF2B5EF4-FFF2-40B4-BE49-F238E27FC236}">
              <a16:creationId xmlns:a16="http://schemas.microsoft.com/office/drawing/2014/main" id="{23278CC5-2242-4D00-B17B-02A31754CB4E}"/>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D59BAA07-5D80-41F2-94CB-CDB57931DA38}"/>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9" name="直線コネクタ 578">
          <a:extLst>
            <a:ext uri="{FF2B5EF4-FFF2-40B4-BE49-F238E27FC236}">
              <a16:creationId xmlns:a16="http://schemas.microsoft.com/office/drawing/2014/main" id="{635FE622-8B28-44D2-ADD8-4988374A9274}"/>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2EB8F44C-EA18-4375-994E-EC683CADBB2B}"/>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81" name="フローチャート: 判断 580">
          <a:extLst>
            <a:ext uri="{FF2B5EF4-FFF2-40B4-BE49-F238E27FC236}">
              <a16:creationId xmlns:a16="http://schemas.microsoft.com/office/drawing/2014/main" id="{AFE7FFA8-46D2-4B25-B197-6E5DD5F265B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82" name="フローチャート: 判断 581">
          <a:extLst>
            <a:ext uri="{FF2B5EF4-FFF2-40B4-BE49-F238E27FC236}">
              <a16:creationId xmlns:a16="http://schemas.microsoft.com/office/drawing/2014/main" id="{81A553AF-5EDD-49EE-8DC5-7A9A079A03A2}"/>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583" name="フローチャート: 判断 582">
          <a:extLst>
            <a:ext uri="{FF2B5EF4-FFF2-40B4-BE49-F238E27FC236}">
              <a16:creationId xmlns:a16="http://schemas.microsoft.com/office/drawing/2014/main" id="{FA87706B-837E-4A3A-8345-61695822828E}"/>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584" name="フローチャート: 判断 583">
          <a:extLst>
            <a:ext uri="{FF2B5EF4-FFF2-40B4-BE49-F238E27FC236}">
              <a16:creationId xmlns:a16="http://schemas.microsoft.com/office/drawing/2014/main" id="{91F8E014-4742-4222-B0A9-5EEFA1CB0F1B}"/>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585" name="フローチャート: 判断 584">
          <a:extLst>
            <a:ext uri="{FF2B5EF4-FFF2-40B4-BE49-F238E27FC236}">
              <a16:creationId xmlns:a16="http://schemas.microsoft.com/office/drawing/2014/main" id="{D8A2E20D-816C-4C42-8A6A-2587F9B6E33D}"/>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6267FE4-2202-4904-8D2F-37BF72CB9E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1AB1A2C-28F7-4DBA-BEDA-C26BA04611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590F9A6-97DE-4376-A880-56BA953ABE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D86F7BC-FBAD-489C-B08D-EA99E8C329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5E11394-A5DA-4114-8B92-6C91AA6860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52176</xdr:rowOff>
    </xdr:from>
    <xdr:to>
      <xdr:col>116</xdr:col>
      <xdr:colOff>114300</xdr:colOff>
      <xdr:row>40</xdr:row>
      <xdr:rowOff>153776</xdr:rowOff>
    </xdr:to>
    <xdr:sp macro="" textlink="">
      <xdr:nvSpPr>
        <xdr:cNvPr id="591" name="楕円 590">
          <a:extLst>
            <a:ext uri="{FF2B5EF4-FFF2-40B4-BE49-F238E27FC236}">
              <a16:creationId xmlns:a16="http://schemas.microsoft.com/office/drawing/2014/main" id="{08494E6E-AA59-4853-8F2B-7C708D4C6AF8}"/>
            </a:ext>
          </a:extLst>
        </xdr:cNvPr>
        <xdr:cNvSpPr/>
      </xdr:nvSpPr>
      <xdr:spPr>
        <a:xfrm>
          <a:off x="22110700" y="69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30603</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A4C6074-BBB9-42D9-93F7-85549C549BDD}"/>
            </a:ext>
          </a:extLst>
        </xdr:cNvPr>
        <xdr:cNvSpPr txBox="1"/>
      </xdr:nvSpPr>
      <xdr:spPr>
        <a:xfrm>
          <a:off x="22199600" y="68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21612</xdr:rowOff>
    </xdr:from>
    <xdr:to>
      <xdr:col>112</xdr:col>
      <xdr:colOff>38100</xdr:colOff>
      <xdr:row>40</xdr:row>
      <xdr:rowOff>123212</xdr:rowOff>
    </xdr:to>
    <xdr:sp macro="" textlink="">
      <xdr:nvSpPr>
        <xdr:cNvPr id="593" name="楕円 592">
          <a:extLst>
            <a:ext uri="{FF2B5EF4-FFF2-40B4-BE49-F238E27FC236}">
              <a16:creationId xmlns:a16="http://schemas.microsoft.com/office/drawing/2014/main" id="{CE05A411-C589-4E2A-8EF3-C5B57C9C44BE}"/>
            </a:ext>
          </a:extLst>
        </xdr:cNvPr>
        <xdr:cNvSpPr/>
      </xdr:nvSpPr>
      <xdr:spPr>
        <a:xfrm>
          <a:off x="21272500" y="68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72412</xdr:rowOff>
    </xdr:from>
    <xdr:to>
      <xdr:col>116</xdr:col>
      <xdr:colOff>63500</xdr:colOff>
      <xdr:row>40</xdr:row>
      <xdr:rowOff>102976</xdr:rowOff>
    </xdr:to>
    <xdr:cxnSp macro="">
      <xdr:nvCxnSpPr>
        <xdr:cNvPr id="594" name="直線コネクタ 593">
          <a:extLst>
            <a:ext uri="{FF2B5EF4-FFF2-40B4-BE49-F238E27FC236}">
              <a16:creationId xmlns:a16="http://schemas.microsoft.com/office/drawing/2014/main" id="{E681A208-BB83-45BC-AC61-655E9FAC10E9}"/>
            </a:ext>
          </a:extLst>
        </xdr:cNvPr>
        <xdr:cNvCxnSpPr/>
      </xdr:nvCxnSpPr>
      <xdr:spPr>
        <a:xfrm>
          <a:off x="21323300" y="6930412"/>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34685</xdr:rowOff>
    </xdr:from>
    <xdr:to>
      <xdr:col>107</xdr:col>
      <xdr:colOff>101600</xdr:colOff>
      <xdr:row>40</xdr:row>
      <xdr:rowOff>136285</xdr:rowOff>
    </xdr:to>
    <xdr:sp macro="" textlink="">
      <xdr:nvSpPr>
        <xdr:cNvPr id="595" name="楕円 594">
          <a:extLst>
            <a:ext uri="{FF2B5EF4-FFF2-40B4-BE49-F238E27FC236}">
              <a16:creationId xmlns:a16="http://schemas.microsoft.com/office/drawing/2014/main" id="{7CB694B1-B278-441C-9615-E7A6CA43513F}"/>
            </a:ext>
          </a:extLst>
        </xdr:cNvPr>
        <xdr:cNvSpPr/>
      </xdr:nvSpPr>
      <xdr:spPr>
        <a:xfrm>
          <a:off x="20383500" y="6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72412</xdr:rowOff>
    </xdr:from>
    <xdr:to>
      <xdr:col>111</xdr:col>
      <xdr:colOff>177800</xdr:colOff>
      <xdr:row>40</xdr:row>
      <xdr:rowOff>85485</xdr:rowOff>
    </xdr:to>
    <xdr:cxnSp macro="">
      <xdr:nvCxnSpPr>
        <xdr:cNvPr id="596" name="直線コネクタ 595">
          <a:extLst>
            <a:ext uri="{FF2B5EF4-FFF2-40B4-BE49-F238E27FC236}">
              <a16:creationId xmlns:a16="http://schemas.microsoft.com/office/drawing/2014/main" id="{F504B408-9BA3-448C-8B81-E8849D00AACC}"/>
            </a:ext>
          </a:extLst>
        </xdr:cNvPr>
        <xdr:cNvCxnSpPr/>
      </xdr:nvCxnSpPr>
      <xdr:spPr>
        <a:xfrm flipV="1">
          <a:off x="20434300" y="6930412"/>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44560</xdr:rowOff>
    </xdr:from>
    <xdr:to>
      <xdr:col>102</xdr:col>
      <xdr:colOff>165100</xdr:colOff>
      <xdr:row>40</xdr:row>
      <xdr:rowOff>146160</xdr:rowOff>
    </xdr:to>
    <xdr:sp macro="" textlink="">
      <xdr:nvSpPr>
        <xdr:cNvPr id="597" name="楕円 596">
          <a:extLst>
            <a:ext uri="{FF2B5EF4-FFF2-40B4-BE49-F238E27FC236}">
              <a16:creationId xmlns:a16="http://schemas.microsoft.com/office/drawing/2014/main" id="{9BF743FA-AECD-4757-97FE-A18477F45B5A}"/>
            </a:ext>
          </a:extLst>
        </xdr:cNvPr>
        <xdr:cNvSpPr/>
      </xdr:nvSpPr>
      <xdr:spPr>
        <a:xfrm>
          <a:off x="19494500" y="69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85485</xdr:rowOff>
    </xdr:from>
    <xdr:to>
      <xdr:col>107</xdr:col>
      <xdr:colOff>50800</xdr:colOff>
      <xdr:row>40</xdr:row>
      <xdr:rowOff>95360</xdr:rowOff>
    </xdr:to>
    <xdr:cxnSp macro="">
      <xdr:nvCxnSpPr>
        <xdr:cNvPr id="598" name="直線コネクタ 597">
          <a:extLst>
            <a:ext uri="{FF2B5EF4-FFF2-40B4-BE49-F238E27FC236}">
              <a16:creationId xmlns:a16="http://schemas.microsoft.com/office/drawing/2014/main" id="{1AFA89EA-389F-4C86-8A6D-7F25CC278736}"/>
            </a:ext>
          </a:extLst>
        </xdr:cNvPr>
        <xdr:cNvCxnSpPr/>
      </xdr:nvCxnSpPr>
      <xdr:spPr>
        <a:xfrm flipV="1">
          <a:off x="19545300" y="694348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40831</xdr:rowOff>
    </xdr:from>
    <xdr:to>
      <xdr:col>98</xdr:col>
      <xdr:colOff>38100</xdr:colOff>
      <xdr:row>40</xdr:row>
      <xdr:rowOff>142431</xdr:rowOff>
    </xdr:to>
    <xdr:sp macro="" textlink="">
      <xdr:nvSpPr>
        <xdr:cNvPr id="599" name="楕円 598">
          <a:extLst>
            <a:ext uri="{FF2B5EF4-FFF2-40B4-BE49-F238E27FC236}">
              <a16:creationId xmlns:a16="http://schemas.microsoft.com/office/drawing/2014/main" id="{12FABFF1-EB88-4EE0-B3AE-C84A0C4758CD}"/>
            </a:ext>
          </a:extLst>
        </xdr:cNvPr>
        <xdr:cNvSpPr/>
      </xdr:nvSpPr>
      <xdr:spPr>
        <a:xfrm>
          <a:off x="18605500" y="68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91631</xdr:rowOff>
    </xdr:from>
    <xdr:to>
      <xdr:col>102</xdr:col>
      <xdr:colOff>114300</xdr:colOff>
      <xdr:row>40</xdr:row>
      <xdr:rowOff>95360</xdr:rowOff>
    </xdr:to>
    <xdr:cxnSp macro="">
      <xdr:nvCxnSpPr>
        <xdr:cNvPr id="600" name="直線コネクタ 599">
          <a:extLst>
            <a:ext uri="{FF2B5EF4-FFF2-40B4-BE49-F238E27FC236}">
              <a16:creationId xmlns:a16="http://schemas.microsoft.com/office/drawing/2014/main" id="{766852DC-9BA8-4D59-9933-6A21CE420E26}"/>
            </a:ext>
          </a:extLst>
        </xdr:cNvPr>
        <xdr:cNvCxnSpPr/>
      </xdr:nvCxnSpPr>
      <xdr:spPr>
        <a:xfrm>
          <a:off x="18656300" y="6949631"/>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7691EEBA-F635-4CE8-AFBB-EB17ACA128FB}"/>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EA0E72AA-DFF2-4E80-8945-A64C55D63594}"/>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C7FCF1D4-DD1C-45A5-9770-D730117C2085}"/>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D3217D97-11DA-4E1D-B334-09CB23A9553D}"/>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114339</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5997EC0E-2432-42E5-A1B1-F96C6AF5D971}"/>
            </a:ext>
          </a:extLst>
        </xdr:cNvPr>
        <xdr:cNvSpPr txBox="1"/>
      </xdr:nvSpPr>
      <xdr:spPr>
        <a:xfrm>
          <a:off x="21011095" y="697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127412</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282A0064-4752-4B0F-9EB9-E5EE64B7FC25}"/>
            </a:ext>
          </a:extLst>
        </xdr:cNvPr>
        <xdr:cNvSpPr txBox="1"/>
      </xdr:nvSpPr>
      <xdr:spPr>
        <a:xfrm>
          <a:off x="20134795" y="698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137287</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54B69DBB-18F0-44F4-ACF0-46FBC59FC020}"/>
            </a:ext>
          </a:extLst>
        </xdr:cNvPr>
        <xdr:cNvSpPr txBox="1"/>
      </xdr:nvSpPr>
      <xdr:spPr>
        <a:xfrm>
          <a:off x="19245795" y="699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133558</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8A8EAA29-8328-4981-BCD1-70B34B2D2FBE}"/>
            </a:ext>
          </a:extLst>
        </xdr:cNvPr>
        <xdr:cNvSpPr txBox="1"/>
      </xdr:nvSpPr>
      <xdr:spPr>
        <a:xfrm>
          <a:off x="18356795" y="69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86D020A4-5C39-4CDE-9FAA-8F9C4C2043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CA29BA41-4F9E-4D0A-A673-2BA5816D94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1C4B7265-3CEC-4655-B230-93EB022B0F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BE2CBC42-1821-4F31-A055-E34E4D72FF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1C44EEA-C297-4D72-8F91-7930327075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50BD86C4-7952-430A-873A-CB97E9ECA2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4954C52-30F5-4C9C-925E-E15998D764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3AF375FF-2B3F-4D5C-AA4B-0A8D184D822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1E66C1BD-ED49-4EBB-95B4-FC85D08BBAB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3B000E15-E490-44C3-97B1-481827D9D8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78F13E6A-0155-49A5-BF7B-2CCBA03A72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DADE8C01-632C-4BA0-8255-A7EC8759BA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D4D1B60C-2460-41E3-98D7-0AD25D94A1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AD0825B3-9C8A-4244-B408-A540568B3F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F7DDA298-0A84-4351-B9EC-3C555C4FA5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F3AB9474-7B72-4D22-BF64-B3A752D9863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8B46796-B705-46C2-A79C-6655BAC58F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3BDC52D-9771-40C5-B20A-79BAE7C721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E12182B-0DEC-4987-B1A6-BA3F490631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40049023-30CF-4AFB-B3E7-47A46DFC48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57E313FA-A7DE-4407-A40D-F25562713A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C5FAA5F0-14C4-4571-8DF0-ED78950838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74135D33-9B38-4A70-87FA-AC5A99B711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B118E84E-879E-42F4-8B3B-FD9CA9E3B7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8BF5D618-46F3-45D7-B562-764023E608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DA1AD2AC-E062-4292-8629-FBD1DD7E19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573B5523-7489-4EF7-ADA3-6CE75A3CF4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BCDA71B4-6620-4D16-B553-EEC0520729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5D94DDDC-D2FD-4649-BE76-3DEB5330966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1CFD3A78-FA88-4185-AA36-F2546C454A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EF518924-8BF0-4AA7-9A76-F25A768D745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4D7C0760-55AA-4010-A2AE-0B763DB732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7D3B22CC-134F-4E79-866F-0D825D6652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AC7E426C-EDEC-488B-BF78-3101E6EF77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36BA67C2-3058-45B7-9C93-1BD46881C7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855BE3FD-DA78-4FB6-A3BF-90AF1CD853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F6206210-CE17-42A5-8B55-4E4008E70A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229D02DD-4E38-4340-835B-2E8E4B256ED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8B38C6AE-47EE-4956-A55F-7A099287B86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7B0632EE-800D-46E9-9EA4-57B33AF429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81B24315-83DF-43A2-86C3-A9ECCDE66F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11C7E204-E0C4-44D6-9E6D-9843D916A79A}"/>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C1B6035B-1372-407B-949C-3BB981C5616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4677B37E-6E4D-407F-9648-EA2D97C748A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BC8E78EB-CB96-4002-9405-E6DCBA81D863}"/>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4" name="直線コネクタ 653">
          <a:extLst>
            <a:ext uri="{FF2B5EF4-FFF2-40B4-BE49-F238E27FC236}">
              <a16:creationId xmlns:a16="http://schemas.microsoft.com/office/drawing/2014/main" id="{F1ADE2DB-43E3-428B-84C7-8B9093BAC4EA}"/>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8547AEAE-F3F1-4DDD-908A-F0DDEFDE3D6B}"/>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id="{83B79537-7494-4E0B-8D3A-9ED1C56153F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57" name="フローチャート: 判断 656">
          <a:extLst>
            <a:ext uri="{FF2B5EF4-FFF2-40B4-BE49-F238E27FC236}">
              <a16:creationId xmlns:a16="http://schemas.microsoft.com/office/drawing/2014/main" id="{810E37A3-6B09-48A4-B062-70128CD375B1}"/>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8" name="フローチャート: 判断 657">
          <a:extLst>
            <a:ext uri="{FF2B5EF4-FFF2-40B4-BE49-F238E27FC236}">
              <a16:creationId xmlns:a16="http://schemas.microsoft.com/office/drawing/2014/main" id="{A38D2370-2459-4232-82DE-E7E0F525E43A}"/>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59" name="フローチャート: 判断 658">
          <a:extLst>
            <a:ext uri="{FF2B5EF4-FFF2-40B4-BE49-F238E27FC236}">
              <a16:creationId xmlns:a16="http://schemas.microsoft.com/office/drawing/2014/main" id="{B072A0C8-E7D9-4D6D-8E95-A016D9CDE9D4}"/>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660" name="フローチャート: 判断 659">
          <a:extLst>
            <a:ext uri="{FF2B5EF4-FFF2-40B4-BE49-F238E27FC236}">
              <a16:creationId xmlns:a16="http://schemas.microsoft.com/office/drawing/2014/main" id="{9296C5C2-91E8-47D8-B91C-BFF953F81D8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F05CE6C-7AD6-4BFF-81E4-152643CEBF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B426D08-E11B-402F-8623-1616049BD7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3A43385-B92F-451F-86E7-ECEDEDDCF2C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105DF4A-67BF-479E-A99E-D99BA61FF4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8576CD2-8B60-4CB6-81E7-CA3F9C0EC5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66" name="楕円 665">
          <a:extLst>
            <a:ext uri="{FF2B5EF4-FFF2-40B4-BE49-F238E27FC236}">
              <a16:creationId xmlns:a16="http://schemas.microsoft.com/office/drawing/2014/main" id="{E200B5A4-5CC6-4CF5-BE8B-753707900095}"/>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DE08BBAA-E7D5-4746-987E-FFFBF1649758}"/>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106499</xdr:rowOff>
    </xdr:from>
    <xdr:to>
      <xdr:col>81</xdr:col>
      <xdr:colOff>101600</xdr:colOff>
      <xdr:row>83</xdr:row>
      <xdr:rowOff>36649</xdr:rowOff>
    </xdr:to>
    <xdr:sp macro="" textlink="">
      <xdr:nvSpPr>
        <xdr:cNvPr id="668" name="楕円 667">
          <a:extLst>
            <a:ext uri="{FF2B5EF4-FFF2-40B4-BE49-F238E27FC236}">
              <a16:creationId xmlns:a16="http://schemas.microsoft.com/office/drawing/2014/main" id="{E8DC59B9-F469-4292-8F65-DF6F58862871}"/>
            </a:ext>
          </a:extLst>
        </xdr:cNvPr>
        <xdr:cNvSpPr/>
      </xdr:nvSpPr>
      <xdr:spPr>
        <a:xfrm>
          <a:off x="15430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157299</xdr:rowOff>
    </xdr:from>
    <xdr:to>
      <xdr:col>85</xdr:col>
      <xdr:colOff>127000</xdr:colOff>
      <xdr:row>83</xdr:row>
      <xdr:rowOff>10342</xdr:rowOff>
    </xdr:to>
    <xdr:cxnSp macro="">
      <xdr:nvCxnSpPr>
        <xdr:cNvPr id="669" name="直線コネクタ 668">
          <a:extLst>
            <a:ext uri="{FF2B5EF4-FFF2-40B4-BE49-F238E27FC236}">
              <a16:creationId xmlns:a16="http://schemas.microsoft.com/office/drawing/2014/main" id="{EB3DFD9B-9918-4B6C-A222-5659C6DDD899}"/>
            </a:ext>
          </a:extLst>
        </xdr:cNvPr>
        <xdr:cNvCxnSpPr/>
      </xdr:nvCxnSpPr>
      <xdr:spPr>
        <a:xfrm>
          <a:off x="15481300" y="142161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70" name="楕円 669">
          <a:extLst>
            <a:ext uri="{FF2B5EF4-FFF2-40B4-BE49-F238E27FC236}">
              <a16:creationId xmlns:a16="http://schemas.microsoft.com/office/drawing/2014/main" id="{4A1DBC54-C630-46CC-B75F-834180789BFB}"/>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157299</xdr:rowOff>
    </xdr:from>
    <xdr:to>
      <xdr:col>81</xdr:col>
      <xdr:colOff>50800</xdr:colOff>
      <xdr:row>85</xdr:row>
      <xdr:rowOff>49530</xdr:rowOff>
    </xdr:to>
    <xdr:cxnSp macro="">
      <xdr:nvCxnSpPr>
        <xdr:cNvPr id="671" name="直線コネクタ 670">
          <a:extLst>
            <a:ext uri="{FF2B5EF4-FFF2-40B4-BE49-F238E27FC236}">
              <a16:creationId xmlns:a16="http://schemas.microsoft.com/office/drawing/2014/main" id="{1E7C0445-3B7C-4906-BC20-4E8F31DE42AD}"/>
            </a:ext>
          </a:extLst>
        </xdr:cNvPr>
        <xdr:cNvCxnSpPr/>
      </xdr:nvCxnSpPr>
      <xdr:spPr>
        <a:xfrm flipV="1">
          <a:off x="14592300" y="14216199"/>
          <a:ext cx="889000" cy="4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139156</xdr:rowOff>
    </xdr:from>
    <xdr:to>
      <xdr:col>72</xdr:col>
      <xdr:colOff>38100</xdr:colOff>
      <xdr:row>85</xdr:row>
      <xdr:rowOff>69306</xdr:rowOff>
    </xdr:to>
    <xdr:sp macro="" textlink="">
      <xdr:nvSpPr>
        <xdr:cNvPr id="672" name="楕円 671">
          <a:extLst>
            <a:ext uri="{FF2B5EF4-FFF2-40B4-BE49-F238E27FC236}">
              <a16:creationId xmlns:a16="http://schemas.microsoft.com/office/drawing/2014/main" id="{C4DD651A-B3DE-4731-8412-091B7702A6A1}"/>
            </a:ext>
          </a:extLst>
        </xdr:cNvPr>
        <xdr:cNvSpPr/>
      </xdr:nvSpPr>
      <xdr:spPr>
        <a:xfrm>
          <a:off x="13652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18506</xdr:rowOff>
    </xdr:from>
    <xdr:to>
      <xdr:col>76</xdr:col>
      <xdr:colOff>114300</xdr:colOff>
      <xdr:row>85</xdr:row>
      <xdr:rowOff>49530</xdr:rowOff>
    </xdr:to>
    <xdr:cxnSp macro="">
      <xdr:nvCxnSpPr>
        <xdr:cNvPr id="673" name="直線コネクタ 672">
          <a:extLst>
            <a:ext uri="{FF2B5EF4-FFF2-40B4-BE49-F238E27FC236}">
              <a16:creationId xmlns:a16="http://schemas.microsoft.com/office/drawing/2014/main" id="{6C2635C6-E70E-4C9E-8A2E-D000DC40E313}"/>
            </a:ext>
          </a:extLst>
        </xdr:cNvPr>
        <xdr:cNvCxnSpPr/>
      </xdr:nvCxnSpPr>
      <xdr:spPr>
        <a:xfrm>
          <a:off x="13703300" y="145917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103232</xdr:rowOff>
    </xdr:from>
    <xdr:to>
      <xdr:col>67</xdr:col>
      <xdr:colOff>101600</xdr:colOff>
      <xdr:row>85</xdr:row>
      <xdr:rowOff>33382</xdr:rowOff>
    </xdr:to>
    <xdr:sp macro="" textlink="">
      <xdr:nvSpPr>
        <xdr:cNvPr id="674" name="楕円 673">
          <a:extLst>
            <a:ext uri="{FF2B5EF4-FFF2-40B4-BE49-F238E27FC236}">
              <a16:creationId xmlns:a16="http://schemas.microsoft.com/office/drawing/2014/main" id="{788065B1-E1A6-4C6A-A26B-2A1476D9D1A8}"/>
            </a:ext>
          </a:extLst>
        </xdr:cNvPr>
        <xdr:cNvSpPr/>
      </xdr:nvSpPr>
      <xdr:spPr>
        <a:xfrm>
          <a:off x="12763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154032</xdr:rowOff>
    </xdr:from>
    <xdr:to>
      <xdr:col>71</xdr:col>
      <xdr:colOff>177800</xdr:colOff>
      <xdr:row>85</xdr:row>
      <xdr:rowOff>18506</xdr:rowOff>
    </xdr:to>
    <xdr:cxnSp macro="">
      <xdr:nvCxnSpPr>
        <xdr:cNvPr id="675" name="直線コネクタ 674">
          <a:extLst>
            <a:ext uri="{FF2B5EF4-FFF2-40B4-BE49-F238E27FC236}">
              <a16:creationId xmlns:a16="http://schemas.microsoft.com/office/drawing/2014/main" id="{39D72F98-E53F-422C-BF3C-32736154C088}"/>
            </a:ext>
          </a:extLst>
        </xdr:cNvPr>
        <xdr:cNvCxnSpPr/>
      </xdr:nvCxnSpPr>
      <xdr:spPr>
        <a:xfrm>
          <a:off x="12814300" y="145558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676" name="n_1aveValue【消防施設】&#10;有形固定資産減価償却率">
          <a:extLst>
            <a:ext uri="{FF2B5EF4-FFF2-40B4-BE49-F238E27FC236}">
              <a16:creationId xmlns:a16="http://schemas.microsoft.com/office/drawing/2014/main" id="{F2462187-B3C4-4B4E-B46D-F44F073D9EC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7" name="n_2aveValue【消防施設】&#10;有形固定資産減価償却率">
          <a:extLst>
            <a:ext uri="{FF2B5EF4-FFF2-40B4-BE49-F238E27FC236}">
              <a16:creationId xmlns:a16="http://schemas.microsoft.com/office/drawing/2014/main" id="{A02FA96C-C123-4225-9ECC-596A9DC47B7B}"/>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678" name="n_3aveValue【消防施設】&#10;有形固定資産減価償却率">
          <a:extLst>
            <a:ext uri="{FF2B5EF4-FFF2-40B4-BE49-F238E27FC236}">
              <a16:creationId xmlns:a16="http://schemas.microsoft.com/office/drawing/2014/main" id="{0ED30B79-5DAB-4D04-B522-54E14642E105}"/>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679" name="n_4aveValue【消防施設】&#10;有形固定資産減価償却率">
          <a:extLst>
            <a:ext uri="{FF2B5EF4-FFF2-40B4-BE49-F238E27FC236}">
              <a16:creationId xmlns:a16="http://schemas.microsoft.com/office/drawing/2014/main" id="{E8A58D3C-7EDE-479E-B11C-FAEA58EC9FF9}"/>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27776</xdr:rowOff>
    </xdr:from>
    <xdr:ext cx="405111" cy="259045"/>
    <xdr:sp macro="" textlink="">
      <xdr:nvSpPr>
        <xdr:cNvPr id="680" name="n_1mainValue【消防施設】&#10;有形固定資産減価償却率">
          <a:extLst>
            <a:ext uri="{FF2B5EF4-FFF2-40B4-BE49-F238E27FC236}">
              <a16:creationId xmlns:a16="http://schemas.microsoft.com/office/drawing/2014/main" id="{C824DA92-71B0-465C-806B-099F13C1E150}"/>
            </a:ext>
          </a:extLst>
        </xdr:cNvPr>
        <xdr:cNvSpPr txBox="1"/>
      </xdr:nvSpPr>
      <xdr:spPr>
        <a:xfrm>
          <a:off x="15266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81" name="n_2mainValue【消防施設】&#10;有形固定資産減価償却率">
          <a:extLst>
            <a:ext uri="{FF2B5EF4-FFF2-40B4-BE49-F238E27FC236}">
              <a16:creationId xmlns:a16="http://schemas.microsoft.com/office/drawing/2014/main" id="{E652FE54-A643-43B0-B3C0-CF6AFA853647}"/>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60433</xdr:rowOff>
    </xdr:from>
    <xdr:ext cx="405111" cy="259045"/>
    <xdr:sp macro="" textlink="">
      <xdr:nvSpPr>
        <xdr:cNvPr id="682" name="n_3mainValue【消防施設】&#10;有形固定資産減価償却率">
          <a:extLst>
            <a:ext uri="{FF2B5EF4-FFF2-40B4-BE49-F238E27FC236}">
              <a16:creationId xmlns:a16="http://schemas.microsoft.com/office/drawing/2014/main" id="{8B6B6C9E-F1A3-4565-8B89-2CF5B12034FE}"/>
            </a:ext>
          </a:extLst>
        </xdr:cNvPr>
        <xdr:cNvSpPr txBox="1"/>
      </xdr:nvSpPr>
      <xdr:spPr>
        <a:xfrm>
          <a:off x="13500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24509</xdr:rowOff>
    </xdr:from>
    <xdr:ext cx="405111" cy="259045"/>
    <xdr:sp macro="" textlink="">
      <xdr:nvSpPr>
        <xdr:cNvPr id="683" name="n_4mainValue【消防施設】&#10;有形固定資産減価償却率">
          <a:extLst>
            <a:ext uri="{FF2B5EF4-FFF2-40B4-BE49-F238E27FC236}">
              <a16:creationId xmlns:a16="http://schemas.microsoft.com/office/drawing/2014/main" id="{8296BD3C-E5ED-4FB6-89DD-2A2E166CAD6E}"/>
            </a:ext>
          </a:extLst>
        </xdr:cNvPr>
        <xdr:cNvSpPr txBox="1"/>
      </xdr:nvSpPr>
      <xdr:spPr>
        <a:xfrm>
          <a:off x="12611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F4AE47FC-BD3F-4380-AEFA-6261C0C3B3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DD0443BF-7BD3-4C66-959C-4896107A73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A741B81-1B1A-42B1-A172-02B6857376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60C25130-3312-4F56-9D6F-5894AF076A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829949F4-0A3E-45D9-8ABC-9DB27008F9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6E5C5CC-0129-4AD7-B364-3340D58715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8340013-5E79-4455-9A08-1F29D71200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D09FDDAC-A367-4D18-B6AA-412CA0C838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2BE8B1E0-B63E-4C3D-BCA7-721319BA5A8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2D315A6E-15C4-4196-A872-46EE5452F3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a:extLst>
            <a:ext uri="{FF2B5EF4-FFF2-40B4-BE49-F238E27FC236}">
              <a16:creationId xmlns:a16="http://schemas.microsoft.com/office/drawing/2014/main" id="{62616603-7AE2-4E55-BEA7-BDF70B2EF2A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a:extLst>
            <a:ext uri="{FF2B5EF4-FFF2-40B4-BE49-F238E27FC236}">
              <a16:creationId xmlns:a16="http://schemas.microsoft.com/office/drawing/2014/main" id="{8253F37B-611A-465F-9F43-C874FD9A80B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a:extLst>
            <a:ext uri="{FF2B5EF4-FFF2-40B4-BE49-F238E27FC236}">
              <a16:creationId xmlns:a16="http://schemas.microsoft.com/office/drawing/2014/main" id="{03E7CD19-93CD-4438-9779-BCC5DC2176D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a:extLst>
            <a:ext uri="{FF2B5EF4-FFF2-40B4-BE49-F238E27FC236}">
              <a16:creationId xmlns:a16="http://schemas.microsoft.com/office/drawing/2014/main" id="{EA65C891-8AD4-40CA-ADA0-87E2A8A62C7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a:extLst>
            <a:ext uri="{FF2B5EF4-FFF2-40B4-BE49-F238E27FC236}">
              <a16:creationId xmlns:a16="http://schemas.microsoft.com/office/drawing/2014/main" id="{8E39C4C5-6730-49A1-B724-96EA5AAA176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a:extLst>
            <a:ext uri="{FF2B5EF4-FFF2-40B4-BE49-F238E27FC236}">
              <a16:creationId xmlns:a16="http://schemas.microsoft.com/office/drawing/2014/main" id="{C37CD29E-0960-4773-8A2D-1F471C8E0D2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a:extLst>
            <a:ext uri="{FF2B5EF4-FFF2-40B4-BE49-F238E27FC236}">
              <a16:creationId xmlns:a16="http://schemas.microsoft.com/office/drawing/2014/main" id="{8A3DABA9-98C6-4E66-B7F6-E0D61E2A6C8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a:extLst>
            <a:ext uri="{FF2B5EF4-FFF2-40B4-BE49-F238E27FC236}">
              <a16:creationId xmlns:a16="http://schemas.microsoft.com/office/drawing/2014/main" id="{AB38AF07-1E51-4842-A169-7F18A2A78BF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a:extLst>
            <a:ext uri="{FF2B5EF4-FFF2-40B4-BE49-F238E27FC236}">
              <a16:creationId xmlns:a16="http://schemas.microsoft.com/office/drawing/2014/main" id="{E5F04308-1D0D-4DAA-B41E-538387C6590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a:extLst>
            <a:ext uri="{FF2B5EF4-FFF2-40B4-BE49-F238E27FC236}">
              <a16:creationId xmlns:a16="http://schemas.microsoft.com/office/drawing/2014/main" id="{46971B48-F85D-420C-9DCA-651E0BDD057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a:extLst>
            <a:ext uri="{FF2B5EF4-FFF2-40B4-BE49-F238E27FC236}">
              <a16:creationId xmlns:a16="http://schemas.microsoft.com/office/drawing/2014/main" id="{0D4C5BB3-F877-4413-BF47-E3A06A6515F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a:extLst>
            <a:ext uri="{FF2B5EF4-FFF2-40B4-BE49-F238E27FC236}">
              <a16:creationId xmlns:a16="http://schemas.microsoft.com/office/drawing/2014/main" id="{595B44BE-060E-4DBE-AEF9-9D80B75CBDB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CDB6E92-F347-4C71-B42F-9BD147675F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B75765F8-D48D-44FB-BCE7-54DBE97673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12777E20-DD64-4A58-8F88-D5DD6A1EE8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09" name="直線コネクタ 708">
          <a:extLst>
            <a:ext uri="{FF2B5EF4-FFF2-40B4-BE49-F238E27FC236}">
              <a16:creationId xmlns:a16="http://schemas.microsoft.com/office/drawing/2014/main" id="{93C33123-4C23-4ADD-A9AC-74E0E32F3396}"/>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10" name="【消防施設】&#10;一人当たり面積最小値テキスト">
          <a:extLst>
            <a:ext uri="{FF2B5EF4-FFF2-40B4-BE49-F238E27FC236}">
              <a16:creationId xmlns:a16="http://schemas.microsoft.com/office/drawing/2014/main" id="{2C3A73A2-3AFA-4ED9-B8CE-B86B3481C739}"/>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11" name="直線コネクタ 710">
          <a:extLst>
            <a:ext uri="{FF2B5EF4-FFF2-40B4-BE49-F238E27FC236}">
              <a16:creationId xmlns:a16="http://schemas.microsoft.com/office/drawing/2014/main" id="{065E975A-25DC-41EF-BF36-28A167D882EA}"/>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12" name="【消防施設】&#10;一人当たり面積最大値テキスト">
          <a:extLst>
            <a:ext uri="{FF2B5EF4-FFF2-40B4-BE49-F238E27FC236}">
              <a16:creationId xmlns:a16="http://schemas.microsoft.com/office/drawing/2014/main" id="{7ECBEB5E-07F5-4524-A1B1-8D60D7651183}"/>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13" name="直線コネクタ 712">
          <a:extLst>
            <a:ext uri="{FF2B5EF4-FFF2-40B4-BE49-F238E27FC236}">
              <a16:creationId xmlns:a16="http://schemas.microsoft.com/office/drawing/2014/main" id="{F2DA40B8-CAB9-46F7-A1D1-933F78091882}"/>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714" name="【消防施設】&#10;一人当たり面積平均値テキスト">
          <a:extLst>
            <a:ext uri="{FF2B5EF4-FFF2-40B4-BE49-F238E27FC236}">
              <a16:creationId xmlns:a16="http://schemas.microsoft.com/office/drawing/2014/main" id="{6A656BDF-6CA4-4EDE-A991-1A0B310A974D}"/>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15" name="フローチャート: 判断 714">
          <a:extLst>
            <a:ext uri="{FF2B5EF4-FFF2-40B4-BE49-F238E27FC236}">
              <a16:creationId xmlns:a16="http://schemas.microsoft.com/office/drawing/2014/main" id="{1E4EC9DB-5333-497C-A761-0644A2CDCC2D}"/>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16" name="フローチャート: 判断 715">
          <a:extLst>
            <a:ext uri="{FF2B5EF4-FFF2-40B4-BE49-F238E27FC236}">
              <a16:creationId xmlns:a16="http://schemas.microsoft.com/office/drawing/2014/main" id="{A85C797D-FE6B-497D-8118-7BE00A188E83}"/>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7" name="フローチャート: 判断 716">
          <a:extLst>
            <a:ext uri="{FF2B5EF4-FFF2-40B4-BE49-F238E27FC236}">
              <a16:creationId xmlns:a16="http://schemas.microsoft.com/office/drawing/2014/main" id="{935E3F31-F074-4F20-A2E7-F9DD7B759996}"/>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18" name="フローチャート: 判断 717">
          <a:extLst>
            <a:ext uri="{FF2B5EF4-FFF2-40B4-BE49-F238E27FC236}">
              <a16:creationId xmlns:a16="http://schemas.microsoft.com/office/drawing/2014/main" id="{D82914B8-FA61-4A45-9C39-6B996E8604D2}"/>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719" name="フローチャート: 判断 718">
          <a:extLst>
            <a:ext uri="{FF2B5EF4-FFF2-40B4-BE49-F238E27FC236}">
              <a16:creationId xmlns:a16="http://schemas.microsoft.com/office/drawing/2014/main" id="{29607FC1-102F-4AB5-B22B-00B1475BB132}"/>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B71E316-CC2A-4F98-8F93-64CA193109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FB591F9-2EEA-48A6-BE5A-87527B3735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9D6F74A-D359-42FC-8D88-3BF6CEADC0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94BCB07-10BC-4C27-A8C6-AE703E935D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03FC10-AD20-46C7-8AC8-99FD3BF039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46082</xdr:rowOff>
    </xdr:from>
    <xdr:to>
      <xdr:col>116</xdr:col>
      <xdr:colOff>114300</xdr:colOff>
      <xdr:row>84</xdr:row>
      <xdr:rowOff>147682</xdr:rowOff>
    </xdr:to>
    <xdr:sp macro="" textlink="">
      <xdr:nvSpPr>
        <xdr:cNvPr id="725" name="楕円 724">
          <a:extLst>
            <a:ext uri="{FF2B5EF4-FFF2-40B4-BE49-F238E27FC236}">
              <a16:creationId xmlns:a16="http://schemas.microsoft.com/office/drawing/2014/main" id="{A3B9570D-6D06-4598-902C-E3B089E86CAF}"/>
            </a:ext>
          </a:extLst>
        </xdr:cNvPr>
        <xdr:cNvSpPr/>
      </xdr:nvSpPr>
      <xdr:spPr>
        <a:xfrm>
          <a:off x="22110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24509</xdr:rowOff>
    </xdr:from>
    <xdr:ext cx="469744" cy="259045"/>
    <xdr:sp macro="" textlink="">
      <xdr:nvSpPr>
        <xdr:cNvPr id="726" name="【消防施設】&#10;一人当たり面積該当値テキスト">
          <a:extLst>
            <a:ext uri="{FF2B5EF4-FFF2-40B4-BE49-F238E27FC236}">
              <a16:creationId xmlns:a16="http://schemas.microsoft.com/office/drawing/2014/main" id="{1865A1F7-3437-4A93-9023-2D6BE333B633}"/>
            </a:ext>
          </a:extLst>
        </xdr:cNvPr>
        <xdr:cNvSpPr txBox="1"/>
      </xdr:nvSpPr>
      <xdr:spPr>
        <a:xfrm>
          <a:off x="22199600"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7" name="楕円 726">
          <a:extLst>
            <a:ext uri="{FF2B5EF4-FFF2-40B4-BE49-F238E27FC236}">
              <a16:creationId xmlns:a16="http://schemas.microsoft.com/office/drawing/2014/main" id="{2FCA2646-7642-4578-B736-8EAA3987895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96882</xdr:rowOff>
    </xdr:from>
    <xdr:to>
      <xdr:col>116</xdr:col>
      <xdr:colOff>63500</xdr:colOff>
      <xdr:row>84</xdr:row>
      <xdr:rowOff>106680</xdr:rowOff>
    </xdr:to>
    <xdr:cxnSp macro="">
      <xdr:nvCxnSpPr>
        <xdr:cNvPr id="728" name="直線コネクタ 727">
          <a:extLst>
            <a:ext uri="{FF2B5EF4-FFF2-40B4-BE49-F238E27FC236}">
              <a16:creationId xmlns:a16="http://schemas.microsoft.com/office/drawing/2014/main" id="{CD5944B3-5FDD-4496-AD60-FD37614D7C5A}"/>
            </a:ext>
          </a:extLst>
        </xdr:cNvPr>
        <xdr:cNvCxnSpPr/>
      </xdr:nvCxnSpPr>
      <xdr:spPr>
        <a:xfrm flipV="1">
          <a:off x="21323300" y="144986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50981</xdr:rowOff>
    </xdr:from>
    <xdr:to>
      <xdr:col>107</xdr:col>
      <xdr:colOff>101600</xdr:colOff>
      <xdr:row>83</xdr:row>
      <xdr:rowOff>152581</xdr:rowOff>
    </xdr:to>
    <xdr:sp macro="" textlink="">
      <xdr:nvSpPr>
        <xdr:cNvPr id="729" name="楕円 728">
          <a:extLst>
            <a:ext uri="{FF2B5EF4-FFF2-40B4-BE49-F238E27FC236}">
              <a16:creationId xmlns:a16="http://schemas.microsoft.com/office/drawing/2014/main" id="{101EAAB6-751B-490E-9BC5-FFCFBD220C4A}"/>
            </a:ext>
          </a:extLst>
        </xdr:cNvPr>
        <xdr:cNvSpPr/>
      </xdr:nvSpPr>
      <xdr:spPr>
        <a:xfrm>
          <a:off x="20383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101781</xdr:rowOff>
    </xdr:from>
    <xdr:to>
      <xdr:col>111</xdr:col>
      <xdr:colOff>177800</xdr:colOff>
      <xdr:row>84</xdr:row>
      <xdr:rowOff>106680</xdr:rowOff>
    </xdr:to>
    <xdr:cxnSp macro="">
      <xdr:nvCxnSpPr>
        <xdr:cNvPr id="730" name="直線コネクタ 729">
          <a:extLst>
            <a:ext uri="{FF2B5EF4-FFF2-40B4-BE49-F238E27FC236}">
              <a16:creationId xmlns:a16="http://schemas.microsoft.com/office/drawing/2014/main" id="{058D3B38-2954-4652-AC76-4541076EB7FA}"/>
            </a:ext>
          </a:extLst>
        </xdr:cNvPr>
        <xdr:cNvCxnSpPr/>
      </xdr:nvCxnSpPr>
      <xdr:spPr>
        <a:xfrm>
          <a:off x="20434300" y="1433213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60779</xdr:rowOff>
    </xdr:from>
    <xdr:to>
      <xdr:col>102</xdr:col>
      <xdr:colOff>165100</xdr:colOff>
      <xdr:row>83</xdr:row>
      <xdr:rowOff>162379</xdr:rowOff>
    </xdr:to>
    <xdr:sp macro="" textlink="">
      <xdr:nvSpPr>
        <xdr:cNvPr id="731" name="楕円 730">
          <a:extLst>
            <a:ext uri="{FF2B5EF4-FFF2-40B4-BE49-F238E27FC236}">
              <a16:creationId xmlns:a16="http://schemas.microsoft.com/office/drawing/2014/main" id="{0C264BD8-B73D-4CE9-92B0-011E66A35E60}"/>
            </a:ext>
          </a:extLst>
        </xdr:cNvPr>
        <xdr:cNvSpPr/>
      </xdr:nvSpPr>
      <xdr:spPr>
        <a:xfrm>
          <a:off x="19494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101781</xdr:rowOff>
    </xdr:from>
    <xdr:to>
      <xdr:col>107</xdr:col>
      <xdr:colOff>50800</xdr:colOff>
      <xdr:row>83</xdr:row>
      <xdr:rowOff>111579</xdr:rowOff>
    </xdr:to>
    <xdr:cxnSp macro="">
      <xdr:nvCxnSpPr>
        <xdr:cNvPr id="732" name="直線コネクタ 731">
          <a:extLst>
            <a:ext uri="{FF2B5EF4-FFF2-40B4-BE49-F238E27FC236}">
              <a16:creationId xmlns:a16="http://schemas.microsoft.com/office/drawing/2014/main" id="{CAC4377E-A015-4257-8405-F525C0214CAB}"/>
            </a:ext>
          </a:extLst>
        </xdr:cNvPr>
        <xdr:cNvCxnSpPr/>
      </xdr:nvCxnSpPr>
      <xdr:spPr>
        <a:xfrm flipV="1">
          <a:off x="19545300" y="143321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70576</xdr:rowOff>
    </xdr:from>
    <xdr:to>
      <xdr:col>98</xdr:col>
      <xdr:colOff>38100</xdr:colOff>
      <xdr:row>84</xdr:row>
      <xdr:rowOff>726</xdr:rowOff>
    </xdr:to>
    <xdr:sp macro="" textlink="">
      <xdr:nvSpPr>
        <xdr:cNvPr id="733" name="楕円 732">
          <a:extLst>
            <a:ext uri="{FF2B5EF4-FFF2-40B4-BE49-F238E27FC236}">
              <a16:creationId xmlns:a16="http://schemas.microsoft.com/office/drawing/2014/main" id="{52C9A0AB-46CA-4714-AAB5-F45330E0EFAA}"/>
            </a:ext>
          </a:extLst>
        </xdr:cNvPr>
        <xdr:cNvSpPr/>
      </xdr:nvSpPr>
      <xdr:spPr>
        <a:xfrm>
          <a:off x="18605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111579</xdr:rowOff>
    </xdr:from>
    <xdr:to>
      <xdr:col>102</xdr:col>
      <xdr:colOff>114300</xdr:colOff>
      <xdr:row>83</xdr:row>
      <xdr:rowOff>121376</xdr:rowOff>
    </xdr:to>
    <xdr:cxnSp macro="">
      <xdr:nvCxnSpPr>
        <xdr:cNvPr id="734" name="直線コネクタ 733">
          <a:extLst>
            <a:ext uri="{FF2B5EF4-FFF2-40B4-BE49-F238E27FC236}">
              <a16:creationId xmlns:a16="http://schemas.microsoft.com/office/drawing/2014/main" id="{63683798-3634-499A-B43C-AEAE75EA7D73}"/>
            </a:ext>
          </a:extLst>
        </xdr:cNvPr>
        <xdr:cNvCxnSpPr/>
      </xdr:nvCxnSpPr>
      <xdr:spPr>
        <a:xfrm flipV="1">
          <a:off x="18656300" y="143419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735" name="n_1aveValue【消防施設】&#10;一人当たり面積">
          <a:extLst>
            <a:ext uri="{FF2B5EF4-FFF2-40B4-BE49-F238E27FC236}">
              <a16:creationId xmlns:a16="http://schemas.microsoft.com/office/drawing/2014/main" id="{EE608709-432A-446E-97F6-53058FBF5441}"/>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6" name="n_2aveValue【消防施設】&#10;一人当たり面積">
          <a:extLst>
            <a:ext uri="{FF2B5EF4-FFF2-40B4-BE49-F238E27FC236}">
              <a16:creationId xmlns:a16="http://schemas.microsoft.com/office/drawing/2014/main" id="{5323A039-7BC8-4D0A-8395-90CFCDA8D972}"/>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737" name="n_3aveValue【消防施設】&#10;一人当たり面積">
          <a:extLst>
            <a:ext uri="{FF2B5EF4-FFF2-40B4-BE49-F238E27FC236}">
              <a16:creationId xmlns:a16="http://schemas.microsoft.com/office/drawing/2014/main" id="{E24C15CD-D7EA-4123-BBD6-B7010A0174EC}"/>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738" name="n_4aveValue【消防施設】&#10;一人当たり面積">
          <a:extLst>
            <a:ext uri="{FF2B5EF4-FFF2-40B4-BE49-F238E27FC236}">
              <a16:creationId xmlns:a16="http://schemas.microsoft.com/office/drawing/2014/main" id="{7B307DEE-E8F6-4116-AF7B-032052493216}"/>
            </a:ext>
          </a:extLst>
        </xdr:cNvPr>
        <xdr:cNvSpPr txBox="1"/>
      </xdr:nvSpPr>
      <xdr:spPr>
        <a:xfrm>
          <a:off x="18421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9" name="n_1mainValue【消防施設】&#10;一人当たり面積">
          <a:extLst>
            <a:ext uri="{FF2B5EF4-FFF2-40B4-BE49-F238E27FC236}">
              <a16:creationId xmlns:a16="http://schemas.microsoft.com/office/drawing/2014/main" id="{2785E9E4-E2B0-487A-A513-E06509DAECA3}"/>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740" name="n_2mainValue【消防施設】&#10;一人当たり面積">
          <a:extLst>
            <a:ext uri="{FF2B5EF4-FFF2-40B4-BE49-F238E27FC236}">
              <a16:creationId xmlns:a16="http://schemas.microsoft.com/office/drawing/2014/main" id="{EDAB5E2E-274B-41CC-8F8E-319AC1217753}"/>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7456</xdr:rowOff>
    </xdr:from>
    <xdr:ext cx="469744" cy="259045"/>
    <xdr:sp macro="" textlink="">
      <xdr:nvSpPr>
        <xdr:cNvPr id="741" name="n_3mainValue【消防施設】&#10;一人当たり面積">
          <a:extLst>
            <a:ext uri="{FF2B5EF4-FFF2-40B4-BE49-F238E27FC236}">
              <a16:creationId xmlns:a16="http://schemas.microsoft.com/office/drawing/2014/main" id="{87CE5B23-DDCF-4168-BFB1-9C918DBFD189}"/>
            </a:ext>
          </a:extLst>
        </xdr:cNvPr>
        <xdr:cNvSpPr txBox="1"/>
      </xdr:nvSpPr>
      <xdr:spPr>
        <a:xfrm>
          <a:off x="19310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17253</xdr:rowOff>
    </xdr:from>
    <xdr:ext cx="469744" cy="259045"/>
    <xdr:sp macro="" textlink="">
      <xdr:nvSpPr>
        <xdr:cNvPr id="742" name="n_4mainValue【消防施設】&#10;一人当たり面積">
          <a:extLst>
            <a:ext uri="{FF2B5EF4-FFF2-40B4-BE49-F238E27FC236}">
              <a16:creationId xmlns:a16="http://schemas.microsoft.com/office/drawing/2014/main" id="{CF265F3D-7AEC-436B-82E2-D7DCCDC48F25}"/>
            </a:ext>
          </a:extLst>
        </xdr:cNvPr>
        <xdr:cNvSpPr txBox="1"/>
      </xdr:nvSpPr>
      <xdr:spPr>
        <a:xfrm>
          <a:off x="184214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CF1EF649-B571-4F16-85A8-A5068A5DFA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814595B6-CE62-49FB-9160-A54336123F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2ADFA553-C1F5-4EB3-BCB1-4DC99DB368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67D75384-E7A0-4CD3-8B1E-4B110C81E3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EF029EA5-9E64-438F-A7A7-5550945386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C0C3B3C4-FB18-46F7-BAEE-8B4BA0EC45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452C4D3-97B3-4D53-8F1F-FE8ECFF6D4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A2FDCDBA-E562-415E-9C43-B4365C0D84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34E9BEF-4BF0-4FDE-A7E8-616730D547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357162FA-8AAB-4FFC-A552-E2654FF874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84D80E9-664C-415D-B2F1-6B808C1332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C32FBF63-696E-4989-A79D-00F344B9BF4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DBC44AE5-BF00-48BC-9584-F9780EE6BF9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7D151206-1006-4493-9D95-00B05752547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20973A6F-4793-403E-A23C-EB3D053C2C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8BE2F3AE-DCBE-4103-8193-D6C6E698D4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DD6CA845-82CD-482A-AD34-5CB93C5DA73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A12AFDEE-359C-4A11-AB62-36486603CF8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9FB7ED41-92B9-42A0-8C29-5C35DBD34B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DFE61CEF-AE2B-4637-8651-6ED8A718020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F5299888-E100-4AD1-B334-DB57C45A2B3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2AE8CBA2-0F4A-4D6A-8FB7-9B8E2FF9FE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16825E-5FF1-4613-BBB6-5D9E4D48B37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72278493-62FA-4A38-B738-7DEAFD50D5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67" name="直線コネクタ 766">
          <a:extLst>
            <a:ext uri="{FF2B5EF4-FFF2-40B4-BE49-F238E27FC236}">
              <a16:creationId xmlns:a16="http://schemas.microsoft.com/office/drawing/2014/main" id="{52AE300A-5B1B-469E-BBBF-78420841709F}"/>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68" name="【庁舎】&#10;有形固定資産減価償却率最小値テキスト">
          <a:extLst>
            <a:ext uri="{FF2B5EF4-FFF2-40B4-BE49-F238E27FC236}">
              <a16:creationId xmlns:a16="http://schemas.microsoft.com/office/drawing/2014/main" id="{D06DB851-8828-471D-89B3-6729D565BD7D}"/>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69" name="直線コネクタ 768">
          <a:extLst>
            <a:ext uri="{FF2B5EF4-FFF2-40B4-BE49-F238E27FC236}">
              <a16:creationId xmlns:a16="http://schemas.microsoft.com/office/drawing/2014/main" id="{8C12D77D-DC73-466A-8CEE-76452E0C1B08}"/>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70" name="【庁舎】&#10;有形固定資産減価償却率最大値テキスト">
          <a:extLst>
            <a:ext uri="{FF2B5EF4-FFF2-40B4-BE49-F238E27FC236}">
              <a16:creationId xmlns:a16="http://schemas.microsoft.com/office/drawing/2014/main" id="{4748E926-C977-4479-B484-A1FA751F268B}"/>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71" name="直線コネクタ 770">
          <a:extLst>
            <a:ext uri="{FF2B5EF4-FFF2-40B4-BE49-F238E27FC236}">
              <a16:creationId xmlns:a16="http://schemas.microsoft.com/office/drawing/2014/main" id="{F1202607-051D-4E53-AD25-D4E30541BC66}"/>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772" name="【庁舎】&#10;有形固定資産減価償却率平均値テキスト">
          <a:extLst>
            <a:ext uri="{FF2B5EF4-FFF2-40B4-BE49-F238E27FC236}">
              <a16:creationId xmlns:a16="http://schemas.microsoft.com/office/drawing/2014/main" id="{0A4E9870-DB1F-4209-A6B2-617EF0E160A1}"/>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73" name="フローチャート: 判断 772">
          <a:extLst>
            <a:ext uri="{FF2B5EF4-FFF2-40B4-BE49-F238E27FC236}">
              <a16:creationId xmlns:a16="http://schemas.microsoft.com/office/drawing/2014/main" id="{09695AAB-4839-47A7-BEFF-1D76E58E8739}"/>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74" name="フローチャート: 判断 773">
          <a:extLst>
            <a:ext uri="{FF2B5EF4-FFF2-40B4-BE49-F238E27FC236}">
              <a16:creationId xmlns:a16="http://schemas.microsoft.com/office/drawing/2014/main" id="{2CAB45EC-B315-44AF-97F2-74A348C2A189}"/>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75" name="フローチャート: 判断 774">
          <a:extLst>
            <a:ext uri="{FF2B5EF4-FFF2-40B4-BE49-F238E27FC236}">
              <a16:creationId xmlns:a16="http://schemas.microsoft.com/office/drawing/2014/main" id="{8691FB07-53B2-4A15-B869-7E729AA0BDBA}"/>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776" name="フローチャート: 判断 775">
          <a:extLst>
            <a:ext uri="{FF2B5EF4-FFF2-40B4-BE49-F238E27FC236}">
              <a16:creationId xmlns:a16="http://schemas.microsoft.com/office/drawing/2014/main" id="{DE110217-E4C6-4AB6-B162-E1F596404881}"/>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C40D7125-CBEC-48D8-B608-8156EB66E242}"/>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723FE81-5DDD-4698-A47B-966CED8607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2050D7F-D6A3-44B6-98EE-EBCAB2F488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E9F567E-000C-4ECD-B069-C5CF40AB48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8BBF8570-475A-4A45-8A05-BB75DEC2E8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C70E451B-C7BF-4530-BD8A-6F659904BE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783" name="楕円 782">
          <a:extLst>
            <a:ext uri="{FF2B5EF4-FFF2-40B4-BE49-F238E27FC236}">
              <a16:creationId xmlns:a16="http://schemas.microsoft.com/office/drawing/2014/main" id="{897445C1-AC7F-4374-8D68-E1FE7D94245C}"/>
            </a:ext>
          </a:extLst>
        </xdr:cNvPr>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784" name="【庁舎】&#10;有形固定資産減価償却率該当値テキスト">
          <a:extLst>
            <a:ext uri="{FF2B5EF4-FFF2-40B4-BE49-F238E27FC236}">
              <a16:creationId xmlns:a16="http://schemas.microsoft.com/office/drawing/2014/main" id="{5454A11B-D0B5-4721-878D-73279ED49F07}"/>
            </a:ext>
          </a:extLst>
        </xdr:cNvPr>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785" name="楕円 784">
          <a:extLst>
            <a:ext uri="{FF2B5EF4-FFF2-40B4-BE49-F238E27FC236}">
              <a16:creationId xmlns:a16="http://schemas.microsoft.com/office/drawing/2014/main" id="{790ADD34-3126-4183-B161-9F120889204C}"/>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38100</xdr:rowOff>
    </xdr:to>
    <xdr:cxnSp macro="">
      <xdr:nvCxnSpPr>
        <xdr:cNvPr id="786" name="直線コネクタ 785">
          <a:extLst>
            <a:ext uri="{FF2B5EF4-FFF2-40B4-BE49-F238E27FC236}">
              <a16:creationId xmlns:a16="http://schemas.microsoft.com/office/drawing/2014/main" id="{E4146884-F101-4A1D-A75E-429D232AAF77}"/>
            </a:ext>
          </a:extLst>
        </xdr:cNvPr>
        <xdr:cNvCxnSpPr/>
      </xdr:nvCxnSpPr>
      <xdr:spPr>
        <a:xfrm>
          <a:off x="15481300" y="1851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787" name="楕円 786">
          <a:extLst>
            <a:ext uri="{FF2B5EF4-FFF2-40B4-BE49-F238E27FC236}">
              <a16:creationId xmlns:a16="http://schemas.microsoft.com/office/drawing/2014/main" id="{79916978-D30C-4F32-B291-0742A1E95F54}"/>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0</xdr:rowOff>
    </xdr:to>
    <xdr:cxnSp macro="">
      <xdr:nvCxnSpPr>
        <xdr:cNvPr id="788" name="直線コネクタ 787">
          <a:extLst>
            <a:ext uri="{FF2B5EF4-FFF2-40B4-BE49-F238E27FC236}">
              <a16:creationId xmlns:a16="http://schemas.microsoft.com/office/drawing/2014/main" id="{1AA9C464-68F1-4C6C-990D-1E89470D7299}"/>
            </a:ext>
          </a:extLst>
        </xdr:cNvPr>
        <xdr:cNvCxnSpPr/>
      </xdr:nvCxnSpPr>
      <xdr:spPr>
        <a:xfrm>
          <a:off x="14592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789" name="楕円 788">
          <a:extLst>
            <a:ext uri="{FF2B5EF4-FFF2-40B4-BE49-F238E27FC236}">
              <a16:creationId xmlns:a16="http://schemas.microsoft.com/office/drawing/2014/main" id="{A5F8AF28-C599-4E5A-AC70-19343990FFB9}"/>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133350</xdr:rowOff>
    </xdr:to>
    <xdr:cxnSp macro="">
      <xdr:nvCxnSpPr>
        <xdr:cNvPr id="790" name="直線コネクタ 789">
          <a:extLst>
            <a:ext uri="{FF2B5EF4-FFF2-40B4-BE49-F238E27FC236}">
              <a16:creationId xmlns:a16="http://schemas.microsoft.com/office/drawing/2014/main" id="{DF6D3497-569B-49AF-B156-0AA40AA9C32B}"/>
            </a:ext>
          </a:extLst>
        </xdr:cNvPr>
        <xdr:cNvCxnSpPr/>
      </xdr:nvCxnSpPr>
      <xdr:spPr>
        <a:xfrm>
          <a:off x="13703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xdr:rowOff>
    </xdr:from>
    <xdr:to>
      <xdr:col>67</xdr:col>
      <xdr:colOff>101600</xdr:colOff>
      <xdr:row>107</xdr:row>
      <xdr:rowOff>107950</xdr:rowOff>
    </xdr:to>
    <xdr:sp macro="" textlink="">
      <xdr:nvSpPr>
        <xdr:cNvPr id="791" name="楕円 790">
          <a:extLst>
            <a:ext uri="{FF2B5EF4-FFF2-40B4-BE49-F238E27FC236}">
              <a16:creationId xmlns:a16="http://schemas.microsoft.com/office/drawing/2014/main" id="{580D0840-B5A8-4AB2-B286-8D1D2B0A6DA8}"/>
            </a:ext>
          </a:extLst>
        </xdr:cNvPr>
        <xdr:cNvSpPr/>
      </xdr:nvSpPr>
      <xdr:spPr>
        <a:xfrm>
          <a:off x="1276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57150</xdr:rowOff>
    </xdr:from>
    <xdr:to>
      <xdr:col>71</xdr:col>
      <xdr:colOff>177800</xdr:colOff>
      <xdr:row>107</xdr:row>
      <xdr:rowOff>95250</xdr:rowOff>
    </xdr:to>
    <xdr:cxnSp macro="">
      <xdr:nvCxnSpPr>
        <xdr:cNvPr id="792" name="直線コネクタ 791">
          <a:extLst>
            <a:ext uri="{FF2B5EF4-FFF2-40B4-BE49-F238E27FC236}">
              <a16:creationId xmlns:a16="http://schemas.microsoft.com/office/drawing/2014/main" id="{433DE0E1-EAD2-4746-94ED-7CA36AACEEB8}"/>
            </a:ext>
          </a:extLst>
        </xdr:cNvPr>
        <xdr:cNvCxnSpPr/>
      </xdr:nvCxnSpPr>
      <xdr:spPr>
        <a:xfrm>
          <a:off x="12814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793" name="n_1aveValue【庁舎】&#10;有形固定資産減価償却率">
          <a:extLst>
            <a:ext uri="{FF2B5EF4-FFF2-40B4-BE49-F238E27FC236}">
              <a16:creationId xmlns:a16="http://schemas.microsoft.com/office/drawing/2014/main" id="{3D219F76-A40C-4BD5-B02B-44822722C5ED}"/>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94" name="n_2aveValue【庁舎】&#10;有形固定資産減価償却率">
          <a:extLst>
            <a:ext uri="{FF2B5EF4-FFF2-40B4-BE49-F238E27FC236}">
              <a16:creationId xmlns:a16="http://schemas.microsoft.com/office/drawing/2014/main" id="{9BF1B7C3-3E8A-4102-BA18-DB9D53FE7D33}"/>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795" name="n_3aveValue【庁舎】&#10;有形固定資産減価償却率">
          <a:extLst>
            <a:ext uri="{FF2B5EF4-FFF2-40B4-BE49-F238E27FC236}">
              <a16:creationId xmlns:a16="http://schemas.microsoft.com/office/drawing/2014/main" id="{EB361AE5-41AD-4E66-BACD-216BE35E6DC9}"/>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庁舎】&#10;有形固定資産減価償却率">
          <a:extLst>
            <a:ext uri="{FF2B5EF4-FFF2-40B4-BE49-F238E27FC236}">
              <a16:creationId xmlns:a16="http://schemas.microsoft.com/office/drawing/2014/main" id="{58F28E5E-85F2-4BB8-BD89-1E07B51D23AE}"/>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797" name="n_1mainValue【庁舎】&#10;有形固定資産減価償却率">
          <a:extLst>
            <a:ext uri="{FF2B5EF4-FFF2-40B4-BE49-F238E27FC236}">
              <a16:creationId xmlns:a16="http://schemas.microsoft.com/office/drawing/2014/main" id="{1784D0AC-2E93-45E9-A7D4-D3A9C9046957}"/>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798" name="n_2mainValue【庁舎】&#10;有形固定資産減価償却率">
          <a:extLst>
            <a:ext uri="{FF2B5EF4-FFF2-40B4-BE49-F238E27FC236}">
              <a16:creationId xmlns:a16="http://schemas.microsoft.com/office/drawing/2014/main" id="{F9557B43-8EE6-4762-9733-2C162FA7C98F}"/>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799" name="n_3mainValue【庁舎】&#10;有形固定資産減価償却率">
          <a:extLst>
            <a:ext uri="{FF2B5EF4-FFF2-40B4-BE49-F238E27FC236}">
              <a16:creationId xmlns:a16="http://schemas.microsoft.com/office/drawing/2014/main" id="{CD52D0FA-88D3-4270-A9AC-17C10618EB5D}"/>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99077</xdr:rowOff>
    </xdr:from>
    <xdr:ext cx="405111" cy="259045"/>
    <xdr:sp macro="" textlink="">
      <xdr:nvSpPr>
        <xdr:cNvPr id="800" name="n_4mainValue【庁舎】&#10;有形固定資産減価償却率">
          <a:extLst>
            <a:ext uri="{FF2B5EF4-FFF2-40B4-BE49-F238E27FC236}">
              <a16:creationId xmlns:a16="http://schemas.microsoft.com/office/drawing/2014/main" id="{88518122-A499-404F-AAC4-338F32E74064}"/>
            </a:ext>
          </a:extLst>
        </xdr:cNvPr>
        <xdr:cNvSpPr txBox="1"/>
      </xdr:nvSpPr>
      <xdr:spPr>
        <a:xfrm>
          <a:off x="12611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28D10DE-3F11-40D3-A137-66C183E1E3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90637228-8EDF-4B3B-AA09-6D870A1C18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4E1DE5C0-70A0-42C2-8AC6-EA5BEF02CA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8E5BA08-D5E4-490F-830B-242537E923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313B5EA8-39F2-455B-A9D6-DB1BCEE8AA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F5E3F21-0117-43C6-BAF4-890733497F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C8EA1007-999D-47A4-B541-56D7E4957F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324D38B-95F9-4854-A659-3589259575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5983D629-3A46-4F0F-B245-688855733E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D360A17-3AFF-4D1E-A735-55AE78FE98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6AD6CD49-31ED-416C-AA16-39B264E608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380DC695-4A51-43C1-9897-1AE75806BA4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9BA22994-0446-4EF6-8837-07B0ACFC3C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AEFE02B5-5086-4847-805E-382D24E5A3E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F86CB448-747B-4827-BB53-568CFB0E5ED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E8F5D817-B4D3-4956-99AA-3E3742416C5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C174ABD7-712D-4BD4-9645-9F469AF7E52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643B136F-E96E-4ECA-B575-D9D3C57EC6E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2C982CAA-949E-45A5-8BD2-98C4B56A99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4096FAD6-1E54-4F40-BE62-3F370A1DBB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A327E05F-104C-43FB-B308-74C26FFDF2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0E19293-9893-4AE1-9DEC-AA2792C8A1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78080B8B-98A8-424E-9B1C-2990A31DA5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24" name="直線コネクタ 823">
          <a:extLst>
            <a:ext uri="{FF2B5EF4-FFF2-40B4-BE49-F238E27FC236}">
              <a16:creationId xmlns:a16="http://schemas.microsoft.com/office/drawing/2014/main" id="{4F8DC54D-F10A-4225-817C-AAFD806CDE57}"/>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25" name="【庁舎】&#10;一人当たり面積最小値テキスト">
          <a:extLst>
            <a:ext uri="{FF2B5EF4-FFF2-40B4-BE49-F238E27FC236}">
              <a16:creationId xmlns:a16="http://schemas.microsoft.com/office/drawing/2014/main" id="{E591519A-638D-47F1-82E5-02D3DD2FFEE8}"/>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26" name="直線コネクタ 825">
          <a:extLst>
            <a:ext uri="{FF2B5EF4-FFF2-40B4-BE49-F238E27FC236}">
              <a16:creationId xmlns:a16="http://schemas.microsoft.com/office/drawing/2014/main" id="{76039417-4E7B-4F30-BFE4-C50AAE17018E}"/>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27" name="【庁舎】&#10;一人当たり面積最大値テキスト">
          <a:extLst>
            <a:ext uri="{FF2B5EF4-FFF2-40B4-BE49-F238E27FC236}">
              <a16:creationId xmlns:a16="http://schemas.microsoft.com/office/drawing/2014/main" id="{EE715CB8-4A52-4D91-8926-BFB737275379}"/>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28" name="直線コネクタ 827">
          <a:extLst>
            <a:ext uri="{FF2B5EF4-FFF2-40B4-BE49-F238E27FC236}">
              <a16:creationId xmlns:a16="http://schemas.microsoft.com/office/drawing/2014/main" id="{09EE5440-61B3-43B6-855D-AC61EC155D96}"/>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829" name="【庁舎】&#10;一人当たり面積平均値テキスト">
          <a:extLst>
            <a:ext uri="{FF2B5EF4-FFF2-40B4-BE49-F238E27FC236}">
              <a16:creationId xmlns:a16="http://schemas.microsoft.com/office/drawing/2014/main" id="{DAD6AF7F-C453-4036-8706-E2641515BA3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30" name="フローチャート: 判断 829">
          <a:extLst>
            <a:ext uri="{FF2B5EF4-FFF2-40B4-BE49-F238E27FC236}">
              <a16:creationId xmlns:a16="http://schemas.microsoft.com/office/drawing/2014/main" id="{B5C25367-6DFE-490C-876D-3E42C5D95FC6}"/>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31" name="フローチャート: 判断 830">
          <a:extLst>
            <a:ext uri="{FF2B5EF4-FFF2-40B4-BE49-F238E27FC236}">
              <a16:creationId xmlns:a16="http://schemas.microsoft.com/office/drawing/2014/main" id="{02B728D7-3FD6-46E6-B19C-A76ACC1C8557}"/>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832" name="フローチャート: 判断 831">
          <a:extLst>
            <a:ext uri="{FF2B5EF4-FFF2-40B4-BE49-F238E27FC236}">
              <a16:creationId xmlns:a16="http://schemas.microsoft.com/office/drawing/2014/main" id="{EE14D6B0-47A2-4185-97C4-BFF097AC4CB7}"/>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833" name="フローチャート: 判断 832">
          <a:extLst>
            <a:ext uri="{FF2B5EF4-FFF2-40B4-BE49-F238E27FC236}">
              <a16:creationId xmlns:a16="http://schemas.microsoft.com/office/drawing/2014/main" id="{FE844D5D-C44D-417F-AC65-653B146B49B8}"/>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834" name="フローチャート: 判断 833">
          <a:extLst>
            <a:ext uri="{FF2B5EF4-FFF2-40B4-BE49-F238E27FC236}">
              <a16:creationId xmlns:a16="http://schemas.microsoft.com/office/drawing/2014/main" id="{F9A4CFB7-2848-4A98-97BE-60F3FFE094D5}"/>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1F7C8A3-0F39-448F-9E25-351AF6FB32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B316B1E-A43C-4F49-AC80-51E2823A34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B3DCE25-6AF5-4F83-9FB0-4EF1D0B38A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AC293C3-9F4D-4547-A583-1AFE566E16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AADBAB6-42A9-4157-9463-AE3CF583A8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107314</xdr:rowOff>
    </xdr:from>
    <xdr:to>
      <xdr:col>116</xdr:col>
      <xdr:colOff>114300</xdr:colOff>
      <xdr:row>106</xdr:row>
      <xdr:rowOff>37464</xdr:rowOff>
    </xdr:to>
    <xdr:sp macro="" textlink="">
      <xdr:nvSpPr>
        <xdr:cNvPr id="840" name="楕円 839">
          <a:extLst>
            <a:ext uri="{FF2B5EF4-FFF2-40B4-BE49-F238E27FC236}">
              <a16:creationId xmlns:a16="http://schemas.microsoft.com/office/drawing/2014/main" id="{DCA06CC9-16CE-45E0-8B3E-D3EC40414331}"/>
            </a:ext>
          </a:extLst>
        </xdr:cNvPr>
        <xdr:cNvSpPr/>
      </xdr:nvSpPr>
      <xdr:spPr>
        <a:xfrm>
          <a:off x="22110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85741</xdr:rowOff>
    </xdr:from>
    <xdr:ext cx="469744" cy="259045"/>
    <xdr:sp macro="" textlink="">
      <xdr:nvSpPr>
        <xdr:cNvPr id="841" name="【庁舎】&#10;一人当たり面積該当値テキスト">
          <a:extLst>
            <a:ext uri="{FF2B5EF4-FFF2-40B4-BE49-F238E27FC236}">
              <a16:creationId xmlns:a16="http://schemas.microsoft.com/office/drawing/2014/main" id="{E0B74DF1-1FB6-439F-BC72-64200F0E8704}"/>
            </a:ext>
          </a:extLst>
        </xdr:cNvPr>
        <xdr:cNvSpPr txBox="1"/>
      </xdr:nvSpPr>
      <xdr:spPr>
        <a:xfrm>
          <a:off x="22199600" y="18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42" name="楕円 841">
          <a:extLst>
            <a:ext uri="{FF2B5EF4-FFF2-40B4-BE49-F238E27FC236}">
              <a16:creationId xmlns:a16="http://schemas.microsoft.com/office/drawing/2014/main" id="{837CDE92-B046-4CC4-902E-0F78BE9E5853}"/>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158114</xdr:rowOff>
    </xdr:from>
    <xdr:to>
      <xdr:col>116</xdr:col>
      <xdr:colOff>63500</xdr:colOff>
      <xdr:row>105</xdr:row>
      <xdr:rowOff>167639</xdr:rowOff>
    </xdr:to>
    <xdr:cxnSp macro="">
      <xdr:nvCxnSpPr>
        <xdr:cNvPr id="843" name="直線コネクタ 842">
          <a:extLst>
            <a:ext uri="{FF2B5EF4-FFF2-40B4-BE49-F238E27FC236}">
              <a16:creationId xmlns:a16="http://schemas.microsoft.com/office/drawing/2014/main" id="{D2BA2C08-64EA-4D91-A549-8E4B63EDAEE0}"/>
            </a:ext>
          </a:extLst>
        </xdr:cNvPr>
        <xdr:cNvCxnSpPr/>
      </xdr:nvCxnSpPr>
      <xdr:spPr>
        <a:xfrm flipV="1">
          <a:off x="21323300" y="181603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44" name="楕円 843">
          <a:extLst>
            <a:ext uri="{FF2B5EF4-FFF2-40B4-BE49-F238E27FC236}">
              <a16:creationId xmlns:a16="http://schemas.microsoft.com/office/drawing/2014/main" id="{7FD965D5-A942-47C6-99C8-994285BB1962}"/>
            </a:ext>
          </a:extLst>
        </xdr:cNvPr>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3811</xdr:rowOff>
    </xdr:to>
    <xdr:cxnSp macro="">
      <xdr:nvCxnSpPr>
        <xdr:cNvPr id="845" name="直線コネクタ 844">
          <a:extLst>
            <a:ext uri="{FF2B5EF4-FFF2-40B4-BE49-F238E27FC236}">
              <a16:creationId xmlns:a16="http://schemas.microsoft.com/office/drawing/2014/main" id="{15364723-7CE9-4E9E-985D-D1FBF04AEF10}"/>
            </a:ext>
          </a:extLst>
        </xdr:cNvPr>
        <xdr:cNvCxnSpPr/>
      </xdr:nvCxnSpPr>
      <xdr:spPr>
        <a:xfrm flipV="1">
          <a:off x="20434300" y="1816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846" name="楕円 845">
          <a:extLst>
            <a:ext uri="{FF2B5EF4-FFF2-40B4-BE49-F238E27FC236}">
              <a16:creationId xmlns:a16="http://schemas.microsoft.com/office/drawing/2014/main" id="{DF727A75-3BC9-4A54-9DC8-BCAB0D15F801}"/>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3811</xdr:rowOff>
    </xdr:from>
    <xdr:to>
      <xdr:col>107</xdr:col>
      <xdr:colOff>50800</xdr:colOff>
      <xdr:row>106</xdr:row>
      <xdr:rowOff>15239</xdr:rowOff>
    </xdr:to>
    <xdr:cxnSp macro="">
      <xdr:nvCxnSpPr>
        <xdr:cNvPr id="847" name="直線コネクタ 846">
          <a:extLst>
            <a:ext uri="{FF2B5EF4-FFF2-40B4-BE49-F238E27FC236}">
              <a16:creationId xmlns:a16="http://schemas.microsoft.com/office/drawing/2014/main" id="{D4A85B8C-0D7B-4416-8D1D-44B959065B0B}"/>
            </a:ext>
          </a:extLst>
        </xdr:cNvPr>
        <xdr:cNvCxnSpPr/>
      </xdr:nvCxnSpPr>
      <xdr:spPr>
        <a:xfrm flipV="1">
          <a:off x="19545300" y="18177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848" name="楕円 847">
          <a:extLst>
            <a:ext uri="{FF2B5EF4-FFF2-40B4-BE49-F238E27FC236}">
              <a16:creationId xmlns:a16="http://schemas.microsoft.com/office/drawing/2014/main" id="{5DD65EAD-3849-45B6-9831-674E16034AAC}"/>
            </a:ext>
          </a:extLst>
        </xdr:cNvPr>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22861</xdr:rowOff>
    </xdr:to>
    <xdr:cxnSp macro="">
      <xdr:nvCxnSpPr>
        <xdr:cNvPr id="849" name="直線コネクタ 848">
          <a:extLst>
            <a:ext uri="{FF2B5EF4-FFF2-40B4-BE49-F238E27FC236}">
              <a16:creationId xmlns:a16="http://schemas.microsoft.com/office/drawing/2014/main" id="{6FC4E57A-22B4-4409-B7A9-7B3F2069892A}"/>
            </a:ext>
          </a:extLst>
        </xdr:cNvPr>
        <xdr:cNvCxnSpPr/>
      </xdr:nvCxnSpPr>
      <xdr:spPr>
        <a:xfrm flipV="1">
          <a:off x="18656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850" name="n_1aveValue【庁舎】&#10;一人当たり面積">
          <a:extLst>
            <a:ext uri="{FF2B5EF4-FFF2-40B4-BE49-F238E27FC236}">
              <a16:creationId xmlns:a16="http://schemas.microsoft.com/office/drawing/2014/main" id="{AEC0255E-E69A-48B4-B11C-7F1690FC7EE8}"/>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851" name="n_2aveValue【庁舎】&#10;一人当たり面積">
          <a:extLst>
            <a:ext uri="{FF2B5EF4-FFF2-40B4-BE49-F238E27FC236}">
              <a16:creationId xmlns:a16="http://schemas.microsoft.com/office/drawing/2014/main" id="{8C6E525D-1C32-4292-AF58-4B612E93B133}"/>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852" name="n_3aveValue【庁舎】&#10;一人当たり面積">
          <a:extLst>
            <a:ext uri="{FF2B5EF4-FFF2-40B4-BE49-F238E27FC236}">
              <a16:creationId xmlns:a16="http://schemas.microsoft.com/office/drawing/2014/main" id="{BBD0EA79-3EBE-4F52-967A-1717E4D452C8}"/>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853" name="n_4aveValue【庁舎】&#10;一人当たり面積">
          <a:extLst>
            <a:ext uri="{FF2B5EF4-FFF2-40B4-BE49-F238E27FC236}">
              <a16:creationId xmlns:a16="http://schemas.microsoft.com/office/drawing/2014/main" id="{4B70AA22-8E0B-4177-964A-A7128F35C1CD}"/>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854" name="n_1mainValue【庁舎】&#10;一人当たり面積">
          <a:extLst>
            <a:ext uri="{FF2B5EF4-FFF2-40B4-BE49-F238E27FC236}">
              <a16:creationId xmlns:a16="http://schemas.microsoft.com/office/drawing/2014/main" id="{5EE73295-DF21-467C-BEF5-8A561BB088EF}"/>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855" name="n_2mainValue【庁舎】&#10;一人当たり面積">
          <a:extLst>
            <a:ext uri="{FF2B5EF4-FFF2-40B4-BE49-F238E27FC236}">
              <a16:creationId xmlns:a16="http://schemas.microsoft.com/office/drawing/2014/main" id="{DDF5B835-F599-408F-8D23-401C8D49B518}"/>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856" name="n_3mainValue【庁舎】&#10;一人当たり面積">
          <a:extLst>
            <a:ext uri="{FF2B5EF4-FFF2-40B4-BE49-F238E27FC236}">
              <a16:creationId xmlns:a16="http://schemas.microsoft.com/office/drawing/2014/main" id="{A927C558-1082-412E-AD7B-0EB4069D3163}"/>
            </a:ext>
          </a:extLst>
        </xdr:cNvPr>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857" name="n_4mainValue【庁舎】&#10;一人当たり面積">
          <a:extLst>
            <a:ext uri="{FF2B5EF4-FFF2-40B4-BE49-F238E27FC236}">
              <a16:creationId xmlns:a16="http://schemas.microsoft.com/office/drawing/2014/main" id="{64FABE97-CBD5-4CFC-88E1-54551BBB7D96}"/>
            </a:ext>
          </a:extLst>
        </xdr:cNvPr>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F261054-295D-4B62-865E-12247ED27C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632C2204-BF54-4EAF-9EE1-3305CA6867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1C72F96B-5FC4-4851-BCED-7ABA0F739B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福祉施設、庁舎である。特に、図書館と体育館はどちらも昭和３９年度に建設されており、５５年を経過している。また、令和３年度の福祉施設については、有形固定資産減価償却率９８．５％となっており、庁舎においては、９４．０％と有形固定資産減価償却率は高い方である。有形固定資産減価償却率は全体的に上昇傾向にあるが、消防施設については、令和２年度に消防庁舎を新築したため、有形固定資産減価償却率が大きく減少している。</a:t>
          </a:r>
        </a:p>
        <a:p>
          <a:r>
            <a:rPr kumimoji="1" lang="ja-JP" altLang="en-US" sz="1300">
              <a:latin typeface="ＭＳ Ｐゴシック" panose="020B0600070205080204" pitchFamily="50" charset="-128"/>
              <a:ea typeface="ＭＳ Ｐゴシック" panose="020B0600070205080204" pitchFamily="50" charset="-128"/>
            </a:rPr>
            <a:t>１９７０年代から１９９０年代にかけて多くの建築物が建設されており、ほとんどの類型において、有形固定資産減価償却率は類似団体平均を上回っているため、今後も「板柳町公共施設等総合管理計画」に基づき、建物及び設備の更新を進め、長寿命化を図りコスト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類似団体平均を０．０</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、これからも、戸別徴収により徴収強化等、税の徴収率向上対策による歳入確保に努める。歳出については、経常経費の節減等、歳出の徹底的な見直しを実施するとともに、財政の健全化に努める。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Ｈ３０から減少傾向にあるものの９０．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類似団体平均を上回っている。扶助費については、施設型給付費の増が主な要因となっている。今後、事務事業の見直しを進めるともに、全ての事務事業の優先度、重要度を厳しく点検し、計画的に事業の廃止・縮小を進め、経常経費の節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109220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052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171044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90594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534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90594</xdr:rowOff>
    </xdr:from>
    <xdr:to>
      <xdr:col>15</xdr:col>
      <xdr:colOff>82550</xdr:colOff>
      <xdr:row>67</xdr:row>
      <xdr:rowOff>7620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4062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67</xdr:row>
      <xdr:rowOff>7620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50220"/>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類似団体平均を下回っているものの、人件費および物件費は年々増加傾向にある。今後、定員管理にもとづく人員削減等、引き続きコストの低減を図っていく。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28490</xdr:rowOff>
    </xdr:from>
    <xdr:to>
      <xdr:col>23</xdr:col>
      <xdr:colOff>133350</xdr:colOff>
      <xdr:row>81</xdr:row>
      <xdr:rowOff>89350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15940"/>
          <a:ext cx="838200" cy="6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164871</xdr:rowOff>
    </xdr:from>
    <xdr:to>
      <xdr:col>19</xdr:col>
      <xdr:colOff>133350</xdr:colOff>
      <xdr:row>81</xdr:row>
      <xdr:rowOff>28490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0871"/>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127175</xdr:rowOff>
    </xdr:from>
    <xdr:to>
      <xdr:col>15</xdr:col>
      <xdr:colOff>82550</xdr:colOff>
      <xdr:row>80</xdr:row>
      <xdr:rowOff>164871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43175"/>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109139</xdr:rowOff>
    </xdr:from>
    <xdr:to>
      <xdr:col>11</xdr:col>
      <xdr:colOff>31750</xdr:colOff>
      <xdr:row>80</xdr:row>
      <xdr:rowOff>127175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5139"/>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38550</xdr:rowOff>
    </xdr:from>
    <xdr:to>
      <xdr:col>23</xdr:col>
      <xdr:colOff>184150</xdr:colOff>
      <xdr:row>81</xdr:row>
      <xdr:rowOff>140150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131277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149140</xdr:rowOff>
    </xdr:from>
    <xdr:to>
      <xdr:col>19</xdr:col>
      <xdr:colOff>184150</xdr:colOff>
      <xdr:row>81</xdr:row>
      <xdr:rowOff>79290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89467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3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114071</xdr:rowOff>
    </xdr:from>
    <xdr:to>
      <xdr:col>15</xdr:col>
      <xdr:colOff>133350</xdr:colOff>
      <xdr:row>81</xdr:row>
      <xdr:rowOff>44221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54398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76375</xdr:rowOff>
    </xdr:from>
    <xdr:to>
      <xdr:col>11</xdr:col>
      <xdr:colOff>82550</xdr:colOff>
      <xdr:row>81</xdr:row>
      <xdr:rowOff>6525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58339</xdr:rowOff>
    </xdr:from>
    <xdr:to>
      <xdr:col>7</xdr:col>
      <xdr:colOff>31750</xdr:colOff>
      <xdr:row>80</xdr:row>
      <xdr:rowOff>159939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170116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0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83</xdr:row>
      <xdr:rowOff>150586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80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定員管理計画等に基づき退職者の不補充、業務の民間委託の取組みにより、類似団体平均値を大きく下回る数値となっている。</a:t>
          </a:r>
          <a:endParaRPr lang="ja-JP" altLang="ja-JP" sz="1400">
            <a:effectLst/>
          </a:endParaRPr>
        </a:p>
        <a:p>
          <a:r>
            <a:rPr kumimoji="1" lang="ja-JP" altLang="ja-JP" sz="1100">
              <a:solidFill>
                <a:schemeClr val="dk1"/>
              </a:solidFill>
              <a:effectLst/>
              <a:latin typeface="+mn-lt"/>
              <a:ea typeface="+mn-ea"/>
              <a:cs typeface="+mn-cs"/>
            </a:rPr>
            <a:t>今後は、事務事業の見直しや民間委託の導入等を推進していくとともに、住民ニーズを的確に把握し、行政サービスの低下を招かぬよう定員管理の適正化に努める。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160322</xdr:rowOff>
    </xdr:from>
    <xdr:to>
      <xdr:col>81</xdr:col>
      <xdr:colOff>44450</xdr:colOff>
      <xdr:row>59</xdr:row>
      <xdr:rowOff>3810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0442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160322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09867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128149</xdr:rowOff>
    </xdr:from>
    <xdr:to>
      <xdr:col>72</xdr:col>
      <xdr:colOff>203200</xdr:colOff>
      <xdr:row>58</xdr:row>
      <xdr:rowOff>154577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07224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128149</xdr:rowOff>
    </xdr:from>
    <xdr:to>
      <xdr:col>68</xdr:col>
      <xdr:colOff>152400</xdr:colOff>
      <xdr:row>58</xdr:row>
      <xdr:rowOff>130447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07224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45737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109522</xdr:rowOff>
    </xdr:from>
    <xdr:to>
      <xdr:col>77</xdr:col>
      <xdr:colOff>95250</xdr:colOff>
      <xdr:row>59</xdr:row>
      <xdr:rowOff>39672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49849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2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77349</xdr:rowOff>
    </xdr:from>
    <xdr:to>
      <xdr:col>68</xdr:col>
      <xdr:colOff>203200</xdr:colOff>
      <xdr:row>59</xdr:row>
      <xdr:rowOff>7499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17676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79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79647</xdr:rowOff>
    </xdr:from>
    <xdr:to>
      <xdr:col>64</xdr:col>
      <xdr:colOff>152400</xdr:colOff>
      <xdr:row>59</xdr:row>
      <xdr:rowOff>9797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19974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中学校改築事業に係る起債の償還等に伴い上昇</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。今後、控えている大規模な事業計画の整理・縮小を図るなど、起債に大きく頼ることのない財政運営に努める。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41</xdr:row>
      <xdr:rowOff>116417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0118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40</xdr:row>
      <xdr:rowOff>167217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22578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49389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剰余金を財源とした財政調整基金残高の増により、０．０％になった。今後、控えている大規模な事業計画の整理・縮小を図るなど、起債依存型の事業実施を見直し、類似団体の平均値である</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％を超えないようにさせる。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143157</xdr:rowOff>
    </xdr:from>
    <xdr:to>
      <xdr:col>72</xdr:col>
      <xdr:colOff>203200</xdr:colOff>
      <xdr:row>15</xdr:row>
      <xdr:rowOff>54963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372007"/>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143157</xdr:rowOff>
    </xdr:from>
    <xdr:to>
      <xdr:col>68</xdr:col>
      <xdr:colOff>152400</xdr:colOff>
      <xdr:row>15</xdr:row>
      <xdr:rowOff>73731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372007"/>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4163</xdr:rowOff>
    </xdr:from>
    <xdr:to>
      <xdr:col>73</xdr:col>
      <xdr:colOff>44450</xdr:colOff>
      <xdr:row>15</xdr:row>
      <xdr:rowOff>105763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115940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4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92357</xdr:rowOff>
    </xdr:from>
    <xdr:to>
      <xdr:col>68</xdr:col>
      <xdr:colOff>203200</xdr:colOff>
      <xdr:row>14</xdr:row>
      <xdr:rowOff>22507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32684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22931</xdr:rowOff>
    </xdr:from>
    <xdr:to>
      <xdr:col>64</xdr:col>
      <xdr:colOff>152400</xdr:colOff>
      <xdr:row>15</xdr:row>
      <xdr:rowOff>124531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134708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4" name="テキスト ボックス 473">
          <a:extLst>
            <a:ext uri="{FF2B5EF4-FFF2-40B4-BE49-F238E27FC236}">
              <a16:creationId xmlns:a16="http://schemas.microsoft.com/office/drawing/2014/main" id="{7BE5A6F3-DD66-4279-B1F8-D6392BF37ED5}"/>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全国平均及び類似団体平均より、人件費に係る経常収支比率は、低くなっている。その主な要因としては、定員管理の徹底による成果が大きく、今後も継続して人件費関係経費全体について、抑制に努める。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56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類似団体平均を上回っている。これは、公営企業債の元利償還金に対する繰出金が増加したためである。今後、公営企業の適正な事業実施による計画的対応による繰出金の単年度負担を抑制する。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9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扶助費に係る経常収支比率は、類似団体平均を上回っている。要因としては、施設型給付費の増が挙げられる。</a:t>
          </a:r>
          <a:endParaRPr lang="ja-JP" altLang="ja-JP" sz="1400">
            <a:effectLst/>
          </a:endParaRPr>
        </a:p>
        <a:p>
          <a:r>
            <a:rPr kumimoji="1" lang="ja-JP" altLang="ja-JP" sz="1100">
              <a:solidFill>
                <a:schemeClr val="dk1"/>
              </a:solidFill>
              <a:effectLst/>
              <a:latin typeface="+mn-lt"/>
              <a:ea typeface="+mn-ea"/>
              <a:cs typeface="+mn-cs"/>
            </a:rPr>
            <a:t>整理統合や費用対効果などを勘案して単独事業の見直しを行い、上昇に歯止めを掛けるよう努める。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46990</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62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1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104140</xdr:rowOff>
    </xdr:from>
    <xdr:to>
      <xdr:col>11</xdr:col>
      <xdr:colOff>9525</xdr:colOff>
      <xdr:row>61</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9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144780</xdr:rowOff>
    </xdr:from>
    <xdr:to>
      <xdr:col>11</xdr:col>
      <xdr:colOff>60325</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53340</xdr:rowOff>
    </xdr:from>
    <xdr:to>
      <xdr:col>6</xdr:col>
      <xdr:colOff>171450</xdr:colOff>
      <xdr:row>60</xdr:row>
      <xdr:rowOff>154940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139717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類似団体平均を上回っている。これは、公営企業債の元利償還金に対する繰出金が増加したためである。今後、公営企業の適正な事業実施による計画的対応による繰出金の単年度負担を抑制する。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63500</xdr:rowOff>
    </xdr:from>
    <xdr:to>
      <xdr:col>82</xdr:col>
      <xdr:colOff>107950</xdr:colOff>
      <xdr:row>60</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50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152400</xdr:rowOff>
    </xdr:from>
    <xdr:to>
      <xdr:col>78</xdr:col>
      <xdr:colOff>69850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3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61</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12700</xdr:rowOff>
    </xdr:from>
    <xdr:to>
      <xdr:col>82</xdr:col>
      <xdr:colOff>158750</xdr:colOff>
      <xdr:row>60</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101600</xdr:rowOff>
    </xdr:from>
    <xdr:to>
      <xdr:col>78</xdr:col>
      <xdr:colOff>120650</xdr:colOff>
      <xdr:row>61</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類似団体平均より６．</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％上回っている。県営事業負担金及び農業政策による補助金等が多額になっているため、類似団体平均を上回り、かつ上昇している。</a:t>
          </a:r>
          <a:endParaRPr lang="ja-JP" altLang="ja-JP">
            <a:effectLst/>
          </a:endParaRPr>
        </a:p>
        <a:p>
          <a:r>
            <a:rPr kumimoji="1" lang="ja-JP" altLang="ja-JP" sz="1100">
              <a:solidFill>
                <a:schemeClr val="dk1"/>
              </a:solidFill>
              <a:effectLst/>
              <a:latin typeface="+mn-lt"/>
              <a:ea typeface="+mn-ea"/>
              <a:cs typeface="+mn-cs"/>
            </a:rPr>
            <a:t>これまで同様、町単独補助金の見直しを進めるとともに、事務事業の見直し等により補助費等の抑制を図る。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41275</xdr:rowOff>
    </xdr:from>
    <xdr:to>
      <xdr:col>82</xdr:col>
      <xdr:colOff>107950</xdr:colOff>
      <xdr:row>38</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56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41275</xdr:rowOff>
    </xdr:from>
    <xdr:to>
      <xdr:col>78</xdr:col>
      <xdr:colOff>69850</xdr:colOff>
      <xdr:row>38</xdr:row>
      <xdr:rowOff>155575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56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155575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64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135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162577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161925</xdr:rowOff>
    </xdr:from>
    <xdr:to>
      <xdr:col>78</xdr:col>
      <xdr:colOff>120650</xdr:colOff>
      <xdr:row>38</xdr:row>
      <xdr:rowOff>92075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76852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104775</xdr:rowOff>
    </xdr:from>
    <xdr:to>
      <xdr:col>74</xdr:col>
      <xdr:colOff>31750</xdr:colOff>
      <xdr:row>39</xdr:row>
      <xdr:rowOff>34925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19702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類似団体平均と比べて低い水準を維持してている。これは、平成１９年度より起債発行額を抑え続けてきたためである。Ｒ０２</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は中学校改築事業に係る起債の償還等に伴い上昇している。今後、控えている大規模な事業計画の整理・縮小を図るなど、起債に大きく頼ることのない財政運営に努める。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155575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7742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46990</xdr:rowOff>
    </xdr:from>
    <xdr:to>
      <xdr:col>19</xdr:col>
      <xdr:colOff>187325</xdr:colOff>
      <xdr:row>74</xdr:row>
      <xdr:rowOff>86995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734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64135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734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64135</xdr:rowOff>
    </xdr:from>
    <xdr:to>
      <xdr:col>11</xdr:col>
      <xdr:colOff>9525</xdr:colOff>
      <xdr:row>74</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751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167640</xdr:rowOff>
    </xdr:from>
    <xdr:to>
      <xdr:col>15</xdr:col>
      <xdr:colOff>149225</xdr:colOff>
      <xdr:row>74</xdr:row>
      <xdr:rowOff>97790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107967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xdr:rowOff>
    </xdr:from>
    <xdr:to>
      <xdr:col>11</xdr:col>
      <xdr:colOff>60325</xdr:colOff>
      <xdr:row>74</xdr:row>
      <xdr:rowOff>114935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125112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公債費以外に係る経常収支比率は、類似団体平均を上回っており、扶助費と補助費等が類似団体平均を上回っている。</a:t>
          </a:r>
          <a:endParaRPr lang="ja-JP" altLang="ja-JP" sz="1400">
            <a:effectLst/>
          </a:endParaRPr>
        </a:p>
        <a:p>
          <a:r>
            <a:rPr kumimoji="1" lang="ja-JP" altLang="ja-JP" sz="1100">
              <a:solidFill>
                <a:schemeClr val="dk1"/>
              </a:solidFill>
              <a:effectLst/>
              <a:latin typeface="+mn-lt"/>
              <a:ea typeface="+mn-ea"/>
              <a:cs typeface="+mn-cs"/>
            </a:rPr>
            <a:t>補助費では、農業政策による補助金の決算額が類似団体平均を上回っていることが主な要因である。今後も、公営企業の適正な事業実施による計画的な対応による繰出金の単年度負担を抑制する。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78</xdr:row>
      <xdr:rowOff>17272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160799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3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17272</xdr:rowOff>
    </xdr:from>
    <xdr:to>
      <xdr:col>82</xdr:col>
      <xdr:colOff>196850</xdr:colOff>
      <xdr:row>78</xdr:row>
      <xdr:rowOff>17272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3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99568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903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83565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79</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43485"/>
          <a:ext cx="889000" cy="48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46499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110703</xdr:rowOff>
    </xdr:from>
    <xdr:to>
      <xdr:col>29</xdr:col>
      <xdr:colOff>127000</xdr:colOff>
      <xdr:row>19</xdr:row>
      <xdr:rowOff>69907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44278"/>
          <a:ext cx="0" cy="13308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76045</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3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69907</xdr:rowOff>
    </xdr:from>
    <xdr:to>
      <xdr:col>30</xdr:col>
      <xdr:colOff>25400</xdr:colOff>
      <xdr:row>19</xdr:row>
      <xdr:rowOff>69907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3750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25630</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8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110703</xdr:rowOff>
    </xdr:from>
    <xdr:to>
      <xdr:col>30</xdr:col>
      <xdr:colOff>25400</xdr:colOff>
      <xdr:row>11</xdr:row>
      <xdr:rowOff>110703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4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65868</xdr:rowOff>
    </xdr:from>
    <xdr:to>
      <xdr:col>29</xdr:col>
      <xdr:colOff>127000</xdr:colOff>
      <xdr:row>19</xdr:row>
      <xdr:rowOff>86604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71043"/>
          <a:ext cx="647700" cy="2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60294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79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43767</xdr:rowOff>
    </xdr:from>
    <xdr:to>
      <xdr:col>29</xdr:col>
      <xdr:colOff>177800</xdr:colOff>
      <xdr:row>16</xdr:row>
      <xdr:rowOff>145367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34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86604</xdr:rowOff>
    </xdr:from>
    <xdr:to>
      <xdr:col>26</xdr:col>
      <xdr:colOff>50800</xdr:colOff>
      <xdr:row>19</xdr:row>
      <xdr:rowOff>116018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91779"/>
          <a:ext cx="698500" cy="2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108595</xdr:rowOff>
    </xdr:from>
    <xdr:to>
      <xdr:col>26</xdr:col>
      <xdr:colOff>101600</xdr:colOff>
      <xdr:row>17</xdr:row>
      <xdr:rowOff>38745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99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48922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116018</xdr:rowOff>
    </xdr:from>
    <xdr:to>
      <xdr:col>22</xdr:col>
      <xdr:colOff>114300</xdr:colOff>
      <xdr:row>19</xdr:row>
      <xdr:rowOff>145336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21193"/>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131283</xdr:rowOff>
    </xdr:from>
    <xdr:to>
      <xdr:col>22</xdr:col>
      <xdr:colOff>165100</xdr:colOff>
      <xdr:row>17</xdr:row>
      <xdr:rowOff>61433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2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145336</xdr:rowOff>
    </xdr:from>
    <xdr:to>
      <xdr:col>18</xdr:col>
      <xdr:colOff>177800</xdr:colOff>
      <xdr:row>19</xdr:row>
      <xdr:rowOff>157242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50511"/>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9325</xdr:rowOff>
    </xdr:from>
    <xdr:to>
      <xdr:col>19</xdr:col>
      <xdr:colOff>38100</xdr:colOff>
      <xdr:row>17</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121102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31461</xdr:rowOff>
    </xdr:from>
    <xdr:to>
      <xdr:col>15</xdr:col>
      <xdr:colOff>101600</xdr:colOff>
      <xdr:row>17</xdr:row>
      <xdr:rowOff>133061</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93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143238</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6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15068</xdr:rowOff>
    </xdr:from>
    <xdr:to>
      <xdr:col>29</xdr:col>
      <xdr:colOff>177800</xdr:colOff>
      <xdr:row>19</xdr:row>
      <xdr:rowOff>116668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2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95095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35804</xdr:rowOff>
    </xdr:from>
    <xdr:to>
      <xdr:col>26</xdr:col>
      <xdr:colOff>101600</xdr:colOff>
      <xdr:row>19</xdr:row>
      <xdr:rowOff>137404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4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122181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2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65218</xdr:rowOff>
    </xdr:from>
    <xdr:to>
      <xdr:col>22</xdr:col>
      <xdr:colOff>165100</xdr:colOff>
      <xdr:row>19</xdr:row>
      <xdr:rowOff>166818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7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5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94536</xdr:rowOff>
    </xdr:from>
    <xdr:to>
      <xdr:col>19</xdr:col>
      <xdr:colOff>38100</xdr:colOff>
      <xdr:row>20</xdr:row>
      <xdr:rowOff>24686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9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9463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8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106442</xdr:rowOff>
    </xdr:from>
    <xdr:to>
      <xdr:col>15</xdr:col>
      <xdr:colOff>101600</xdr:colOff>
      <xdr:row>20</xdr:row>
      <xdr:rowOff>36592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1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21369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9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277419</xdr:rowOff>
    </xdr:from>
    <xdr:to>
      <xdr:col>29</xdr:col>
      <xdr:colOff>127000</xdr:colOff>
      <xdr:row>36</xdr:row>
      <xdr:rowOff>118370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887769"/>
          <a:ext cx="647700" cy="18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118370</xdr:rowOff>
    </xdr:from>
    <xdr:to>
      <xdr:col>26</xdr:col>
      <xdr:colOff>50800</xdr:colOff>
      <xdr:row>37</xdr:row>
      <xdr:rowOff>6776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071620"/>
          <a:ext cx="698500" cy="5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3994</xdr:rowOff>
    </xdr:from>
    <xdr:to>
      <xdr:col>22</xdr:col>
      <xdr:colOff>114300</xdr:colOff>
      <xdr:row>37</xdr:row>
      <xdr:rowOff>6776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128694"/>
          <a:ext cx="698500" cy="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148565</xdr:rowOff>
    </xdr:from>
    <xdr:to>
      <xdr:col>18</xdr:col>
      <xdr:colOff>177800</xdr:colOff>
      <xdr:row>37</xdr:row>
      <xdr:rowOff>3994</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7101815"/>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226619</xdr:rowOff>
    </xdr:from>
    <xdr:to>
      <xdr:col>29</xdr:col>
      <xdr:colOff>177800</xdr:colOff>
      <xdr:row>35</xdr:row>
      <xdr:rowOff>328219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3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198696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80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67570</xdr:rowOff>
    </xdr:from>
    <xdr:to>
      <xdr:col>26</xdr:col>
      <xdr:colOff>101600</xdr:colOff>
      <xdr:row>36</xdr:row>
      <xdr:rowOff>169170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20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153947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0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127426</xdr:rowOff>
    </xdr:from>
    <xdr:to>
      <xdr:col>22</xdr:col>
      <xdr:colOff>165100</xdr:colOff>
      <xdr:row>37</xdr:row>
      <xdr:rowOff>57576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08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42353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1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124644</xdr:rowOff>
    </xdr:from>
    <xdr:to>
      <xdr:col>19</xdr:col>
      <xdr:colOff>38100</xdr:colOff>
      <xdr:row>37</xdr:row>
      <xdr:rowOff>54794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07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39571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16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97765</xdr:rowOff>
    </xdr:from>
    <xdr:to>
      <xdr:col>15</xdr:col>
      <xdr:colOff>101600</xdr:colOff>
      <xdr:row>37</xdr:row>
      <xdr:rowOff>27915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0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12692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13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71755</xdr:rowOff>
    </xdr:from>
    <xdr:to>
      <xdr:col>24</xdr:col>
      <xdr:colOff>63500</xdr:colOff>
      <xdr:row>38</xdr:row>
      <xdr:rowOff>85065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6855"/>
          <a:ext cx="8382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85065</xdr:rowOff>
    </xdr:from>
    <xdr:to>
      <xdr:col>19</xdr:col>
      <xdr:colOff>177800</xdr:colOff>
      <xdr:row>38</xdr:row>
      <xdr:rowOff>110007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0165"/>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110007</xdr:rowOff>
    </xdr:from>
    <xdr:to>
      <xdr:col>15</xdr:col>
      <xdr:colOff>50800</xdr:colOff>
      <xdr:row>38</xdr:row>
      <xdr:rowOff>149708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5107"/>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143587</xdr:rowOff>
    </xdr:from>
    <xdr:to>
      <xdr:col>10</xdr:col>
      <xdr:colOff>114300</xdr:colOff>
      <xdr:row>38</xdr:row>
      <xdr:rowOff>149708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58687"/>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20955</xdr:rowOff>
    </xdr:from>
    <xdr:to>
      <xdr:col>24</xdr:col>
      <xdr:colOff>114300</xdr:colOff>
      <xdr:row>38</xdr:row>
      <xdr:rowOff>122555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34265</xdr:rowOff>
    </xdr:from>
    <xdr:to>
      <xdr:col>20</xdr:col>
      <xdr:colOff>38100</xdr:colOff>
      <xdr:row>38</xdr:row>
      <xdr:rowOff>135865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126992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59207</xdr:rowOff>
    </xdr:from>
    <xdr:to>
      <xdr:col>15</xdr:col>
      <xdr:colOff>101600</xdr:colOff>
      <xdr:row>38</xdr:row>
      <xdr:rowOff>160807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151934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98908</xdr:rowOff>
    </xdr:from>
    <xdr:to>
      <xdr:col>10</xdr:col>
      <xdr:colOff>165100</xdr:colOff>
      <xdr:row>39</xdr:row>
      <xdr:rowOff>29058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20185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92787</xdr:rowOff>
    </xdr:from>
    <xdr:to>
      <xdr:col>6</xdr:col>
      <xdr:colOff>38100</xdr:colOff>
      <xdr:row>39</xdr:row>
      <xdr:rowOff>22937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14064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132316</xdr:rowOff>
    </xdr:from>
    <xdr:to>
      <xdr:col>24</xdr:col>
      <xdr:colOff>62865</xdr:colOff>
      <xdr:row>56</xdr:row>
      <xdr:rowOff>154431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76266"/>
          <a:ext cx="1270" cy="87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158258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154431</xdr:rowOff>
    </xdr:from>
    <xdr:to>
      <xdr:col>24</xdr:col>
      <xdr:colOff>152400</xdr:colOff>
      <xdr:row>56</xdr:row>
      <xdr:rowOff>154431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5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78993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132316</xdr:rowOff>
    </xdr:from>
    <xdr:to>
      <xdr:col>24</xdr:col>
      <xdr:colOff>152400</xdr:colOff>
      <xdr:row>51</xdr:row>
      <xdr:rowOff>132316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7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154431</xdr:rowOff>
    </xdr:from>
    <xdr:to>
      <xdr:col>24</xdr:col>
      <xdr:colOff>63500</xdr:colOff>
      <xdr:row>57</xdr:row>
      <xdr:rowOff>33447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55631"/>
          <a:ext cx="8382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25974</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84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3097</xdr:rowOff>
    </xdr:from>
    <xdr:to>
      <xdr:col>24</xdr:col>
      <xdr:colOff>114300</xdr:colOff>
      <xdr:row>55</xdr:row>
      <xdr:rowOff>104697</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3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33447</xdr:rowOff>
    </xdr:from>
    <xdr:to>
      <xdr:col>19</xdr:col>
      <xdr:colOff>177800</xdr:colOff>
      <xdr:row>57</xdr:row>
      <xdr:rowOff>64472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060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64472</xdr:rowOff>
    </xdr:from>
    <xdr:to>
      <xdr:col>15</xdr:col>
      <xdr:colOff>50800</xdr:colOff>
      <xdr:row>57</xdr:row>
      <xdr:rowOff>97295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7122"/>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83994</xdr:rowOff>
    </xdr:from>
    <xdr:to>
      <xdr:col>15</xdr:col>
      <xdr:colOff>101600</xdr:colOff>
      <xdr:row>56</xdr:row>
      <xdr:rowOff>14144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30671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97295</xdr:rowOff>
    </xdr:from>
    <xdr:to>
      <xdr:col>10</xdr:col>
      <xdr:colOff>114300</xdr:colOff>
      <xdr:row>57</xdr:row>
      <xdr:rowOff>106928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9945"/>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124644</xdr:rowOff>
    </xdr:from>
    <xdr:to>
      <xdr:col>10</xdr:col>
      <xdr:colOff>165100</xdr:colOff>
      <xdr:row>56</xdr:row>
      <xdr:rowOff>54794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71321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130958</xdr:rowOff>
    </xdr:from>
    <xdr:to>
      <xdr:col>6</xdr:col>
      <xdr:colOff>38100</xdr:colOff>
      <xdr:row>56</xdr:row>
      <xdr:rowOff>61108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77635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103631</xdr:rowOff>
    </xdr:from>
    <xdr:to>
      <xdr:col>24</xdr:col>
      <xdr:colOff>114300</xdr:colOff>
      <xdr:row>57</xdr:row>
      <xdr:rowOff>33781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18558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154097</xdr:rowOff>
    </xdr:from>
    <xdr:to>
      <xdr:col>20</xdr:col>
      <xdr:colOff>38100</xdr:colOff>
      <xdr:row>57</xdr:row>
      <xdr:rowOff>84247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75374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13672</xdr:rowOff>
    </xdr:from>
    <xdr:to>
      <xdr:col>15</xdr:col>
      <xdr:colOff>101600</xdr:colOff>
      <xdr:row>57</xdr:row>
      <xdr:rowOff>115272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106399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46495</xdr:rowOff>
    </xdr:from>
    <xdr:to>
      <xdr:col>10</xdr:col>
      <xdr:colOff>165100</xdr:colOff>
      <xdr:row>57</xdr:row>
      <xdr:rowOff>148095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139222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56128</xdr:rowOff>
    </xdr:from>
    <xdr:to>
      <xdr:col>6</xdr:col>
      <xdr:colOff>38100</xdr:colOff>
      <xdr:row>57</xdr:row>
      <xdr:rowOff>157728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32334</xdr:rowOff>
    </xdr:from>
    <xdr:to>
      <xdr:col>24</xdr:col>
      <xdr:colOff>63500</xdr:colOff>
      <xdr:row>78</xdr:row>
      <xdr:rowOff>47879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0543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29857</xdr:rowOff>
    </xdr:from>
    <xdr:to>
      <xdr:col>19</xdr:col>
      <xdr:colOff>177800</xdr:colOff>
      <xdr:row>78</xdr:row>
      <xdr:rowOff>47879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295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19989</xdr:rowOff>
    </xdr:from>
    <xdr:to>
      <xdr:col>15</xdr:col>
      <xdr:colOff>50800</xdr:colOff>
      <xdr:row>78</xdr:row>
      <xdr:rowOff>29857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9308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19989</xdr:rowOff>
    </xdr:from>
    <xdr:to>
      <xdr:col>10</xdr:col>
      <xdr:colOff>114300</xdr:colOff>
      <xdr:row>78</xdr:row>
      <xdr:rowOff>59880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9308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152984</xdr:rowOff>
    </xdr:from>
    <xdr:to>
      <xdr:col>24</xdr:col>
      <xdr:colOff>114300</xdr:colOff>
      <xdr:row>78</xdr:row>
      <xdr:rowOff>83134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131411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168529</xdr:rowOff>
    </xdr:from>
    <xdr:to>
      <xdr:col>20</xdr:col>
      <xdr:colOff>38100</xdr:colOff>
      <xdr:row>78</xdr:row>
      <xdr:rowOff>98679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89806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150507</xdr:rowOff>
    </xdr:from>
    <xdr:to>
      <xdr:col>15</xdr:col>
      <xdr:colOff>101600</xdr:colOff>
      <xdr:row>78</xdr:row>
      <xdr:rowOff>80657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71784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140639</xdr:rowOff>
    </xdr:from>
    <xdr:to>
      <xdr:col>10</xdr:col>
      <xdr:colOff>165100</xdr:colOff>
      <xdr:row>78</xdr:row>
      <xdr:rowOff>70789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61916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9080</xdr:rowOff>
    </xdr:from>
    <xdr:to>
      <xdr:col>6</xdr:col>
      <xdr:colOff>38100</xdr:colOff>
      <xdr:row>78</xdr:row>
      <xdr:rowOff>110680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101807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21856</xdr:rowOff>
    </xdr:from>
    <xdr:to>
      <xdr:col>24</xdr:col>
      <xdr:colOff>63500</xdr:colOff>
      <xdr:row>97</xdr:row>
      <xdr:rowOff>64703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9606"/>
          <a:ext cx="838200" cy="38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64703</xdr:rowOff>
    </xdr:from>
    <xdr:to>
      <xdr:col>19</xdr:col>
      <xdr:colOff>177800</xdr:colOff>
      <xdr:row>97</xdr:row>
      <xdr:rowOff>100479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9535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100479</xdr:rowOff>
    </xdr:from>
    <xdr:to>
      <xdr:col>15</xdr:col>
      <xdr:colOff>50800</xdr:colOff>
      <xdr:row>97</xdr:row>
      <xdr:rowOff>147326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1129"/>
          <a:ext cx="889000" cy="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134851</xdr:rowOff>
    </xdr:from>
    <xdr:to>
      <xdr:col>10</xdr:col>
      <xdr:colOff>114300</xdr:colOff>
      <xdr:row>97</xdr:row>
      <xdr:rowOff>147326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6550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35724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142506</xdr:rowOff>
    </xdr:from>
    <xdr:to>
      <xdr:col>24</xdr:col>
      <xdr:colOff>114300</xdr:colOff>
      <xdr:row>95</xdr:row>
      <xdr:rowOff>72656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165383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13903</xdr:rowOff>
    </xdr:from>
    <xdr:to>
      <xdr:col>20</xdr:col>
      <xdr:colOff>38100</xdr:colOff>
      <xdr:row>97</xdr:row>
      <xdr:rowOff>115503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132030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49679</xdr:rowOff>
    </xdr:from>
    <xdr:to>
      <xdr:col>15</xdr:col>
      <xdr:colOff>101600</xdr:colOff>
      <xdr:row>97</xdr:row>
      <xdr:rowOff>151279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167806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96526</xdr:rowOff>
    </xdr:from>
    <xdr:to>
      <xdr:col>10</xdr:col>
      <xdr:colOff>165100</xdr:colOff>
      <xdr:row>98</xdr:row>
      <xdr:rowOff>26676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17803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84051</xdr:rowOff>
    </xdr:from>
    <xdr:to>
      <xdr:col>6</xdr:col>
      <xdr:colOff>38100</xdr:colOff>
      <xdr:row>98</xdr:row>
      <xdr:rowOff>14201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30728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159533</xdr:rowOff>
    </xdr:from>
    <xdr:to>
      <xdr:col>55</xdr:col>
      <xdr:colOff>0</xdr:colOff>
      <xdr:row>35</xdr:row>
      <xdr:rowOff>130350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45933"/>
          <a:ext cx="838200" cy="4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159533</xdr:rowOff>
    </xdr:from>
    <xdr:to>
      <xdr:col>50</xdr:col>
      <xdr:colOff>114300</xdr:colOff>
      <xdr:row>36</xdr:row>
      <xdr:rowOff>79409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45933"/>
          <a:ext cx="889000" cy="6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79409</xdr:rowOff>
    </xdr:from>
    <xdr:to>
      <xdr:col>45</xdr:col>
      <xdr:colOff>177800</xdr:colOff>
      <xdr:row>36</xdr:row>
      <xdr:rowOff>104893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51609"/>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94990</xdr:rowOff>
    </xdr:from>
    <xdr:to>
      <xdr:col>41</xdr:col>
      <xdr:colOff>50800</xdr:colOff>
      <xdr:row>36</xdr:row>
      <xdr:rowOff>104893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67190"/>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79550</xdr:rowOff>
    </xdr:from>
    <xdr:to>
      <xdr:col>55</xdr:col>
      <xdr:colOff>50800</xdr:colOff>
      <xdr:row>36</xdr:row>
      <xdr:rowOff>9700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57977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5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108733</xdr:rowOff>
    </xdr:from>
    <xdr:to>
      <xdr:col>50</xdr:col>
      <xdr:colOff>165100</xdr:colOff>
      <xdr:row>33</xdr:row>
      <xdr:rowOff>38883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30010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28609</xdr:rowOff>
    </xdr:from>
    <xdr:to>
      <xdr:col>46</xdr:col>
      <xdr:colOff>38100</xdr:colOff>
      <xdr:row>36</xdr:row>
      <xdr:rowOff>130209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54093</xdr:rowOff>
    </xdr:from>
    <xdr:to>
      <xdr:col>41</xdr:col>
      <xdr:colOff>101600</xdr:colOff>
      <xdr:row>36</xdr:row>
      <xdr:rowOff>155693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44190</xdr:rowOff>
    </xdr:from>
    <xdr:to>
      <xdr:col>36</xdr:col>
      <xdr:colOff>165100</xdr:colOff>
      <xdr:row>36</xdr:row>
      <xdr:rowOff>145790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136917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108008</xdr:rowOff>
    </xdr:from>
    <xdr:to>
      <xdr:col>55</xdr:col>
      <xdr:colOff>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0658"/>
          <a:ext cx="838200" cy="1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26345</xdr:rowOff>
    </xdr:from>
    <xdr:to>
      <xdr:col>50</xdr:col>
      <xdr:colOff>114300</xdr:colOff>
      <xdr:row>57</xdr:row>
      <xdr:rowOff>108008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456095"/>
          <a:ext cx="889000" cy="4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26345</xdr:rowOff>
    </xdr:from>
    <xdr:to>
      <xdr:col>45</xdr:col>
      <xdr:colOff>177800</xdr:colOff>
      <xdr:row>57</xdr:row>
      <xdr:rowOff>16546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56095"/>
          <a:ext cx="889000" cy="3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16546</xdr:rowOff>
    </xdr:from>
    <xdr:to>
      <xdr:col>41</xdr:col>
      <xdr:colOff>50800</xdr:colOff>
      <xdr:row>58</xdr:row>
      <xdr:rowOff>103162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89196"/>
          <a:ext cx="889000" cy="2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56637</xdr:rowOff>
    </xdr:from>
    <xdr:to>
      <xdr:col>55</xdr:col>
      <xdr:colOff>50800</xdr:colOff>
      <xdr:row>58</xdr:row>
      <xdr:rowOff>158237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143014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57208</xdr:rowOff>
    </xdr:from>
    <xdr:to>
      <xdr:col>50</xdr:col>
      <xdr:colOff>165100</xdr:colOff>
      <xdr:row>57</xdr:row>
      <xdr:rowOff>158808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149935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146995</xdr:rowOff>
    </xdr:from>
    <xdr:to>
      <xdr:col>46</xdr:col>
      <xdr:colOff>38100</xdr:colOff>
      <xdr:row>55</xdr:row>
      <xdr:rowOff>77145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93672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8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137196</xdr:rowOff>
    </xdr:from>
    <xdr:to>
      <xdr:col>41</xdr:col>
      <xdr:colOff>101600</xdr:colOff>
      <xdr:row>57</xdr:row>
      <xdr:rowOff>67346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58473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52362</xdr:rowOff>
    </xdr:from>
    <xdr:to>
      <xdr:col>36</xdr:col>
      <xdr:colOff>165100</xdr:colOff>
      <xdr:row>58</xdr:row>
      <xdr:rowOff>153962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145089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29755</xdr:rowOff>
    </xdr:from>
    <xdr:to>
      <xdr:col>55</xdr:col>
      <xdr:colOff>0</xdr:colOff>
      <xdr:row>79</xdr:row>
      <xdr:rowOff>56086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31405"/>
          <a:ext cx="838200" cy="36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29755</xdr:rowOff>
    </xdr:from>
    <xdr:to>
      <xdr:col>50</xdr:col>
      <xdr:colOff>114300</xdr:colOff>
      <xdr:row>79</xdr:row>
      <xdr:rowOff>78327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31405"/>
          <a:ext cx="889000" cy="39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78327</xdr:rowOff>
    </xdr:from>
    <xdr:to>
      <xdr:col>45</xdr:col>
      <xdr:colOff>177800</xdr:colOff>
      <xdr:row>79</xdr:row>
      <xdr:rowOff>93436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22877"/>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35153</xdr:rowOff>
    </xdr:from>
    <xdr:to>
      <xdr:col>41</xdr:col>
      <xdr:colOff>50800</xdr:colOff>
      <xdr:row>79</xdr:row>
      <xdr:rowOff>93436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9703"/>
          <a:ext cx="889000" cy="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5286</xdr:rowOff>
    </xdr:from>
    <xdr:to>
      <xdr:col>55</xdr:col>
      <xdr:colOff>50800</xdr:colOff>
      <xdr:row>79</xdr:row>
      <xdr:rowOff>106886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6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150405</xdr:rowOff>
    </xdr:from>
    <xdr:to>
      <xdr:col>50</xdr:col>
      <xdr:colOff>165100</xdr:colOff>
      <xdr:row>77</xdr:row>
      <xdr:rowOff>80555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97081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27527</xdr:rowOff>
    </xdr:from>
    <xdr:to>
      <xdr:col>46</xdr:col>
      <xdr:colOff>38100</xdr:colOff>
      <xdr:row>79</xdr:row>
      <xdr:rowOff>129127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120254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6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42636</xdr:rowOff>
    </xdr:from>
    <xdr:to>
      <xdr:col>41</xdr:col>
      <xdr:colOff>101600</xdr:colOff>
      <xdr:row>79</xdr:row>
      <xdr:rowOff>144236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135363</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155803</xdr:rowOff>
    </xdr:from>
    <xdr:to>
      <xdr:col>36</xdr:col>
      <xdr:colOff>165100</xdr:colOff>
      <xdr:row>79</xdr:row>
      <xdr:rowOff>85953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77080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24546</xdr:rowOff>
    </xdr:from>
    <xdr:to>
      <xdr:col>54</xdr:col>
      <xdr:colOff>189865</xdr:colOff>
      <xdr:row>98</xdr:row>
      <xdr:rowOff>124895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969396"/>
          <a:ext cx="1270" cy="95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128722</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124895</xdr:rowOff>
    </xdr:from>
    <xdr:to>
      <xdr:col>55</xdr:col>
      <xdr:colOff>88900</xdr:colOff>
      <xdr:row>98</xdr:row>
      <xdr:rowOff>124895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142673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74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24546</xdr:rowOff>
    </xdr:from>
    <xdr:to>
      <xdr:col>55</xdr:col>
      <xdr:colOff>88900</xdr:colOff>
      <xdr:row>93</xdr:row>
      <xdr:rowOff>24546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96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144585</xdr:rowOff>
    </xdr:from>
    <xdr:to>
      <xdr:col>55</xdr:col>
      <xdr:colOff>0</xdr:colOff>
      <xdr:row>98</xdr:row>
      <xdr:rowOff>74701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75235"/>
          <a:ext cx="838200" cy="10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38084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25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15207</xdr:rowOff>
    </xdr:from>
    <xdr:to>
      <xdr:col>55</xdr:col>
      <xdr:colOff>50800</xdr:colOff>
      <xdr:row>96</xdr:row>
      <xdr:rowOff>116807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7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27967</xdr:rowOff>
    </xdr:from>
    <xdr:to>
      <xdr:col>50</xdr:col>
      <xdr:colOff>114300</xdr:colOff>
      <xdr:row>97</xdr:row>
      <xdr:rowOff>144585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629917"/>
          <a:ext cx="889000" cy="11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127876</xdr:rowOff>
    </xdr:from>
    <xdr:to>
      <xdr:col>50</xdr:col>
      <xdr:colOff>165100</xdr:colOff>
      <xdr:row>96</xdr:row>
      <xdr:rowOff>58026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74553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27967</xdr:rowOff>
    </xdr:from>
    <xdr:to>
      <xdr:col>45</xdr:col>
      <xdr:colOff>177800</xdr:colOff>
      <xdr:row>95</xdr:row>
      <xdr:rowOff>5328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629917"/>
          <a:ext cx="889000" cy="6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131969</xdr:rowOff>
    </xdr:from>
    <xdr:to>
      <xdr:col>46</xdr:col>
      <xdr:colOff>38100</xdr:colOff>
      <xdr:row>96</xdr:row>
      <xdr:rowOff>62119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53246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5328</xdr:rowOff>
    </xdr:from>
    <xdr:to>
      <xdr:col>41</xdr:col>
      <xdr:colOff>50800</xdr:colOff>
      <xdr:row>98</xdr:row>
      <xdr:rowOff>135502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93078"/>
          <a:ext cx="889000" cy="6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15413</xdr:rowOff>
    </xdr:from>
    <xdr:to>
      <xdr:col>41</xdr:col>
      <xdr:colOff>101600</xdr:colOff>
      <xdr:row>96</xdr:row>
      <xdr:rowOff>117013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108140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49702</xdr:rowOff>
    </xdr:from>
    <xdr:to>
      <xdr:col>36</xdr:col>
      <xdr:colOff>165100</xdr:colOff>
      <xdr:row>96</xdr:row>
      <xdr:rowOff>151302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167829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23901</xdr:rowOff>
    </xdr:from>
    <xdr:to>
      <xdr:col>55</xdr:col>
      <xdr:colOff>50800</xdr:colOff>
      <xdr:row>98</xdr:row>
      <xdr:rowOff>125501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110278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93785</xdr:rowOff>
    </xdr:from>
    <xdr:to>
      <xdr:col>50</xdr:col>
      <xdr:colOff>165100</xdr:colOff>
      <xdr:row>98</xdr:row>
      <xdr:rowOff>23935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148617</xdr:rowOff>
    </xdr:from>
    <xdr:to>
      <xdr:col>46</xdr:col>
      <xdr:colOff>38100</xdr:colOff>
      <xdr:row>91</xdr:row>
      <xdr:rowOff>78767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5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95294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35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125978</xdr:rowOff>
    </xdr:from>
    <xdr:to>
      <xdr:col>41</xdr:col>
      <xdr:colOff>101600</xdr:colOff>
      <xdr:row>95</xdr:row>
      <xdr:rowOff>56128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72655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84702</xdr:rowOff>
    </xdr:from>
    <xdr:to>
      <xdr:col>36</xdr:col>
      <xdr:colOff>165100</xdr:colOff>
      <xdr:row>99</xdr:row>
      <xdr:rowOff>14852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52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32004</xdr:rowOff>
    </xdr:from>
    <xdr:to>
      <xdr:col>85</xdr:col>
      <xdr:colOff>127000</xdr:colOff>
      <xdr:row>78</xdr:row>
      <xdr:rowOff>128676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05104"/>
          <a:ext cx="838200" cy="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128676</xdr:rowOff>
    </xdr:from>
    <xdr:to>
      <xdr:col>81</xdr:col>
      <xdr:colOff>50800</xdr:colOff>
      <xdr:row>79</xdr:row>
      <xdr:rowOff>1206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501776"/>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1206</xdr:rowOff>
    </xdr:from>
    <xdr:to>
      <xdr:col>76</xdr:col>
      <xdr:colOff>114300</xdr:colOff>
      <xdr:row>79</xdr:row>
      <xdr:rowOff>11988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54575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4242</xdr:rowOff>
    </xdr:from>
    <xdr:to>
      <xdr:col>71</xdr:col>
      <xdr:colOff>177800</xdr:colOff>
      <xdr:row>79</xdr:row>
      <xdr:rowOff>11988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548792"/>
          <a:ext cx="889000"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152654</xdr:rowOff>
    </xdr:from>
    <xdr:to>
      <xdr:col>85</xdr:col>
      <xdr:colOff>177800</xdr:colOff>
      <xdr:row>78</xdr:row>
      <xdr:rowOff>82804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131081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77876</xdr:rowOff>
    </xdr:from>
    <xdr:to>
      <xdr:col>81</xdr:col>
      <xdr:colOff>101600</xdr:colOff>
      <xdr:row>79</xdr:row>
      <xdr:rowOff>8026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170603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121856</xdr:rowOff>
    </xdr:from>
    <xdr:to>
      <xdr:col>76</xdr:col>
      <xdr:colOff>165100</xdr:colOff>
      <xdr:row>79</xdr:row>
      <xdr:rowOff>52006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43133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132638</xdr:rowOff>
    </xdr:from>
    <xdr:to>
      <xdr:col>72</xdr:col>
      <xdr:colOff>38100</xdr:colOff>
      <xdr:row>79</xdr:row>
      <xdr:rowOff>62788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53915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9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124892</xdr:rowOff>
    </xdr:from>
    <xdr:to>
      <xdr:col>67</xdr:col>
      <xdr:colOff>101600</xdr:colOff>
      <xdr:row>79</xdr:row>
      <xdr:rowOff>55042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46169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64284</xdr:rowOff>
    </xdr:from>
    <xdr:to>
      <xdr:col>85</xdr:col>
      <xdr:colOff>127000</xdr:colOff>
      <xdr:row>97</xdr:row>
      <xdr:rowOff>105790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94934"/>
          <a:ext cx="8382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105790</xdr:rowOff>
    </xdr:from>
    <xdr:to>
      <xdr:col>81</xdr:col>
      <xdr:colOff>50800</xdr:colOff>
      <xdr:row>97</xdr:row>
      <xdr:rowOff>161105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6440"/>
          <a:ext cx="889000" cy="5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155428</xdr:rowOff>
    </xdr:from>
    <xdr:to>
      <xdr:col>76</xdr:col>
      <xdr:colOff>114300</xdr:colOff>
      <xdr:row>97</xdr:row>
      <xdr:rowOff>161105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8607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68156</xdr:rowOff>
    </xdr:from>
    <xdr:to>
      <xdr:col>71</xdr:col>
      <xdr:colOff>177800</xdr:colOff>
      <xdr:row>97</xdr:row>
      <xdr:rowOff>155428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98806"/>
          <a:ext cx="8890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13484</xdr:rowOff>
    </xdr:from>
    <xdr:to>
      <xdr:col>85</xdr:col>
      <xdr:colOff>177800</xdr:colOff>
      <xdr:row>97</xdr:row>
      <xdr:rowOff>115084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163361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54990</xdr:rowOff>
    </xdr:from>
    <xdr:to>
      <xdr:col>81</xdr:col>
      <xdr:colOff>101600</xdr:colOff>
      <xdr:row>97</xdr:row>
      <xdr:rowOff>156590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110305</xdr:rowOff>
    </xdr:from>
    <xdr:to>
      <xdr:col>76</xdr:col>
      <xdr:colOff>165100</xdr:colOff>
      <xdr:row>98</xdr:row>
      <xdr:rowOff>40455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31582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104628</xdr:rowOff>
    </xdr:from>
    <xdr:to>
      <xdr:col>72</xdr:col>
      <xdr:colOff>38100</xdr:colOff>
      <xdr:row>98</xdr:row>
      <xdr:rowOff>34778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25905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2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17356</xdr:rowOff>
    </xdr:from>
    <xdr:to>
      <xdr:col>67</xdr:col>
      <xdr:colOff>101600</xdr:colOff>
      <xdr:row>97</xdr:row>
      <xdr:rowOff>118956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110083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121869</xdr:rowOff>
    </xdr:from>
    <xdr:to>
      <xdr:col>116</xdr:col>
      <xdr:colOff>63500</xdr:colOff>
      <xdr:row>58</xdr:row>
      <xdr:rowOff>123332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5969"/>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115697</xdr:rowOff>
    </xdr:from>
    <xdr:to>
      <xdr:col>111</xdr:col>
      <xdr:colOff>177800</xdr:colOff>
      <xdr:row>58</xdr:row>
      <xdr:rowOff>121869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97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113502</xdr:rowOff>
    </xdr:from>
    <xdr:to>
      <xdr:col>107</xdr:col>
      <xdr:colOff>50800</xdr:colOff>
      <xdr:row>58</xdr:row>
      <xdr:rowOff>115697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7602"/>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112771</xdr:rowOff>
    </xdr:from>
    <xdr:to>
      <xdr:col>102</xdr:col>
      <xdr:colOff>114300</xdr:colOff>
      <xdr:row>58</xdr:row>
      <xdr:rowOff>113502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5687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72532</xdr:rowOff>
    </xdr:from>
    <xdr:to>
      <xdr:col>116</xdr:col>
      <xdr:colOff>114300</xdr:colOff>
      <xdr:row>59</xdr:row>
      <xdr:rowOff>2682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158909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71069</xdr:rowOff>
    </xdr:from>
    <xdr:to>
      <xdr:col>112</xdr:col>
      <xdr:colOff>38100</xdr:colOff>
      <xdr:row>59</xdr:row>
      <xdr:rowOff>1219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163796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64897</xdr:rowOff>
    </xdr:from>
    <xdr:to>
      <xdr:col>107</xdr:col>
      <xdr:colOff>101600</xdr:colOff>
      <xdr:row>58</xdr:row>
      <xdr:rowOff>166497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157624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0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62702</xdr:rowOff>
    </xdr:from>
    <xdr:to>
      <xdr:col>102</xdr:col>
      <xdr:colOff>165100</xdr:colOff>
      <xdr:row>58</xdr:row>
      <xdr:rowOff>164302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155429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61971</xdr:rowOff>
    </xdr:from>
    <xdr:to>
      <xdr:col>98</xdr:col>
      <xdr:colOff>38100</xdr:colOff>
      <xdr:row>58</xdr:row>
      <xdr:rowOff>163571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154698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98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38970</xdr:rowOff>
    </xdr:from>
    <xdr:to>
      <xdr:col>116</xdr:col>
      <xdr:colOff>63500</xdr:colOff>
      <xdr:row>77</xdr:row>
      <xdr:rowOff>52081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40620"/>
          <a:ext cx="8382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52081</xdr:rowOff>
    </xdr:from>
    <xdr:to>
      <xdr:col>111</xdr:col>
      <xdr:colOff>177800</xdr:colOff>
      <xdr:row>77</xdr:row>
      <xdr:rowOff>122391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253731"/>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122391</xdr:rowOff>
    </xdr:from>
    <xdr:to>
      <xdr:col>107</xdr:col>
      <xdr:colOff>50800</xdr:colOff>
      <xdr:row>77</xdr:row>
      <xdr:rowOff>149219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24041"/>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149219</xdr:rowOff>
    </xdr:from>
    <xdr:to>
      <xdr:col>102</xdr:col>
      <xdr:colOff>114300</xdr:colOff>
      <xdr:row>78</xdr:row>
      <xdr:rowOff>3928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50869"/>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159620</xdr:rowOff>
    </xdr:from>
    <xdr:to>
      <xdr:col>116</xdr:col>
      <xdr:colOff>114300</xdr:colOff>
      <xdr:row>77</xdr:row>
      <xdr:rowOff>89770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138047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1281</xdr:rowOff>
    </xdr:from>
    <xdr:to>
      <xdr:col>112</xdr:col>
      <xdr:colOff>38100</xdr:colOff>
      <xdr:row>77</xdr:row>
      <xdr:rowOff>102881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94008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71591</xdr:rowOff>
    </xdr:from>
    <xdr:to>
      <xdr:col>107</xdr:col>
      <xdr:colOff>101600</xdr:colOff>
      <xdr:row>78</xdr:row>
      <xdr:rowOff>1741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164318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98419</xdr:rowOff>
    </xdr:from>
    <xdr:to>
      <xdr:col>102</xdr:col>
      <xdr:colOff>165100</xdr:colOff>
      <xdr:row>78</xdr:row>
      <xdr:rowOff>28569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19696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124578</xdr:rowOff>
    </xdr:from>
    <xdr:to>
      <xdr:col>98</xdr:col>
      <xdr:colOff>38100</xdr:colOff>
      <xdr:row>78</xdr:row>
      <xdr:rowOff>54728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45855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維持補修費については、定員管理の徹底、需用費等の徹底的な節減及び委託事業の適正化、維持補修の抑制により類似団体平均を大きく下回っている。引き続き、定員管理・給与の適正化、事務事業の見直しより、各種経費の抑制を図る。</a:t>
          </a:r>
          <a:endParaRPr lang="ja-JP" altLang="ja-JP" sz="1400">
            <a:effectLst/>
          </a:endParaRPr>
        </a:p>
        <a:p>
          <a:r>
            <a:rPr kumimoji="1" lang="ja-JP" altLang="ja-JP" sz="1100">
              <a:solidFill>
                <a:schemeClr val="dk1"/>
              </a:solidFill>
              <a:effectLst/>
              <a:latin typeface="+mn-lt"/>
              <a:ea typeface="+mn-ea"/>
              <a:cs typeface="+mn-cs"/>
            </a:rPr>
            <a:t>上記に対して、普通建設事業費については、板柳中学校改築工事が完了し、普通建設事業費として支出される事業費は総じて急激に下がった。　更なる整理統合や費用対効果などを勘案して単独事業の見直しを行い、上昇に歯止めを掛けるよう努める。</a:t>
          </a:r>
          <a:endParaRPr lang="ja-JP" altLang="ja-JP" sz="1400">
            <a:effectLst/>
          </a:endParaRPr>
        </a:p>
        <a:p>
          <a:r>
            <a:rPr kumimoji="1" lang="ja-JP" altLang="ja-JP" sz="1100">
              <a:solidFill>
                <a:schemeClr val="dk1"/>
              </a:solidFill>
              <a:effectLst/>
              <a:latin typeface="+mn-lt"/>
              <a:ea typeface="+mn-ea"/>
              <a:cs typeface="+mn-cs"/>
            </a:rPr>
            <a:t>公債費については、平成１９年度より起債発行額を抑え続けてきたため、類似団体平均を大きく下回っているが、Ｒ０２から中学校改築事業に係る起債の償還等に伴い上昇傾向にある。今後、控えている大規模な事業計画の整理・縮小を図るなど、起債に大きく頼ることのない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12,987
12,949
41.88
7,591,343
7,137,391
444,051
4,314,721
6,512,628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116840</xdr:rowOff>
    </xdr:from>
    <xdr:to>
      <xdr:col>24</xdr:col>
      <xdr:colOff>63500</xdr:colOff>
      <xdr:row>37</xdr:row>
      <xdr:rowOff>158369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0490"/>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64643</xdr:rowOff>
    </xdr:from>
    <xdr:to>
      <xdr:col>19</xdr:col>
      <xdr:colOff>177800</xdr:colOff>
      <xdr:row>37</xdr:row>
      <xdr:rowOff>158369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0829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64643</xdr:rowOff>
    </xdr:from>
    <xdr:to>
      <xdr:col>15</xdr:col>
      <xdr:colOff>50800</xdr:colOff>
      <xdr:row>38</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8293"/>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45974</xdr:rowOff>
    </xdr:from>
    <xdr:to>
      <xdr:col>10</xdr:col>
      <xdr:colOff>114300</xdr:colOff>
      <xdr:row>38</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10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107569</xdr:rowOff>
    </xdr:from>
    <xdr:to>
      <xdr:col>20</xdr:col>
      <xdr:colOff>38100</xdr:colOff>
      <xdr:row>38</xdr:row>
      <xdr:rowOff>37719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28846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13843</xdr:rowOff>
    </xdr:from>
    <xdr:to>
      <xdr:col>15</xdr:col>
      <xdr:colOff>101600</xdr:colOff>
      <xdr:row>37</xdr:row>
      <xdr:rowOff>115443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106570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14986</xdr:rowOff>
    </xdr:from>
    <xdr:to>
      <xdr:col>10</xdr:col>
      <xdr:colOff>165100</xdr:colOff>
      <xdr:row>38</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107713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166624</xdr:rowOff>
    </xdr:from>
    <xdr:to>
      <xdr:col>6</xdr:col>
      <xdr:colOff>38100</xdr:colOff>
      <xdr:row>38</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87901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158239</xdr:rowOff>
    </xdr:from>
    <xdr:to>
      <xdr:col>24</xdr:col>
      <xdr:colOff>63500</xdr:colOff>
      <xdr:row>58</xdr:row>
      <xdr:rowOff>136557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16539"/>
          <a:ext cx="838200" cy="6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158239</xdr:rowOff>
    </xdr:from>
    <xdr:to>
      <xdr:col>19</xdr:col>
      <xdr:colOff>177800</xdr:colOff>
      <xdr:row>58</xdr:row>
      <xdr:rowOff>123641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16539"/>
          <a:ext cx="889000" cy="6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123641</xdr:rowOff>
    </xdr:from>
    <xdr:to>
      <xdr:col>15</xdr:col>
      <xdr:colOff>50800</xdr:colOff>
      <xdr:row>58</xdr:row>
      <xdr:rowOff>143992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67741"/>
          <a:ext cx="889000" cy="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88671</xdr:rowOff>
    </xdr:from>
    <xdr:to>
      <xdr:col>10</xdr:col>
      <xdr:colOff>114300</xdr:colOff>
      <xdr:row>58</xdr:row>
      <xdr:rowOff>143992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3277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85757</xdr:rowOff>
    </xdr:from>
    <xdr:to>
      <xdr:col>24</xdr:col>
      <xdr:colOff>114300</xdr:colOff>
      <xdr:row>59</xdr:row>
      <xdr:rowOff>15907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10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107439</xdr:rowOff>
    </xdr:from>
    <xdr:to>
      <xdr:col>20</xdr:col>
      <xdr:colOff>38100</xdr:colOff>
      <xdr:row>55</xdr:row>
      <xdr:rowOff>37589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28716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5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72841</xdr:rowOff>
    </xdr:from>
    <xdr:to>
      <xdr:col>15</xdr:col>
      <xdr:colOff>101600</xdr:colOff>
      <xdr:row>59</xdr:row>
      <xdr:rowOff>2991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165568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93192</xdr:rowOff>
    </xdr:from>
    <xdr:to>
      <xdr:col>10</xdr:col>
      <xdr:colOff>165100</xdr:colOff>
      <xdr:row>59</xdr:row>
      <xdr:rowOff>23342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14469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37871</xdr:rowOff>
    </xdr:from>
    <xdr:to>
      <xdr:col>6</xdr:col>
      <xdr:colOff>38100</xdr:colOff>
      <xdr:row>58</xdr:row>
      <xdr:rowOff>139471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130598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143728</xdr:rowOff>
    </xdr:from>
    <xdr:to>
      <xdr:col>24</xdr:col>
      <xdr:colOff>63500</xdr:colOff>
      <xdr:row>76</xdr:row>
      <xdr:rowOff>156420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02478"/>
          <a:ext cx="838200" cy="1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156420</xdr:rowOff>
    </xdr:from>
    <xdr:to>
      <xdr:col>19</xdr:col>
      <xdr:colOff>177800</xdr:colOff>
      <xdr:row>78</xdr:row>
      <xdr:rowOff>44951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86620"/>
          <a:ext cx="889000" cy="2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44951</xdr:rowOff>
    </xdr:from>
    <xdr:to>
      <xdr:col>15</xdr:col>
      <xdr:colOff>50800</xdr:colOff>
      <xdr:row>78</xdr:row>
      <xdr:rowOff>118211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18051"/>
          <a:ext cx="889000" cy="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118211</xdr:rowOff>
    </xdr:from>
    <xdr:to>
      <xdr:col>10</xdr:col>
      <xdr:colOff>114300</xdr:colOff>
      <xdr:row>78</xdr:row>
      <xdr:rowOff>123403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91311"/>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92928</xdr:rowOff>
    </xdr:from>
    <xdr:to>
      <xdr:col>24</xdr:col>
      <xdr:colOff>114300</xdr:colOff>
      <xdr:row>76</xdr:row>
      <xdr:rowOff>23078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71355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105620</xdr:rowOff>
    </xdr:from>
    <xdr:to>
      <xdr:col>20</xdr:col>
      <xdr:colOff>38100</xdr:colOff>
      <xdr:row>77</xdr:row>
      <xdr:rowOff>35770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26897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2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165601</xdr:rowOff>
    </xdr:from>
    <xdr:to>
      <xdr:col>15</xdr:col>
      <xdr:colOff>101600</xdr:colOff>
      <xdr:row>78</xdr:row>
      <xdr:rowOff>95751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86878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5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67411</xdr:rowOff>
    </xdr:from>
    <xdr:to>
      <xdr:col>10</xdr:col>
      <xdr:colOff>165100</xdr:colOff>
      <xdr:row>78</xdr:row>
      <xdr:rowOff>169011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160138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72603</xdr:rowOff>
    </xdr:from>
    <xdr:to>
      <xdr:col>6</xdr:col>
      <xdr:colOff>38100</xdr:colOff>
      <xdr:row>79</xdr:row>
      <xdr:rowOff>2753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165330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8479</xdr:rowOff>
    </xdr:from>
    <xdr:to>
      <xdr:col>24</xdr:col>
      <xdr:colOff>63500</xdr:colOff>
      <xdr:row>96</xdr:row>
      <xdr:rowOff>95157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67679"/>
          <a:ext cx="8382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95157</xdr:rowOff>
    </xdr:from>
    <xdr:to>
      <xdr:col>19</xdr:col>
      <xdr:colOff>177800</xdr:colOff>
      <xdr:row>96</xdr:row>
      <xdr:rowOff>118046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554357"/>
          <a:ext cx="8890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118046</xdr:rowOff>
    </xdr:from>
    <xdr:to>
      <xdr:col>15</xdr:col>
      <xdr:colOff>50800</xdr:colOff>
      <xdr:row>96</xdr:row>
      <xdr:rowOff>125978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577246"/>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120492</xdr:rowOff>
    </xdr:from>
    <xdr:to>
      <xdr:col>10</xdr:col>
      <xdr:colOff>114300</xdr:colOff>
      <xdr:row>96</xdr:row>
      <xdr:rowOff>125978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57969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129129</xdr:rowOff>
    </xdr:from>
    <xdr:to>
      <xdr:col>24</xdr:col>
      <xdr:colOff>114300</xdr:colOff>
      <xdr:row>96</xdr:row>
      <xdr:rowOff>59279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107556</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3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44357</xdr:rowOff>
    </xdr:from>
    <xdr:to>
      <xdr:col>20</xdr:col>
      <xdr:colOff>38100</xdr:colOff>
      <xdr:row>96</xdr:row>
      <xdr:rowOff>145957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5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137084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5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67246</xdr:rowOff>
    </xdr:from>
    <xdr:to>
      <xdr:col>15</xdr:col>
      <xdr:colOff>101600</xdr:colOff>
      <xdr:row>96</xdr:row>
      <xdr:rowOff>168846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5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159973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6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75178</xdr:rowOff>
    </xdr:from>
    <xdr:to>
      <xdr:col>10</xdr:col>
      <xdr:colOff>165100</xdr:colOff>
      <xdr:row>97</xdr:row>
      <xdr:rowOff>5328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167905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69692</xdr:rowOff>
    </xdr:from>
    <xdr:to>
      <xdr:col>6</xdr:col>
      <xdr:colOff>38100</xdr:colOff>
      <xdr:row>96</xdr:row>
      <xdr:rowOff>171292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162419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45993</xdr:rowOff>
    </xdr:from>
    <xdr:to>
      <xdr:col>55</xdr:col>
      <xdr:colOff>0</xdr:colOff>
      <xdr:row>57</xdr:row>
      <xdr:rowOff>89143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818643"/>
          <a:ext cx="838200" cy="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147450</xdr:rowOff>
    </xdr:from>
    <xdr:to>
      <xdr:col>50</xdr:col>
      <xdr:colOff>114300</xdr:colOff>
      <xdr:row>57</xdr:row>
      <xdr:rowOff>89143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9748650"/>
          <a:ext cx="889000" cy="1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147450</xdr:rowOff>
    </xdr:from>
    <xdr:to>
      <xdr:col>45</xdr:col>
      <xdr:colOff>177800</xdr:colOff>
      <xdr:row>57</xdr:row>
      <xdr:rowOff>12681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748650"/>
          <a:ext cx="889000" cy="3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12681</xdr:rowOff>
    </xdr:from>
    <xdr:to>
      <xdr:col>41</xdr:col>
      <xdr:colOff>50800</xdr:colOff>
      <xdr:row>57</xdr:row>
      <xdr:rowOff>61313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785331"/>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166643</xdr:rowOff>
    </xdr:from>
    <xdr:to>
      <xdr:col>55</xdr:col>
      <xdr:colOff>50800</xdr:colOff>
      <xdr:row>57</xdr:row>
      <xdr:rowOff>96793</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7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145070</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7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38343</xdr:rowOff>
    </xdr:from>
    <xdr:to>
      <xdr:col>50</xdr:col>
      <xdr:colOff>165100</xdr:colOff>
      <xdr:row>57</xdr:row>
      <xdr:rowOff>139943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8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131070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96650</xdr:rowOff>
    </xdr:from>
    <xdr:to>
      <xdr:col>46</xdr:col>
      <xdr:colOff>38100</xdr:colOff>
      <xdr:row>57</xdr:row>
      <xdr:rowOff>26800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6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43327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4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133331</xdr:rowOff>
    </xdr:from>
    <xdr:to>
      <xdr:col>41</xdr:col>
      <xdr:colOff>101600</xdr:colOff>
      <xdr:row>57</xdr:row>
      <xdr:rowOff>63481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54608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10513</xdr:rowOff>
    </xdr:from>
    <xdr:to>
      <xdr:col>36</xdr:col>
      <xdr:colOff>165100</xdr:colOff>
      <xdr:row>57</xdr:row>
      <xdr:rowOff>112113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103240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17407</xdr:rowOff>
    </xdr:from>
    <xdr:to>
      <xdr:col>55</xdr:col>
      <xdr:colOff>0</xdr:colOff>
      <xdr:row>79</xdr:row>
      <xdr:rowOff>27133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561957"/>
          <a:ext cx="838200" cy="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17407</xdr:rowOff>
    </xdr:from>
    <xdr:to>
      <xdr:col>50</xdr:col>
      <xdr:colOff>114300</xdr:colOff>
      <xdr:row>79</xdr:row>
      <xdr:rowOff>32395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561957"/>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32395</xdr:rowOff>
    </xdr:from>
    <xdr:to>
      <xdr:col>45</xdr:col>
      <xdr:colOff>177800</xdr:colOff>
      <xdr:row>79</xdr:row>
      <xdr:rowOff>32479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769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32479</xdr:rowOff>
    </xdr:from>
    <xdr:to>
      <xdr:col>41</xdr:col>
      <xdr:colOff>50800</xdr:colOff>
      <xdr:row>79</xdr:row>
      <xdr:rowOff>32510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57702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147783</xdr:rowOff>
    </xdr:from>
    <xdr:to>
      <xdr:col>55</xdr:col>
      <xdr:colOff>50800</xdr:colOff>
      <xdr:row>79</xdr:row>
      <xdr:rowOff>77933</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5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62710</xdr:rowOff>
    </xdr:from>
    <xdr:ext cx="469744"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4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138057</xdr:rowOff>
    </xdr:from>
    <xdr:to>
      <xdr:col>50</xdr:col>
      <xdr:colOff>165100</xdr:colOff>
      <xdr:row>79</xdr:row>
      <xdr:rowOff>68207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5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59334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60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153045</xdr:rowOff>
    </xdr:from>
    <xdr:to>
      <xdr:col>46</xdr:col>
      <xdr:colOff>38100</xdr:colOff>
      <xdr:row>79</xdr:row>
      <xdr:rowOff>83195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5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74322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61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153129</xdr:rowOff>
    </xdr:from>
    <xdr:to>
      <xdr:col>41</xdr:col>
      <xdr:colOff>101600</xdr:colOff>
      <xdr:row>79</xdr:row>
      <xdr:rowOff>83279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5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74406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61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153160</xdr:rowOff>
    </xdr:from>
    <xdr:to>
      <xdr:col>36</xdr:col>
      <xdr:colOff>165100</xdr:colOff>
      <xdr:row>79</xdr:row>
      <xdr:rowOff>83310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74437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6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111920</xdr:rowOff>
    </xdr:from>
    <xdr:to>
      <xdr:col>54</xdr:col>
      <xdr:colOff>189865</xdr:colOff>
      <xdr:row>97</xdr:row>
      <xdr:rowOff>43743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370970"/>
          <a:ext cx="1270" cy="1303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47570</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6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43743</xdr:rowOff>
    </xdr:from>
    <xdr:to>
      <xdr:col>55</xdr:col>
      <xdr:colOff>88900</xdr:colOff>
      <xdr:row>97</xdr:row>
      <xdr:rowOff>43743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67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58597</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4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111920</xdr:rowOff>
    </xdr:from>
    <xdr:to>
      <xdr:col>55</xdr:col>
      <xdr:colOff>88900</xdr:colOff>
      <xdr:row>89</xdr:row>
      <xdr:rowOff>111920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37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43743</xdr:rowOff>
    </xdr:from>
    <xdr:to>
      <xdr:col>55</xdr:col>
      <xdr:colOff>0</xdr:colOff>
      <xdr:row>97</xdr:row>
      <xdr:rowOff>119900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74393"/>
          <a:ext cx="8382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35174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598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12297</xdr:rowOff>
    </xdr:from>
    <xdr:to>
      <xdr:col>55</xdr:col>
      <xdr:colOff>50800</xdr:colOff>
      <xdr:row>94</xdr:row>
      <xdr:rowOff>113897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1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119900</xdr:rowOff>
    </xdr:from>
    <xdr:to>
      <xdr:col>50</xdr:col>
      <xdr:colOff>114300</xdr:colOff>
      <xdr:row>98</xdr:row>
      <xdr:rowOff>15897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50550"/>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13788</xdr:rowOff>
    </xdr:from>
    <xdr:to>
      <xdr:col>50</xdr:col>
      <xdr:colOff>165100</xdr:colOff>
      <xdr:row>94</xdr:row>
      <xdr:rowOff>115388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13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131915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59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15897</xdr:rowOff>
    </xdr:from>
    <xdr:to>
      <xdr:col>45</xdr:col>
      <xdr:colOff>177800</xdr:colOff>
      <xdr:row>98</xdr:row>
      <xdr:rowOff>44613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817997"/>
          <a:ext cx="8890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46892</xdr:rowOff>
    </xdr:from>
    <xdr:to>
      <xdr:col>46</xdr:col>
      <xdr:colOff>38100</xdr:colOff>
      <xdr:row>94</xdr:row>
      <xdr:rowOff>148492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1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165019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59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23876</xdr:rowOff>
    </xdr:from>
    <xdr:to>
      <xdr:col>41</xdr:col>
      <xdr:colOff>50800</xdr:colOff>
      <xdr:row>98</xdr:row>
      <xdr:rowOff>44613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82597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95813</xdr:rowOff>
    </xdr:from>
    <xdr:to>
      <xdr:col>41</xdr:col>
      <xdr:colOff>101600</xdr:colOff>
      <xdr:row>95</xdr:row>
      <xdr:rowOff>25963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2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42490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59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79811</xdr:rowOff>
    </xdr:from>
    <xdr:to>
      <xdr:col>36</xdr:col>
      <xdr:colOff>165100</xdr:colOff>
      <xdr:row>95</xdr:row>
      <xdr:rowOff>9961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1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26488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59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164393</xdr:rowOff>
    </xdr:from>
    <xdr:to>
      <xdr:col>55</xdr:col>
      <xdr:colOff>50800</xdr:colOff>
      <xdr:row>97</xdr:row>
      <xdr:rowOff>94543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79320</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69100</xdr:rowOff>
    </xdr:from>
    <xdr:to>
      <xdr:col>50</xdr:col>
      <xdr:colOff>165100</xdr:colOff>
      <xdr:row>97</xdr:row>
      <xdr:rowOff>170700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161827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9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136547</xdr:rowOff>
    </xdr:from>
    <xdr:to>
      <xdr:col>46</xdr:col>
      <xdr:colOff>38100</xdr:colOff>
      <xdr:row>98</xdr:row>
      <xdr:rowOff>66697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57824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165263</xdr:rowOff>
    </xdr:from>
    <xdr:to>
      <xdr:col>41</xdr:col>
      <xdr:colOff>101600</xdr:colOff>
      <xdr:row>98</xdr:row>
      <xdr:rowOff>95413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86540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144526</xdr:rowOff>
    </xdr:from>
    <xdr:to>
      <xdr:col>36</xdr:col>
      <xdr:colOff>165100</xdr:colOff>
      <xdr:row>98</xdr:row>
      <xdr:rowOff>74676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7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65803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103856</xdr:rowOff>
    </xdr:from>
    <xdr:to>
      <xdr:col>85</xdr:col>
      <xdr:colOff>127000</xdr:colOff>
      <xdr:row>38</xdr:row>
      <xdr:rowOff>74229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933156"/>
          <a:ext cx="838200" cy="65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103856</xdr:rowOff>
    </xdr:from>
    <xdr:to>
      <xdr:col>81</xdr:col>
      <xdr:colOff>50800</xdr:colOff>
      <xdr:row>38</xdr:row>
      <xdr:rowOff>57038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33156"/>
          <a:ext cx="889000" cy="6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57038</xdr:rowOff>
    </xdr:from>
    <xdr:to>
      <xdr:col>76</xdr:col>
      <xdr:colOff>114300</xdr:colOff>
      <xdr:row>38</xdr:row>
      <xdr:rowOff>129139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72138"/>
          <a:ext cx="889000" cy="7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129139</xdr:rowOff>
    </xdr:from>
    <xdr:to>
      <xdr:col>71</xdr:col>
      <xdr:colOff>177800</xdr:colOff>
      <xdr:row>38</xdr:row>
      <xdr:rowOff>141803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44239"/>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23429</xdr:rowOff>
    </xdr:from>
    <xdr:to>
      <xdr:col>85</xdr:col>
      <xdr:colOff>177800</xdr:colOff>
      <xdr:row>38</xdr:row>
      <xdr:rowOff>125029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109806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53056</xdr:rowOff>
    </xdr:from>
    <xdr:to>
      <xdr:col>81</xdr:col>
      <xdr:colOff>101600</xdr:colOff>
      <xdr:row>34</xdr:row>
      <xdr:rowOff>154656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8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171183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5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6238</xdr:rowOff>
    </xdr:from>
    <xdr:to>
      <xdr:col>76</xdr:col>
      <xdr:colOff>165100</xdr:colOff>
      <xdr:row>38</xdr:row>
      <xdr:rowOff>107838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98965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78339</xdr:rowOff>
    </xdr:from>
    <xdr:to>
      <xdr:col>72</xdr:col>
      <xdr:colOff>38100</xdr:colOff>
      <xdr:row>39</xdr:row>
      <xdr:rowOff>8489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171066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91003</xdr:rowOff>
    </xdr:from>
    <xdr:to>
      <xdr:col>67</xdr:col>
      <xdr:colOff>101600</xdr:colOff>
      <xdr:row>39</xdr:row>
      <xdr:rowOff>21153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12280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14774</xdr:rowOff>
    </xdr:from>
    <xdr:to>
      <xdr:col>85</xdr:col>
      <xdr:colOff>127000</xdr:colOff>
      <xdr:row>57</xdr:row>
      <xdr:rowOff>59562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787424"/>
          <a:ext cx="8382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29131</xdr:rowOff>
    </xdr:from>
    <xdr:to>
      <xdr:col>81</xdr:col>
      <xdr:colOff>50800</xdr:colOff>
      <xdr:row>57</xdr:row>
      <xdr:rowOff>14774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287431"/>
          <a:ext cx="889000" cy="4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29131</xdr:rowOff>
    </xdr:from>
    <xdr:to>
      <xdr:col>76</xdr:col>
      <xdr:colOff>114300</xdr:colOff>
      <xdr:row>56</xdr:row>
      <xdr:rowOff>55630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287431"/>
          <a:ext cx="889000" cy="3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55630</xdr:rowOff>
    </xdr:from>
    <xdr:to>
      <xdr:col>71</xdr:col>
      <xdr:colOff>177800</xdr:colOff>
      <xdr:row>57</xdr:row>
      <xdr:rowOff>151788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656830"/>
          <a:ext cx="889000" cy="2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8762</xdr:rowOff>
    </xdr:from>
    <xdr:to>
      <xdr:col>85</xdr:col>
      <xdr:colOff>177800</xdr:colOff>
      <xdr:row>57</xdr:row>
      <xdr:rowOff>110362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95139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135424</xdr:rowOff>
    </xdr:from>
    <xdr:to>
      <xdr:col>81</xdr:col>
      <xdr:colOff>101600</xdr:colOff>
      <xdr:row>57</xdr:row>
      <xdr:rowOff>65574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56701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149781</xdr:rowOff>
    </xdr:from>
    <xdr:to>
      <xdr:col>76</xdr:col>
      <xdr:colOff>165100</xdr:colOff>
      <xdr:row>54</xdr:row>
      <xdr:rowOff>79931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96458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01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4830</xdr:rowOff>
    </xdr:from>
    <xdr:to>
      <xdr:col>72</xdr:col>
      <xdr:colOff>38100</xdr:colOff>
      <xdr:row>56</xdr:row>
      <xdr:rowOff>106430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122957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100988</xdr:rowOff>
    </xdr:from>
    <xdr:to>
      <xdr:col>67</xdr:col>
      <xdr:colOff>101600</xdr:colOff>
      <xdr:row>58</xdr:row>
      <xdr:rowOff>31138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22265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6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32004</xdr:rowOff>
    </xdr:from>
    <xdr:to>
      <xdr:col>85</xdr:col>
      <xdr:colOff>127000</xdr:colOff>
      <xdr:row>98</xdr:row>
      <xdr:rowOff>128676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834104"/>
          <a:ext cx="838200" cy="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128676</xdr:rowOff>
    </xdr:from>
    <xdr:to>
      <xdr:col>81</xdr:col>
      <xdr:colOff>50800</xdr:colOff>
      <xdr:row>99</xdr:row>
      <xdr:rowOff>1206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930776"/>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1206</xdr:rowOff>
    </xdr:from>
    <xdr:to>
      <xdr:col>76</xdr:col>
      <xdr:colOff>114300</xdr:colOff>
      <xdr:row>99</xdr:row>
      <xdr:rowOff>11988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97475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4242</xdr:rowOff>
    </xdr:from>
    <xdr:to>
      <xdr:col>71</xdr:col>
      <xdr:colOff>177800</xdr:colOff>
      <xdr:row>99</xdr:row>
      <xdr:rowOff>11988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977792"/>
          <a:ext cx="889000"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152654</xdr:rowOff>
    </xdr:from>
    <xdr:to>
      <xdr:col>85</xdr:col>
      <xdr:colOff>177800</xdr:colOff>
      <xdr:row>98</xdr:row>
      <xdr:rowOff>82804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7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131081</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7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77876</xdr:rowOff>
    </xdr:from>
    <xdr:to>
      <xdr:col>81</xdr:col>
      <xdr:colOff>101600</xdr:colOff>
      <xdr:row>99</xdr:row>
      <xdr:rowOff>8026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8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170603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9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121856</xdr:rowOff>
    </xdr:from>
    <xdr:to>
      <xdr:col>76</xdr:col>
      <xdr:colOff>165100</xdr:colOff>
      <xdr:row>99</xdr:row>
      <xdr:rowOff>52006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9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43133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70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132638</xdr:rowOff>
    </xdr:from>
    <xdr:to>
      <xdr:col>72</xdr:col>
      <xdr:colOff>38100</xdr:colOff>
      <xdr:row>99</xdr:row>
      <xdr:rowOff>62788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9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53915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70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124892</xdr:rowOff>
    </xdr:from>
    <xdr:to>
      <xdr:col>67</xdr:col>
      <xdr:colOff>101600</xdr:colOff>
      <xdr:row>99</xdr:row>
      <xdr:rowOff>55042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9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46169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70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費では、板柳中学校改築事業の</a:t>
          </a:r>
          <a:r>
            <a:rPr kumimoji="1" lang="ja-JP" altLang="en-US" sz="1100">
              <a:solidFill>
                <a:schemeClr val="dk1"/>
              </a:solidFill>
              <a:effectLst/>
              <a:latin typeface="+mn-lt"/>
              <a:ea typeface="+mn-ea"/>
              <a:cs typeface="+mn-cs"/>
            </a:rPr>
            <a:t>償還開始に伴い増加傾向に</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今後、控えている大規模な事業計画の整理・縮小を図るなど、起債に大きく頼ることのない財政運営に努める。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財政調整基金残高および実質収支額は、適切な財源の確保と歳出の精査により、近年増額となっている。</a:t>
          </a:r>
          <a:endParaRPr lang="ja-JP" altLang="ja-JP" sz="1400">
            <a:effectLst/>
          </a:endParaRPr>
        </a:p>
        <a:p>
          <a:r>
            <a:rPr kumimoji="1" lang="ja-JP" altLang="ja-JP" sz="1100">
              <a:solidFill>
                <a:schemeClr val="dk1"/>
              </a:solidFill>
              <a:effectLst/>
              <a:latin typeface="+mn-lt"/>
              <a:ea typeface="+mn-ea"/>
              <a:cs typeface="+mn-cs"/>
            </a:rPr>
            <a:t>今後も、歳出の合理化等財政改革を推進し、健全な行財政運営に努めていく。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徹底した経費の削減により支出を抑え</a:t>
          </a:r>
          <a:r>
            <a:rPr kumimoji="1" lang="ja-JP" altLang="en-US" sz="1100">
              <a:solidFill>
                <a:schemeClr val="dk1"/>
              </a:solidFill>
              <a:effectLst/>
              <a:latin typeface="+mn-lt"/>
              <a:ea typeface="+mn-ea"/>
              <a:cs typeface="+mn-cs"/>
            </a:rPr>
            <a:t>ており、各会計ごとに若干の増減はあるものの、前年並みを維持している。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7591343</v>
      </c>
      <c r="BO4" s="488"/>
      <c r="BP4" s="488"/>
      <c r="BQ4" s="488"/>
      <c r="BR4" s="488"/>
      <c r="BS4" s="488"/>
      <c r="BT4" s="488"/>
      <c r="BU4" s="489"/>
      <c r="BV4" s="487">
        <v>9131407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10.3</v>
      </c>
      <c r="CU4" s="628"/>
      <c r="CV4" s="628"/>
      <c r="CW4" s="628"/>
      <c r="CX4" s="628"/>
      <c r="CY4" s="628"/>
      <c r="CZ4" s="628"/>
      <c r="DA4" s="629"/>
      <c r="DB4" s="627">
        <v>12.9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7137391</v>
      </c>
      <c r="BO5" s="459"/>
      <c r="BP5" s="459"/>
      <c r="BQ5" s="459"/>
      <c r="BR5" s="459"/>
      <c r="BS5" s="459"/>
      <c r="BT5" s="459"/>
      <c r="BU5" s="460"/>
      <c r="BV5" s="458">
        <v>8595090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90.1</v>
      </c>
      <c r="CU5" s="456"/>
      <c r="CV5" s="456"/>
      <c r="CW5" s="456"/>
      <c r="CX5" s="456"/>
      <c r="CY5" s="456"/>
      <c r="CZ5" s="456"/>
      <c r="DA5" s="457"/>
      <c r="DB5" s="455">
        <v>90.7</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453952</v>
      </c>
      <c r="BO6" s="459"/>
      <c r="BP6" s="459"/>
      <c r="BQ6" s="459"/>
      <c r="BR6" s="459"/>
      <c r="BS6" s="459"/>
      <c r="BT6" s="459"/>
      <c r="BU6" s="460"/>
      <c r="BV6" s="458">
        <v>536317</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93.6</v>
      </c>
      <c r="CU6" s="602"/>
      <c r="CV6" s="602"/>
      <c r="CW6" s="602"/>
      <c r="CX6" s="602"/>
      <c r="CY6" s="602"/>
      <c r="CZ6" s="602"/>
      <c r="DA6" s="603"/>
      <c r="DB6" s="601">
        <v>93.6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9901</v>
      </c>
      <c r="BO7" s="459"/>
      <c r="BP7" s="459"/>
      <c r="BQ7" s="459"/>
      <c r="BR7" s="459"/>
      <c r="BS7" s="459"/>
      <c r="BT7" s="459"/>
      <c r="BU7" s="460"/>
      <c r="BV7" s="458">
        <v>10859</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4314721</v>
      </c>
      <c r="CU7" s="459"/>
      <c r="CV7" s="459"/>
      <c r="CW7" s="459"/>
      <c r="CX7" s="459"/>
      <c r="CY7" s="459"/>
      <c r="CZ7" s="459"/>
      <c r="DA7" s="460"/>
      <c r="DB7" s="458">
        <v>4076799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93</v>
      </c>
      <c r="AV8" s="517"/>
      <c r="AW8" s="517"/>
      <c r="AX8" s="517"/>
      <c r="AY8" s="472" t="s">
        <v>107</v>
      </c>
      <c r="AZ8" s="473"/>
      <c r="BA8" s="473"/>
      <c r="BB8" s="473"/>
      <c r="BC8" s="473"/>
      <c r="BD8" s="473"/>
      <c r="BE8" s="473"/>
      <c r="BF8" s="473"/>
      <c r="BG8" s="473"/>
      <c r="BH8" s="473"/>
      <c r="BI8" s="473"/>
      <c r="BJ8" s="473"/>
      <c r="BK8" s="473"/>
      <c r="BL8" s="473"/>
      <c r="BM8" s="474"/>
      <c r="BN8" s="458">
        <v>444051</v>
      </c>
      <c r="BO8" s="459"/>
      <c r="BP8" s="459"/>
      <c r="BQ8" s="459"/>
      <c r="BR8" s="459"/>
      <c r="BS8" s="459"/>
      <c r="BT8" s="459"/>
      <c r="BU8" s="460"/>
      <c r="BV8" s="458">
        <v>525458</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0.27</v>
      </c>
      <c r="CU8" s="562"/>
      <c r="CV8" s="562"/>
      <c r="CW8" s="562"/>
      <c r="CX8" s="562"/>
      <c r="CY8" s="562"/>
      <c r="CZ8" s="562"/>
      <c r="DA8" s="563"/>
      <c r="DB8" s="561">
        <v>0.28000000000000003</v>
      </c>
      <c r="DC8" s="562"/>
      <c r="DD8" s="562"/>
      <c r="DE8" s="562"/>
      <c r="DF8" s="562"/>
      <c r="DG8" s="562"/>
      <c r="DH8" s="562"/>
      <c r="DI8" s="563"/>
    </row>
    <row r="9" spans="1:119" ht="18.75" customHeight="1" thickBot="1" x14ac:dyDescent="0.2">
      <c r="A9" s="178"/>
      <c r="B9" s="590" t="s">
        <v>109</v>
      </c>
      <c r="C9" s="591"/>
      <c r="D9" s="591"/>
      <c r="E9" s="591"/>
      <c r="F9" s="591"/>
      <c r="G9" s="591"/>
      <c r="H9" s="591"/>
      <c r="I9" s="591"/>
      <c r="J9" s="591"/>
      <c r="K9" s="509"/>
      <c r="L9" s="592" t="s">
        <v>110</v>
      </c>
      <c r="M9" s="593"/>
      <c r="N9" s="593"/>
      <c r="O9" s="593"/>
      <c r="P9" s="593"/>
      <c r="Q9" s="594"/>
      <c r="R9" s="595">
        <v>12700</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93</v>
      </c>
      <c r="AV9" s="517"/>
      <c r="AW9" s="517"/>
      <c r="AX9" s="517"/>
      <c r="AY9" s="472" t="s">
        <v>113</v>
      </c>
      <c r="AZ9" s="473"/>
      <c r="BA9" s="473"/>
      <c r="BB9" s="473"/>
      <c r="BC9" s="473"/>
      <c r="BD9" s="473"/>
      <c r="BE9" s="473"/>
      <c r="BF9" s="473"/>
      <c r="BG9" s="473"/>
      <c r="BH9" s="473"/>
      <c r="BI9" s="473"/>
      <c r="BJ9" s="473"/>
      <c r="BK9" s="473"/>
      <c r="BL9" s="473"/>
      <c r="BM9" s="474"/>
      <c r="BN9" s="458">
        <v>-81407</v>
      </c>
      <c r="BO9" s="459"/>
      <c r="BP9" s="459"/>
      <c r="BQ9" s="459"/>
      <c r="BR9" s="459"/>
      <c r="BS9" s="459"/>
      <c r="BT9" s="459"/>
      <c r="BU9" s="460"/>
      <c r="BV9" s="458">
        <v>155044</v>
      </c>
      <c r="BW9" s="459"/>
      <c r="BX9" s="459"/>
      <c r="BY9" s="459"/>
      <c r="BZ9" s="459"/>
      <c r="CA9" s="459"/>
      <c r="CB9" s="459"/>
      <c r="CC9" s="460"/>
      <c r="CD9" s="498" t="s">
        <v>114</v>
      </c>
      <c r="CE9" s="418"/>
      <c r="CF9" s="418"/>
      <c r="CG9" s="418"/>
      <c r="CH9" s="418"/>
      <c r="CI9" s="418"/>
      <c r="CJ9" s="418"/>
      <c r="CK9" s="418"/>
      <c r="CL9" s="418"/>
      <c r="CM9" s="418"/>
      <c r="CN9" s="418"/>
      <c r="CO9" s="418"/>
      <c r="CP9" s="418"/>
      <c r="CQ9" s="418"/>
      <c r="CR9" s="418"/>
      <c r="CS9" s="499"/>
      <c r="CT9" s="455">
        <v>10.1</v>
      </c>
      <c r="CU9" s="456"/>
      <c r="CV9" s="456"/>
      <c r="CW9" s="456"/>
      <c r="CX9" s="456"/>
      <c r="CY9" s="456"/>
      <c r="CZ9" s="456"/>
      <c r="DA9" s="457"/>
      <c r="DB9" s="455">
        <v>8.3000000000000007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115</v>
      </c>
      <c r="M10" s="415"/>
      <c r="N10" s="415"/>
      <c r="O10" s="415"/>
      <c r="P10" s="415"/>
      <c r="Q10" s="416"/>
      <c r="R10" s="411">
        <v>13935</v>
      </c>
      <c r="S10" s="412"/>
      <c r="T10" s="412"/>
      <c r="U10" s="412"/>
      <c r="V10" s="471"/>
      <c r="W10" s="599"/>
      <c r="X10" s="409"/>
      <c r="Y10" s="409"/>
      <c r="Z10" s="409"/>
      <c r="AA10" s="409"/>
      <c r="AB10" s="409"/>
      <c r="AC10" s="409"/>
      <c r="AD10" s="409"/>
      <c r="AE10" s="409"/>
      <c r="AF10" s="409"/>
      <c r="AG10" s="409"/>
      <c r="AH10" s="409"/>
      <c r="AI10" s="409"/>
      <c r="AJ10" s="409"/>
      <c r="AK10" s="409"/>
      <c r="AL10" s="600"/>
      <c r="AM10" s="515" t="s">
        <v>116</v>
      </c>
      <c r="AN10" s="415"/>
      <c r="AO10" s="415"/>
      <c r="AP10" s="415"/>
      <c r="AQ10" s="415"/>
      <c r="AR10" s="415"/>
      <c r="AS10" s="415"/>
      <c r="AT10" s="416"/>
      <c r="AU10" s="516" t="s">
        <v>117</v>
      </c>
      <c r="AV10" s="517"/>
      <c r="AW10" s="517"/>
      <c r="AX10" s="517"/>
      <c r="AY10" s="472" t="s">
        <v>118</v>
      </c>
      <c r="AZ10" s="473"/>
      <c r="BA10" s="473"/>
      <c r="BB10" s="473"/>
      <c r="BC10" s="473"/>
      <c r="BD10" s="473"/>
      <c r="BE10" s="473"/>
      <c r="BF10" s="473"/>
      <c r="BG10" s="473"/>
      <c r="BH10" s="473"/>
      <c r="BI10" s="473"/>
      <c r="BJ10" s="473"/>
      <c r="BK10" s="473"/>
      <c r="BL10" s="473"/>
      <c r="BM10" s="474"/>
      <c r="BN10" s="458">
        <v>296242</v>
      </c>
      <c r="BO10" s="459"/>
      <c r="BP10" s="459"/>
      <c r="BQ10" s="459"/>
      <c r="BR10" s="459"/>
      <c r="BS10" s="459"/>
      <c r="BT10" s="459"/>
      <c r="BU10" s="460"/>
      <c r="BV10" s="458">
        <v>287992</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93</v>
      </c>
      <c r="AV11" s="517"/>
      <c r="AW11" s="517"/>
      <c r="AX11" s="517"/>
      <c r="AY11" s="472" t="s">
        <v>123</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124</v>
      </c>
      <c r="CE11" s="418"/>
      <c r="CF11" s="418"/>
      <c r="CG11" s="418"/>
      <c r="CH11" s="418"/>
      <c r="CI11" s="418"/>
      <c r="CJ11" s="418"/>
      <c r="CK11" s="418"/>
      <c r="CL11" s="418"/>
      <c r="CM11" s="418"/>
      <c r="CN11" s="418"/>
      <c r="CO11" s="418"/>
      <c r="CP11" s="418"/>
      <c r="CQ11" s="418"/>
      <c r="CR11" s="418"/>
      <c r="CS11" s="499"/>
      <c r="CT11" s="561" t="s">
        <v>125</v>
      </c>
      <c r="CU11" s="562"/>
      <c r="CV11" s="562"/>
      <c r="CW11" s="562"/>
      <c r="CX11" s="562"/>
      <c r="CY11" s="562"/>
      <c r="CZ11" s="562"/>
      <c r="DA11" s="563"/>
      <c r="DB11" s="561" t="s">
        <v>126</v>
      </c>
      <c r="DC11" s="562"/>
      <c r="DD11" s="562"/>
      <c r="DE11" s="562"/>
      <c r="DF11" s="562"/>
      <c r="DG11" s="562"/>
      <c r="DH11" s="562"/>
      <c r="DI11" s="563"/>
    </row>
    <row r="12" spans="1:119" ht="18.75" customHeight="1" x14ac:dyDescent="0.15">
      <c r="A12" s="178"/>
      <c r="B12" s="564" t="s">
        <v>127</v>
      </c>
      <c r="C12" s="565"/>
      <c r="D12" s="565"/>
      <c r="E12" s="565"/>
      <c r="F12" s="565"/>
      <c r="G12" s="565"/>
      <c r="H12" s="565"/>
      <c r="I12" s="565"/>
      <c r="J12" s="565"/>
      <c r="K12" s="566"/>
      <c r="L12" s="573" t="s">
        <v>128</v>
      </c>
      <c r="M12" s="574"/>
      <c r="N12" s="574"/>
      <c r="O12" s="574"/>
      <c r="P12" s="574"/>
      <c r="Q12" s="575"/>
      <c r="R12" s="576">
        <v>12987</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93</v>
      </c>
      <c r="AV12" s="517"/>
      <c r="AW12" s="517"/>
      <c r="AX12" s="517"/>
      <c r="AY12" s="472" t="s">
        <v>132</v>
      </c>
      <c r="AZ12" s="473"/>
      <c r="BA12" s="473"/>
      <c r="BB12" s="473"/>
      <c r="BC12" s="473"/>
      <c r="BD12" s="473"/>
      <c r="BE12" s="473"/>
      <c r="BF12" s="473"/>
      <c r="BG12" s="473"/>
      <c r="BH12" s="473"/>
      <c r="BI12" s="473"/>
      <c r="BJ12" s="473"/>
      <c r="BK12" s="473"/>
      <c r="BL12" s="473"/>
      <c r="BM12" s="474"/>
      <c r="BN12" s="458">
        <v>185056</v>
      </c>
      <c r="BO12" s="459"/>
      <c r="BP12" s="459"/>
      <c r="BQ12" s="459"/>
      <c r="BR12" s="459"/>
      <c r="BS12" s="459"/>
      <c r="BT12" s="459"/>
      <c r="BU12" s="460"/>
      <c r="BV12" s="458">
        <v>325190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126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134</v>
      </c>
      <c r="N13" s="543"/>
      <c r="O13" s="543"/>
      <c r="P13" s="543"/>
      <c r="Q13" s="544"/>
      <c r="R13" s="545">
        <v>12949</v>
      </c>
      <c r="S13" s="546"/>
      <c r="T13" s="546"/>
      <c r="U13" s="546"/>
      <c r="V13" s="547"/>
      <c r="W13" s="548" t="s">
        <v>135</v>
      </c>
      <c r="X13" s="444"/>
      <c r="Y13" s="444"/>
      <c r="Z13" s="444"/>
      <c r="AA13" s="444"/>
      <c r="AB13" s="445"/>
      <c r="AC13" s="411">
        <v>2649</v>
      </c>
      <c r="AD13" s="412"/>
      <c r="AE13" s="412"/>
      <c r="AF13" s="412"/>
      <c r="AG13" s="413"/>
      <c r="AH13" s="411">
        <v>2999</v>
      </c>
      <c r="AI13" s="412"/>
      <c r="AJ13" s="412"/>
      <c r="AK13" s="412"/>
      <c r="AL13" s="471"/>
      <c r="AM13" s="515" t="s">
        <v>136</v>
      </c>
      <c r="AN13" s="415"/>
      <c r="AO13" s="415"/>
      <c r="AP13" s="415"/>
      <c r="AQ13" s="415"/>
      <c r="AR13" s="415"/>
      <c r="AS13" s="415"/>
      <c r="AT13" s="416"/>
      <c r="AU13" s="516" t="s">
        <v>137</v>
      </c>
      <c r="AV13" s="517"/>
      <c r="AW13" s="517"/>
      <c r="AX13" s="517"/>
      <c r="AY13" s="472" t="s">
        <v>138</v>
      </c>
      <c r="AZ13" s="473"/>
      <c r="BA13" s="473"/>
      <c r="BB13" s="473"/>
      <c r="BC13" s="473"/>
      <c r="BD13" s="473"/>
      <c r="BE13" s="473"/>
      <c r="BF13" s="473"/>
      <c r="BG13" s="473"/>
      <c r="BH13" s="473"/>
      <c r="BI13" s="473"/>
      <c r="BJ13" s="473"/>
      <c r="BK13" s="473"/>
      <c r="BL13" s="473"/>
      <c r="BM13" s="474"/>
      <c r="BN13" s="458">
        <v>29779</v>
      </c>
      <c r="BO13" s="459"/>
      <c r="BP13" s="459"/>
      <c r="BQ13" s="459"/>
      <c r="BR13" s="459"/>
      <c r="BS13" s="459"/>
      <c r="BT13" s="459"/>
      <c r="BU13" s="460"/>
      <c r="BV13" s="458">
        <v>117846</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10.199999999999999</v>
      </c>
      <c r="CU13" s="456"/>
      <c r="CV13" s="456"/>
      <c r="CW13" s="456"/>
      <c r="CX13" s="456"/>
      <c r="CY13" s="456"/>
      <c r="CZ13" s="456"/>
      <c r="DA13" s="457"/>
      <c r="DB13" s="455">
        <v>9.1999999999999993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140</v>
      </c>
      <c r="M14" s="585"/>
      <c r="N14" s="585"/>
      <c r="O14" s="585"/>
      <c r="P14" s="585"/>
      <c r="Q14" s="586"/>
      <c r="R14" s="545">
        <v>13211</v>
      </c>
      <c r="S14" s="546"/>
      <c r="T14" s="546"/>
      <c r="U14" s="546"/>
      <c r="V14" s="547"/>
      <c r="W14" s="549"/>
      <c r="X14" s="447"/>
      <c r="Y14" s="447"/>
      <c r="Z14" s="447"/>
      <c r="AA14" s="447"/>
      <c r="AB14" s="448"/>
      <c r="AC14" s="538">
        <v>37.200000000000003</v>
      </c>
      <c r="AD14" s="539"/>
      <c r="AE14" s="539"/>
      <c r="AF14" s="539"/>
      <c r="AG14" s="540"/>
      <c r="AH14" s="538">
        <v>38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t="s">
        <v>125</v>
      </c>
      <c r="CU14" s="556"/>
      <c r="CV14" s="556"/>
      <c r="CW14" s="556"/>
      <c r="CX14" s="556"/>
      <c r="CY14" s="556"/>
      <c r="CZ14" s="556"/>
      <c r="DA14" s="557"/>
      <c r="DB14" s="555" t="s">
        <v>126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142</v>
      </c>
      <c r="N15" s="543"/>
      <c r="O15" s="543"/>
      <c r="P15" s="543"/>
      <c r="Q15" s="544"/>
      <c r="R15" s="545">
        <v>13187</v>
      </c>
      <c r="S15" s="546"/>
      <c r="T15" s="546"/>
      <c r="U15" s="546"/>
      <c r="V15" s="547"/>
      <c r="W15" s="548" t="s">
        <v>143</v>
      </c>
      <c r="X15" s="444"/>
      <c r="Y15" s="444"/>
      <c r="Z15" s="444"/>
      <c r="AA15" s="444"/>
      <c r="AB15" s="445"/>
      <c r="AC15" s="411">
        <v>1117</v>
      </c>
      <c r="AD15" s="412"/>
      <c r="AE15" s="412"/>
      <c r="AF15" s="412"/>
      <c r="AG15" s="413"/>
      <c r="AH15" s="411">
        <v>1255</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1013976</v>
      </c>
      <c r="BO15" s="488"/>
      <c r="BP15" s="488"/>
      <c r="BQ15" s="488"/>
      <c r="BR15" s="488"/>
      <c r="BS15" s="488"/>
      <c r="BT15" s="488"/>
      <c r="BU15" s="489"/>
      <c r="BV15" s="487">
        <v>1045172</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15.7</v>
      </c>
      <c r="AD16" s="539"/>
      <c r="AE16" s="539"/>
      <c r="AF16" s="539"/>
      <c r="AG16" s="540"/>
      <c r="AH16" s="538">
        <v>15.9</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3931978</v>
      </c>
      <c r="BO16" s="459"/>
      <c r="BP16" s="459"/>
      <c r="BQ16" s="459"/>
      <c r="BR16" s="459"/>
      <c r="BS16" s="459"/>
      <c r="BT16" s="459"/>
      <c r="BU16" s="460"/>
      <c r="BV16" s="458">
        <v>3711648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149</v>
      </c>
      <c r="N17" s="552"/>
      <c r="O17" s="552"/>
      <c r="P17" s="552"/>
      <c r="Q17" s="553"/>
      <c r="R17" s="535" t="s">
        <v>150</v>
      </c>
      <c r="S17" s="536"/>
      <c r="T17" s="536"/>
      <c r="U17" s="536"/>
      <c r="V17" s="537"/>
      <c r="W17" s="548" t="s">
        <v>151</v>
      </c>
      <c r="X17" s="444"/>
      <c r="Y17" s="444"/>
      <c r="Z17" s="444"/>
      <c r="AA17" s="444"/>
      <c r="AB17" s="445"/>
      <c r="AC17" s="411">
        <v>3349</v>
      </c>
      <c r="AD17" s="412"/>
      <c r="AE17" s="412"/>
      <c r="AF17" s="412"/>
      <c r="AG17" s="413"/>
      <c r="AH17" s="411">
        <v>3633</v>
      </c>
      <c r="AI17" s="412"/>
      <c r="AJ17" s="412"/>
      <c r="AK17" s="412"/>
      <c r="AL17" s="471"/>
      <c r="AM17" s="515"/>
      <c r="AN17" s="415"/>
      <c r="AO17" s="415"/>
      <c r="AP17" s="415"/>
      <c r="AQ17" s="415"/>
      <c r="AR17" s="415"/>
      <c r="AS17" s="415"/>
      <c r="AT17" s="416"/>
      <c r="AU17" s="516"/>
      <c r="AV17" s="517"/>
      <c r="AW17" s="517"/>
      <c r="AX17" s="517"/>
      <c r="AY17" s="472" t="s">
        <v>152</v>
      </c>
      <c r="AZ17" s="473"/>
      <c r="BA17" s="473"/>
      <c r="BB17" s="473"/>
      <c r="BC17" s="473"/>
      <c r="BD17" s="473"/>
      <c r="BE17" s="473"/>
      <c r="BF17" s="473"/>
      <c r="BG17" s="473"/>
      <c r="BH17" s="473"/>
      <c r="BI17" s="473"/>
      <c r="BJ17" s="473"/>
      <c r="BK17" s="473"/>
      <c r="BL17" s="473"/>
      <c r="BM17" s="474"/>
      <c r="BN17" s="458">
        <v>1241680</v>
      </c>
      <c r="BO17" s="459"/>
      <c r="BP17" s="459"/>
      <c r="BQ17" s="459"/>
      <c r="BR17" s="459"/>
      <c r="BS17" s="459"/>
      <c r="BT17" s="459"/>
      <c r="BU17" s="460"/>
      <c r="BV17" s="458">
        <v>1287149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153</v>
      </c>
      <c r="C18" s="509"/>
      <c r="D18" s="509"/>
      <c r="E18" s="510"/>
      <c r="F18" s="510"/>
      <c r="G18" s="510"/>
      <c r="H18" s="510"/>
      <c r="I18" s="510"/>
      <c r="J18" s="510"/>
      <c r="K18" s="510"/>
      <c r="L18" s="511">
        <v>41.88</v>
      </c>
      <c r="M18" s="511"/>
      <c r="N18" s="511"/>
      <c r="O18" s="511"/>
      <c r="P18" s="511"/>
      <c r="Q18" s="511"/>
      <c r="R18" s="512"/>
      <c r="S18" s="512"/>
      <c r="T18" s="512"/>
      <c r="U18" s="512"/>
      <c r="V18" s="513"/>
      <c r="W18" s="529"/>
      <c r="X18" s="530"/>
      <c r="Y18" s="530"/>
      <c r="Z18" s="530"/>
      <c r="AA18" s="530"/>
      <c r="AB18" s="554"/>
      <c r="AC18" s="428">
        <v>47.1</v>
      </c>
      <c r="AD18" s="429"/>
      <c r="AE18" s="429"/>
      <c r="AF18" s="429"/>
      <c r="AG18" s="514"/>
      <c r="AH18" s="428">
        <v>46.1</v>
      </c>
      <c r="AI18" s="429"/>
      <c r="AJ18" s="429"/>
      <c r="AK18" s="429"/>
      <c r="AL18" s="430"/>
      <c r="AM18" s="515"/>
      <c r="AN18" s="415"/>
      <c r="AO18" s="415"/>
      <c r="AP18" s="415"/>
      <c r="AQ18" s="415"/>
      <c r="AR18" s="415"/>
      <c r="AS18" s="415"/>
      <c r="AT18" s="416"/>
      <c r="AU18" s="516"/>
      <c r="AV18" s="517"/>
      <c r="AW18" s="517"/>
      <c r="AX18" s="517"/>
      <c r="AY18" s="472" t="s">
        <v>154</v>
      </c>
      <c r="AZ18" s="473"/>
      <c r="BA18" s="473"/>
      <c r="BB18" s="473"/>
      <c r="BC18" s="473"/>
      <c r="BD18" s="473"/>
      <c r="BE18" s="473"/>
      <c r="BF18" s="473"/>
      <c r="BG18" s="473"/>
      <c r="BH18" s="473"/>
      <c r="BI18" s="473"/>
      <c r="BJ18" s="473"/>
      <c r="BK18" s="473"/>
      <c r="BL18" s="473"/>
      <c r="BM18" s="474"/>
      <c r="BN18" s="458">
        <v>3978210</v>
      </c>
      <c r="BO18" s="459"/>
      <c r="BP18" s="459"/>
      <c r="BQ18" s="459"/>
      <c r="BR18" s="459"/>
      <c r="BS18" s="459"/>
      <c r="BT18" s="459"/>
      <c r="BU18" s="460"/>
      <c r="BV18" s="458">
        <v>3679035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155</v>
      </c>
      <c r="C19" s="509"/>
      <c r="D19" s="509"/>
      <c r="E19" s="510"/>
      <c r="F19" s="510"/>
      <c r="G19" s="510"/>
      <c r="H19" s="510"/>
      <c r="I19" s="510"/>
      <c r="J19" s="510"/>
      <c r="K19" s="510"/>
      <c r="L19" s="518">
        <v>303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156</v>
      </c>
      <c r="AZ19" s="473"/>
      <c r="BA19" s="473"/>
      <c r="BB19" s="473"/>
      <c r="BC19" s="473"/>
      <c r="BD19" s="473"/>
      <c r="BE19" s="473"/>
      <c r="BF19" s="473"/>
      <c r="BG19" s="473"/>
      <c r="BH19" s="473"/>
      <c r="BI19" s="473"/>
      <c r="BJ19" s="473"/>
      <c r="BK19" s="473"/>
      <c r="BL19" s="473"/>
      <c r="BM19" s="474"/>
      <c r="BN19" s="458">
        <v>5462479</v>
      </c>
      <c r="BO19" s="459"/>
      <c r="BP19" s="459"/>
      <c r="BQ19" s="459"/>
      <c r="BR19" s="459"/>
      <c r="BS19" s="459"/>
      <c r="BT19" s="459"/>
      <c r="BU19" s="460"/>
      <c r="BV19" s="458">
        <v>5514087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157</v>
      </c>
      <c r="C20" s="509"/>
      <c r="D20" s="509"/>
      <c r="E20" s="510"/>
      <c r="F20" s="510"/>
      <c r="G20" s="510"/>
      <c r="H20" s="510"/>
      <c r="I20" s="510"/>
      <c r="J20" s="510"/>
      <c r="K20" s="510"/>
      <c r="L20" s="518">
        <v>4476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159</v>
      </c>
      <c r="C22" s="435"/>
      <c r="D22" s="436"/>
      <c r="E22" s="443" t="s">
        <v>1</v>
      </c>
      <c r="F22" s="444"/>
      <c r="G22" s="444"/>
      <c r="H22" s="444"/>
      <c r="I22" s="444"/>
      <c r="J22" s="444"/>
      <c r="K22" s="445"/>
      <c r="L22" s="443" t="s">
        <v>160</v>
      </c>
      <c r="M22" s="444"/>
      <c r="N22" s="444"/>
      <c r="O22" s="444"/>
      <c r="P22" s="445"/>
      <c r="Q22" s="449" t="s">
        <v>161</v>
      </c>
      <c r="R22" s="450"/>
      <c r="S22" s="450"/>
      <c r="T22" s="450"/>
      <c r="U22" s="450"/>
      <c r="V22" s="451"/>
      <c r="W22" s="500" t="s">
        <v>162</v>
      </c>
      <c r="X22" s="435"/>
      <c r="Y22" s="436"/>
      <c r="Z22" s="443" t="s">
        <v>1</v>
      </c>
      <c r="AA22" s="444"/>
      <c r="AB22" s="444"/>
      <c r="AC22" s="444"/>
      <c r="AD22" s="444"/>
      <c r="AE22" s="444"/>
      <c r="AF22" s="444"/>
      <c r="AG22" s="445"/>
      <c r="AH22" s="461" t="s">
        <v>163</v>
      </c>
      <c r="AI22" s="444"/>
      <c r="AJ22" s="444"/>
      <c r="AK22" s="444"/>
      <c r="AL22" s="445"/>
      <c r="AM22" s="461" t="s">
        <v>164</v>
      </c>
      <c r="AN22" s="462"/>
      <c r="AO22" s="462"/>
      <c r="AP22" s="462"/>
      <c r="AQ22" s="462"/>
      <c r="AR22" s="463"/>
      <c r="AS22" s="449" t="s">
        <v>161</v>
      </c>
      <c r="AT22" s="450"/>
      <c r="AU22" s="450"/>
      <c r="AV22" s="450"/>
      <c r="AW22" s="450"/>
      <c r="AX22" s="467"/>
      <c r="AY22" s="484" t="s">
        <v>165</v>
      </c>
      <c r="AZ22" s="485"/>
      <c r="BA22" s="485"/>
      <c r="BB22" s="485"/>
      <c r="BC22" s="485"/>
      <c r="BD22" s="485"/>
      <c r="BE22" s="485"/>
      <c r="BF22" s="485"/>
      <c r="BG22" s="485"/>
      <c r="BH22" s="485"/>
      <c r="BI22" s="485"/>
      <c r="BJ22" s="485"/>
      <c r="BK22" s="485"/>
      <c r="BL22" s="485"/>
      <c r="BM22" s="486"/>
      <c r="BN22" s="487">
        <v>6512628</v>
      </c>
      <c r="BO22" s="488"/>
      <c r="BP22" s="488"/>
      <c r="BQ22" s="488"/>
      <c r="BR22" s="488"/>
      <c r="BS22" s="488"/>
      <c r="BT22" s="488"/>
      <c r="BU22" s="489"/>
      <c r="BV22" s="487">
        <v>6725578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166</v>
      </c>
      <c r="AZ23" s="473"/>
      <c r="BA23" s="473"/>
      <c r="BB23" s="473"/>
      <c r="BC23" s="473"/>
      <c r="BD23" s="473"/>
      <c r="BE23" s="473"/>
      <c r="BF23" s="473"/>
      <c r="BG23" s="473"/>
      <c r="BH23" s="473"/>
      <c r="BI23" s="473"/>
      <c r="BJ23" s="473"/>
      <c r="BK23" s="473"/>
      <c r="BL23" s="473"/>
      <c r="BM23" s="474"/>
      <c r="BN23" s="458">
        <v>6094219</v>
      </c>
      <c r="BO23" s="459"/>
      <c r="BP23" s="459"/>
      <c r="BQ23" s="459"/>
      <c r="BR23" s="459"/>
      <c r="BS23" s="459"/>
      <c r="BT23" s="459"/>
      <c r="BU23" s="460"/>
      <c r="BV23" s="458">
        <v>6299455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167</v>
      </c>
      <c r="F24" s="415"/>
      <c r="G24" s="415"/>
      <c r="H24" s="415"/>
      <c r="I24" s="415"/>
      <c r="J24" s="415"/>
      <c r="K24" s="416"/>
      <c r="L24" s="411">
        <v>1</v>
      </c>
      <c r="M24" s="412"/>
      <c r="N24" s="412"/>
      <c r="O24" s="412"/>
      <c r="P24" s="413"/>
      <c r="Q24" s="411">
        <v>6390</v>
      </c>
      <c r="R24" s="412"/>
      <c r="S24" s="412"/>
      <c r="T24" s="412"/>
      <c r="U24" s="412"/>
      <c r="V24" s="413"/>
      <c r="W24" s="501"/>
      <c r="X24" s="438"/>
      <c r="Y24" s="439"/>
      <c r="Z24" s="414" t="s">
        <v>168</v>
      </c>
      <c r="AA24" s="415"/>
      <c r="AB24" s="415"/>
      <c r="AC24" s="415"/>
      <c r="AD24" s="415"/>
      <c r="AE24" s="415"/>
      <c r="AF24" s="415"/>
      <c r="AG24" s="416"/>
      <c r="AH24" s="411">
        <v>98</v>
      </c>
      <c r="AI24" s="412"/>
      <c r="AJ24" s="412"/>
      <c r="AK24" s="412"/>
      <c r="AL24" s="413"/>
      <c r="AM24" s="411">
        <v>276458</v>
      </c>
      <c r="AN24" s="412"/>
      <c r="AO24" s="412"/>
      <c r="AP24" s="412"/>
      <c r="AQ24" s="412"/>
      <c r="AR24" s="413"/>
      <c r="AS24" s="411">
        <v>2821</v>
      </c>
      <c r="AT24" s="412"/>
      <c r="AU24" s="412"/>
      <c r="AV24" s="412"/>
      <c r="AW24" s="412"/>
      <c r="AX24" s="471"/>
      <c r="AY24" s="431" t="s">
        <v>169</v>
      </c>
      <c r="AZ24" s="432"/>
      <c r="BA24" s="432"/>
      <c r="BB24" s="432"/>
      <c r="BC24" s="432"/>
      <c r="BD24" s="432"/>
      <c r="BE24" s="432"/>
      <c r="BF24" s="432"/>
      <c r="BG24" s="432"/>
      <c r="BH24" s="432"/>
      <c r="BI24" s="432"/>
      <c r="BJ24" s="432"/>
      <c r="BK24" s="432"/>
      <c r="BL24" s="432"/>
      <c r="BM24" s="433"/>
      <c r="BN24" s="458">
        <v>4095627</v>
      </c>
      <c r="BO24" s="459"/>
      <c r="BP24" s="459"/>
      <c r="BQ24" s="459"/>
      <c r="BR24" s="459"/>
      <c r="BS24" s="459"/>
      <c r="BT24" s="459"/>
      <c r="BU24" s="460"/>
      <c r="BV24" s="458">
        <v>4237590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170</v>
      </c>
      <c r="F25" s="415"/>
      <c r="G25" s="415"/>
      <c r="H25" s="415"/>
      <c r="I25" s="415"/>
      <c r="J25" s="415"/>
      <c r="K25" s="416"/>
      <c r="L25" s="411">
        <v>1</v>
      </c>
      <c r="M25" s="412"/>
      <c r="N25" s="412"/>
      <c r="O25" s="412"/>
      <c r="P25" s="413"/>
      <c r="Q25" s="411">
        <v>5520</v>
      </c>
      <c r="R25" s="412"/>
      <c r="S25" s="412"/>
      <c r="T25" s="412"/>
      <c r="U25" s="412"/>
      <c r="V25" s="413"/>
      <c r="W25" s="501"/>
      <c r="X25" s="438"/>
      <c r="Y25" s="439"/>
      <c r="Z25" s="414" t="s">
        <v>171</v>
      </c>
      <c r="AA25" s="415"/>
      <c r="AB25" s="415"/>
      <c r="AC25" s="415"/>
      <c r="AD25" s="415"/>
      <c r="AE25" s="415"/>
      <c r="AF25" s="415"/>
      <c r="AG25" s="416"/>
      <c r="AH25" s="411" t="s">
        <v>172</v>
      </c>
      <c r="AI25" s="412"/>
      <c r="AJ25" s="412"/>
      <c r="AK25" s="412"/>
      <c r="AL25" s="413"/>
      <c r="AM25" s="411" t="s">
        <v>172</v>
      </c>
      <c r="AN25" s="412"/>
      <c r="AO25" s="412"/>
      <c r="AP25" s="412"/>
      <c r="AQ25" s="412"/>
      <c r="AR25" s="413"/>
      <c r="AS25" s="411" t="s">
        <v>172</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348742</v>
      </c>
      <c r="BO25" s="488"/>
      <c r="BP25" s="488"/>
      <c r="BQ25" s="488"/>
      <c r="BR25" s="488"/>
      <c r="BS25" s="488"/>
      <c r="BT25" s="488"/>
      <c r="BU25" s="489"/>
      <c r="BV25" s="487">
        <v>184230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174</v>
      </c>
      <c r="F26" s="415"/>
      <c r="G26" s="415"/>
      <c r="H26" s="415"/>
      <c r="I26" s="415"/>
      <c r="J26" s="415"/>
      <c r="K26" s="416"/>
      <c r="L26" s="411">
        <v>1</v>
      </c>
      <c r="M26" s="412"/>
      <c r="N26" s="412"/>
      <c r="O26" s="412"/>
      <c r="P26" s="413"/>
      <c r="Q26" s="411">
        <v>5230</v>
      </c>
      <c r="R26" s="412"/>
      <c r="S26" s="412"/>
      <c r="T26" s="412"/>
      <c r="U26" s="412"/>
      <c r="V26" s="413"/>
      <c r="W26" s="501"/>
      <c r="X26" s="438"/>
      <c r="Y26" s="439"/>
      <c r="Z26" s="414" t="s">
        <v>175</v>
      </c>
      <c r="AA26" s="469"/>
      <c r="AB26" s="469"/>
      <c r="AC26" s="469"/>
      <c r="AD26" s="469"/>
      <c r="AE26" s="469"/>
      <c r="AF26" s="469"/>
      <c r="AG26" s="470"/>
      <c r="AH26" s="411">
        <v>11</v>
      </c>
      <c r="AI26" s="412"/>
      <c r="AJ26" s="412"/>
      <c r="AK26" s="412"/>
      <c r="AL26" s="413"/>
      <c r="AM26" s="411">
        <v>32945</v>
      </c>
      <c r="AN26" s="412"/>
      <c r="AO26" s="412"/>
      <c r="AP26" s="412"/>
      <c r="AQ26" s="412"/>
      <c r="AR26" s="413"/>
      <c r="AS26" s="411">
        <v>2995</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172</v>
      </c>
      <c r="BO26" s="459"/>
      <c r="BP26" s="459"/>
      <c r="BQ26" s="459"/>
      <c r="BR26" s="459"/>
      <c r="BS26" s="459"/>
      <c r="BT26" s="459"/>
      <c r="BU26" s="460"/>
      <c r="BV26" s="458" t="s">
        <v>172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177</v>
      </c>
      <c r="F27" s="415"/>
      <c r="G27" s="415"/>
      <c r="H27" s="415"/>
      <c r="I27" s="415"/>
      <c r="J27" s="415"/>
      <c r="K27" s="416"/>
      <c r="L27" s="411">
        <v>1</v>
      </c>
      <c r="M27" s="412"/>
      <c r="N27" s="412"/>
      <c r="O27" s="412"/>
      <c r="P27" s="413"/>
      <c r="Q27" s="411">
        <v>2860</v>
      </c>
      <c r="R27" s="412"/>
      <c r="S27" s="412"/>
      <c r="T27" s="412"/>
      <c r="U27" s="412"/>
      <c r="V27" s="413"/>
      <c r="W27" s="501"/>
      <c r="X27" s="438"/>
      <c r="Y27" s="439"/>
      <c r="Z27" s="414" t="s">
        <v>178</v>
      </c>
      <c r="AA27" s="415"/>
      <c r="AB27" s="415"/>
      <c r="AC27" s="415"/>
      <c r="AD27" s="415"/>
      <c r="AE27" s="415"/>
      <c r="AF27" s="415"/>
      <c r="AG27" s="416"/>
      <c r="AH27" s="411">
        <v>1</v>
      </c>
      <c r="AI27" s="412"/>
      <c r="AJ27" s="412"/>
      <c r="AK27" s="412"/>
      <c r="AL27" s="413"/>
      <c r="AM27" s="411" t="s">
        <v>179</v>
      </c>
      <c r="AN27" s="412"/>
      <c r="AO27" s="412"/>
      <c r="AP27" s="412"/>
      <c r="AQ27" s="412"/>
      <c r="AR27" s="413"/>
      <c r="AS27" s="411" t="s">
        <v>179</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t="s">
        <v>172</v>
      </c>
      <c r="BO27" s="493"/>
      <c r="BP27" s="493"/>
      <c r="BQ27" s="493"/>
      <c r="BR27" s="493"/>
      <c r="BS27" s="493"/>
      <c r="BT27" s="493"/>
      <c r="BU27" s="494"/>
      <c r="BV27" s="492" t="s">
        <v>126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181</v>
      </c>
      <c r="F28" s="415"/>
      <c r="G28" s="415"/>
      <c r="H28" s="415"/>
      <c r="I28" s="415"/>
      <c r="J28" s="415"/>
      <c r="K28" s="416"/>
      <c r="L28" s="411">
        <v>1</v>
      </c>
      <c r="M28" s="412"/>
      <c r="N28" s="412"/>
      <c r="O28" s="412"/>
      <c r="P28" s="413"/>
      <c r="Q28" s="411">
        <v>2470</v>
      </c>
      <c r="R28" s="412"/>
      <c r="S28" s="412"/>
      <c r="T28" s="412"/>
      <c r="U28" s="412"/>
      <c r="V28" s="413"/>
      <c r="W28" s="501"/>
      <c r="X28" s="438"/>
      <c r="Y28" s="439"/>
      <c r="Z28" s="414" t="s">
        <v>182</v>
      </c>
      <c r="AA28" s="415"/>
      <c r="AB28" s="415"/>
      <c r="AC28" s="415"/>
      <c r="AD28" s="415"/>
      <c r="AE28" s="415"/>
      <c r="AF28" s="415"/>
      <c r="AG28" s="416"/>
      <c r="AH28" s="411" t="s">
        <v>172</v>
      </c>
      <c r="AI28" s="412"/>
      <c r="AJ28" s="412"/>
      <c r="AK28" s="412"/>
      <c r="AL28" s="413"/>
      <c r="AM28" s="411" t="s">
        <v>126</v>
      </c>
      <c r="AN28" s="412"/>
      <c r="AO28" s="412"/>
      <c r="AP28" s="412"/>
      <c r="AQ28" s="412"/>
      <c r="AR28" s="413"/>
      <c r="AS28" s="411" t="s">
        <v>172</v>
      </c>
      <c r="AT28" s="412"/>
      <c r="AU28" s="412"/>
      <c r="AV28" s="412"/>
      <c r="AW28" s="412"/>
      <c r="AX28" s="471"/>
      <c r="AY28" s="475" t="s">
        <v>183</v>
      </c>
      <c r="AZ28" s="476"/>
      <c r="BA28" s="476"/>
      <c r="BB28" s="477"/>
      <c r="BC28" s="484" t="s">
        <v>47</v>
      </c>
      <c r="BD28" s="485"/>
      <c r="BE28" s="485"/>
      <c r="BF28" s="485"/>
      <c r="BG28" s="485"/>
      <c r="BH28" s="485"/>
      <c r="BI28" s="485"/>
      <c r="BJ28" s="485"/>
      <c r="BK28" s="485"/>
      <c r="BL28" s="485"/>
      <c r="BM28" s="486"/>
      <c r="BN28" s="487">
        <v>1384849</v>
      </c>
      <c r="BO28" s="488"/>
      <c r="BP28" s="488"/>
      <c r="BQ28" s="488"/>
      <c r="BR28" s="488"/>
      <c r="BS28" s="488"/>
      <c r="BT28" s="488"/>
      <c r="BU28" s="489"/>
      <c r="BV28" s="487">
        <v>1073663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184</v>
      </c>
      <c r="F29" s="415"/>
      <c r="G29" s="415"/>
      <c r="H29" s="415"/>
      <c r="I29" s="415"/>
      <c r="J29" s="415"/>
      <c r="K29" s="416"/>
      <c r="L29" s="411">
        <v>10</v>
      </c>
      <c r="M29" s="412"/>
      <c r="N29" s="412"/>
      <c r="O29" s="412"/>
      <c r="P29" s="413"/>
      <c r="Q29" s="411">
        <v>2350</v>
      </c>
      <c r="R29" s="412"/>
      <c r="S29" s="412"/>
      <c r="T29" s="412"/>
      <c r="U29" s="412"/>
      <c r="V29" s="413"/>
      <c r="W29" s="502"/>
      <c r="X29" s="503"/>
      <c r="Y29" s="504"/>
      <c r="Z29" s="414" t="s">
        <v>185</v>
      </c>
      <c r="AA29" s="415"/>
      <c r="AB29" s="415"/>
      <c r="AC29" s="415"/>
      <c r="AD29" s="415"/>
      <c r="AE29" s="415"/>
      <c r="AF29" s="415"/>
      <c r="AG29" s="416"/>
      <c r="AH29" s="411">
        <v>99</v>
      </c>
      <c r="AI29" s="412"/>
      <c r="AJ29" s="412"/>
      <c r="AK29" s="412"/>
      <c r="AL29" s="413"/>
      <c r="AM29" s="411">
        <v>279899</v>
      </c>
      <c r="AN29" s="412"/>
      <c r="AO29" s="412"/>
      <c r="AP29" s="412"/>
      <c r="AQ29" s="412"/>
      <c r="AR29" s="413"/>
      <c r="AS29" s="411">
        <v>2827</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1083240</v>
      </c>
      <c r="BO29" s="459"/>
      <c r="BP29" s="459"/>
      <c r="BQ29" s="459"/>
      <c r="BR29" s="459"/>
      <c r="BS29" s="459"/>
      <c r="BT29" s="459"/>
      <c r="BU29" s="460"/>
      <c r="BV29" s="458">
        <v>1108908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92.9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1552935</v>
      </c>
      <c r="BO30" s="493"/>
      <c r="BP30" s="493"/>
      <c r="BQ30" s="493"/>
      <c r="BR30" s="493"/>
      <c r="BS30" s="493"/>
      <c r="BT30" s="493"/>
      <c r="BU30" s="494"/>
      <c r="BV30" s="492">
        <v>1253821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194</v>
      </c>
      <c r="V33" s="410"/>
      <c r="W33" s="409" t="s">
        <v>195</v>
      </c>
      <c r="X33" s="409"/>
      <c r="Y33" s="409"/>
      <c r="Z33" s="409"/>
      <c r="AA33" s="409"/>
      <c r="AB33" s="409"/>
      <c r="AC33" s="409"/>
      <c r="AD33" s="409"/>
      <c r="AE33" s="409"/>
      <c r="AF33" s="409"/>
      <c r="AG33" s="409"/>
      <c r="AH33" s="409"/>
      <c r="AI33" s="409"/>
      <c r="AJ33" s="409"/>
      <c r="AK33" s="409"/>
      <c r="AL33" s="203"/>
      <c r="AM33" s="410" t="s">
        <v>196</v>
      </c>
      <c r="AN33" s="410"/>
      <c r="AO33" s="409" t="s">
        <v>195</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194</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津軽広域水道企業団（津軽事業部）</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板柳町産業振興公社りんごワーク研究所</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板柳中央病院事業会計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青森県市町村総合事務組合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公共下水道事業会計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津軽広域連合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西北五広域福祉事務組合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弘前地区環境整備事務組合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青森県市町村職員退職手当組合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青森県交通災害共済組合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青森県後期高齢者医療広域連合一般会計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青森県後期高齢者医療広域連合後期高齢者医療特別会計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弘前地区消防事務組合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564</v>
      </c>
      <c r="D34" s="1215"/>
      <c r="E34" s="1216"/>
      <c r="F34" s="32">
        <v>9.34</v>
      </c>
      <c r="G34" s="33">
        <v>11.85</v>
      </c>
      <c r="H34" s="33">
        <v>14.41</v>
      </c>
      <c r="I34" s="33">
        <v>16.899999999999999</v>
      </c>
      <c r="J34" s="34">
        <v>16.18</v>
      </c>
      <c r="K34" s="22"/>
      <c r="L34" s="22"/>
      <c r="M34" s="22"/>
      <c r="N34" s="22"/>
      <c r="O34" s="22"/>
      <c r="P34" s="22"/>
    </row>
    <row r="35" spans="1:16" ht="39" customHeight="1" x14ac:dyDescent="0.15">
      <c r="A35" s="22"/>
      <c r="B35" s="35"/>
      <c r="C35" s="1209" t="s">
        <v>565</v>
      </c>
      <c r="D35" s="1210"/>
      <c r="E35" s="1211"/>
      <c r="F35" s="36">
        <v>7.45</v>
      </c>
      <c r="G35" s="37">
        <v>9.39</v>
      </c>
      <c r="H35" s="37">
        <v>11.2</v>
      </c>
      <c r="I35" s="37">
        <v>10.43</v>
      </c>
      <c r="J35" s="38">
        <v>10.78</v>
      </c>
      <c r="K35" s="22"/>
      <c r="L35" s="22"/>
      <c r="M35" s="22"/>
      <c r="N35" s="22"/>
      <c r="O35" s="22"/>
      <c r="P35" s="22"/>
    </row>
    <row r="36" spans="1:16" ht="39" customHeight="1" x14ac:dyDescent="0.15">
      <c r="A36" s="22"/>
      <c r="B36" s="35"/>
      <c r="C36" s="1209" t="s">
        <v>566</v>
      </c>
      <c r="D36" s="1210"/>
      <c r="E36" s="1211"/>
      <c r="F36" s="36">
        <v>7.06</v>
      </c>
      <c r="G36" s="37">
        <v>7.39</v>
      </c>
      <c r="H36" s="37">
        <v>9.5</v>
      </c>
      <c r="I36" s="37">
        <v>12.88</v>
      </c>
      <c r="J36" s="38">
        <v>10.29</v>
      </c>
      <c r="K36" s="22"/>
      <c r="L36" s="22"/>
      <c r="M36" s="22"/>
      <c r="N36" s="22"/>
      <c r="O36" s="22"/>
      <c r="P36" s="22"/>
    </row>
    <row r="37" spans="1:16" ht="39" customHeight="1" x14ac:dyDescent="0.15">
      <c r="A37" s="22"/>
      <c r="B37" s="35"/>
      <c r="C37" s="1209" t="s">
        <v>567</v>
      </c>
      <c r="D37" s="1210"/>
      <c r="E37" s="1211"/>
      <c r="F37" s="36">
        <v>4.5599999999999996</v>
      </c>
      <c r="G37" s="37">
        <v>3.59</v>
      </c>
      <c r="H37" s="37">
        <v>4.43</v>
      </c>
      <c r="I37" s="37">
        <v>5.21</v>
      </c>
      <c r="J37" s="38">
        <v>5.64</v>
      </c>
      <c r="K37" s="22"/>
      <c r="L37" s="22"/>
      <c r="M37" s="22"/>
      <c r="N37" s="22"/>
      <c r="O37" s="22"/>
      <c r="P37" s="22"/>
    </row>
    <row r="38" spans="1:16" ht="39" customHeight="1" x14ac:dyDescent="0.15">
      <c r="A38" s="22"/>
      <c r="B38" s="35"/>
      <c r="C38" s="1209" t="s">
        <v>568</v>
      </c>
      <c r="D38" s="1210"/>
      <c r="E38" s="1211"/>
      <c r="F38" s="36">
        <v>3.19</v>
      </c>
      <c r="G38" s="37">
        <v>3.31</v>
      </c>
      <c r="H38" s="37">
        <v>4.22</v>
      </c>
      <c r="I38" s="37">
        <v>4.2699999999999996</v>
      </c>
      <c r="J38" s="38">
        <v>3.72</v>
      </c>
      <c r="K38" s="22"/>
      <c r="L38" s="22"/>
      <c r="M38" s="22"/>
      <c r="N38" s="22"/>
      <c r="O38" s="22"/>
      <c r="P38" s="22"/>
    </row>
    <row r="39" spans="1:16" ht="39" customHeight="1" x14ac:dyDescent="0.15">
      <c r="A39" s="22"/>
      <c r="B39" s="35"/>
      <c r="C39" s="1209" t="s">
        <v>569</v>
      </c>
      <c r="D39" s="1210"/>
      <c r="E39" s="1211"/>
      <c r="F39" s="36">
        <v>3.5</v>
      </c>
      <c r="G39" s="37">
        <v>3.2</v>
      </c>
      <c r="H39" s="37">
        <v>2.72</v>
      </c>
      <c r="I39" s="37">
        <v>2.44</v>
      </c>
      <c r="J39" s="38">
        <v>2.5099999999999998</v>
      </c>
      <c r="K39" s="22"/>
      <c r="L39" s="22"/>
      <c r="M39" s="22"/>
      <c r="N39" s="22"/>
      <c r="O39" s="22"/>
      <c r="P39" s="22"/>
    </row>
    <row r="40" spans="1:16" ht="39" customHeight="1" x14ac:dyDescent="0.15">
      <c r="A40" s="22"/>
      <c r="B40" s="35"/>
      <c r="C40" s="1209" t="s">
        <v>570</v>
      </c>
      <c r="D40" s="1210"/>
      <c r="E40" s="1211"/>
      <c r="F40" s="36">
        <v>0.1</v>
      </c>
      <c r="G40" s="37">
        <v>0.09</v>
      </c>
      <c r="H40" s="37">
        <v>0.14000000000000001</v>
      </c>
      <c r="I40" s="37">
        <v>0.06</v>
      </c>
      <c r="J40" s="38">
        <v>0.09</v>
      </c>
      <c r="K40" s="22"/>
      <c r="L40" s="22"/>
      <c r="M40" s="22"/>
      <c r="N40" s="22"/>
      <c r="O40" s="22"/>
      <c r="P40" s="22"/>
    </row>
    <row r="41" spans="1:16" ht="39" customHeight="1" x14ac:dyDescent="0.15">
      <c r="A41" s="22"/>
      <c r="B41" s="35"/>
      <c r="C41" s="1209" t="s">
        <v>571</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572</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573</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Xwb9RrtcBhe5cGM/ytWLY8XULDYB+UO5rLeFxEiWf1ZJ2vdc5moDdE+mEABCOVGYbI7YBdSI6XOPhUW0UWGug==" saltValue="ir3OYMpfJIH29JpMdRJp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463</v>
      </c>
      <c r="L45" s="60">
        <v>447</v>
      </c>
      <c r="M45" s="60">
        <v>449</v>
      </c>
      <c r="N45" s="60">
        <v>487</v>
      </c>
      <c r="O45" s="61">
        <v>578</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15">
      <c r="A48" s="48"/>
      <c r="B48" s="1237"/>
      <c r="C48" s="1238"/>
      <c r="D48" s="62"/>
      <c r="E48" s="1219" t="s">
        <v>14</v>
      </c>
      <c r="F48" s="1219"/>
      <c r="G48" s="1219"/>
      <c r="H48" s="1219"/>
      <c r="I48" s="1219"/>
      <c r="J48" s="1220"/>
      <c r="K48" s="63">
        <v>389</v>
      </c>
      <c r="L48" s="64">
        <v>390</v>
      </c>
      <c r="M48" s="64">
        <v>405</v>
      </c>
      <c r="N48" s="64">
        <v>422</v>
      </c>
      <c r="O48" s="65">
        <v>430</v>
      </c>
      <c r="P48" s="48"/>
      <c r="Q48" s="48"/>
      <c r="R48" s="48"/>
      <c r="S48" s="48"/>
      <c r="T48" s="48"/>
      <c r="U48" s="48"/>
    </row>
    <row r="49" spans="1:21" ht="30.75" customHeight="1" x14ac:dyDescent="0.15">
      <c r="A49" s="48"/>
      <c r="B49" s="1237"/>
      <c r="C49" s="1238"/>
      <c r="D49" s="62"/>
      <c r="E49" s="1219" t="s">
        <v>15</v>
      </c>
      <c r="F49" s="1219"/>
      <c r="G49" s="1219"/>
      <c r="H49" s="1219"/>
      <c r="I49" s="1219"/>
      <c r="J49" s="1220"/>
      <c r="K49" s="63">
        <v>56</v>
      </c>
      <c r="L49" s="64">
        <v>36</v>
      </c>
      <c r="M49" s="64">
        <v>36</v>
      </c>
      <c r="N49" s="64">
        <v>35</v>
      </c>
      <c r="O49" s="65">
        <v>35</v>
      </c>
      <c r="P49" s="48"/>
      <c r="Q49" s="48"/>
      <c r="R49" s="48"/>
      <c r="S49" s="48"/>
      <c r="T49" s="48"/>
      <c r="U49" s="48"/>
    </row>
    <row r="50" spans="1:21" ht="30.75" customHeight="1" x14ac:dyDescent="0.15">
      <c r="A50" s="48"/>
      <c r="B50" s="1237"/>
      <c r="C50" s="1238"/>
      <c r="D50" s="62"/>
      <c r="E50" s="1219" t="s">
        <v>16</v>
      </c>
      <c r="F50" s="1219"/>
      <c r="G50" s="1219"/>
      <c r="H50" s="1219"/>
      <c r="I50" s="1219"/>
      <c r="J50" s="1220"/>
      <c r="K50" s="63">
        <v>6</v>
      </c>
      <c r="L50" s="64">
        <v>6</v>
      </c>
      <c r="M50" s="64">
        <v>7</v>
      </c>
      <c r="N50" s="64">
        <v>1</v>
      </c>
      <c r="O50" s="65">
        <v>2</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516</v>
      </c>
      <c r="L51" s="64" t="s">
        <v>516</v>
      </c>
      <c r="M51" s="64" t="s">
        <v>516</v>
      </c>
      <c r="N51" s="64" t="s">
        <v>516</v>
      </c>
      <c r="O51" s="65" t="s">
        <v>516</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581</v>
      </c>
      <c r="L52" s="64">
        <v>570</v>
      </c>
      <c r="M52" s="64">
        <v>597</v>
      </c>
      <c r="N52" s="64">
        <v>609</v>
      </c>
      <c r="O52" s="65">
        <v>589</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333</v>
      </c>
      <c r="L53" s="69">
        <v>309</v>
      </c>
      <c r="M53" s="69">
        <v>300</v>
      </c>
      <c r="N53" s="69">
        <v>336</v>
      </c>
      <c r="O53" s="70">
        <v>456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ncyzczrGM3gDyunQShnaVwr37e1tx0IdcNydBMJIob6fVTZFpJPCt8nNrXw975ubSO4+WSYttIbftVSQ0en2g==" saltValue="Cyuc54WDTD5gmAxSewS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55" t="s">
        <v>29</v>
      </c>
      <c r="C41" s="1256"/>
      <c r="D41" s="102"/>
      <c r="E41" s="1257" t="s">
        <v>30</v>
      </c>
      <c r="F41" s="1257"/>
      <c r="G41" s="1257"/>
      <c r="H41" s="1258"/>
      <c r="I41" s="351">
        <v>4195</v>
      </c>
      <c r="J41" s="352">
        <v>4872</v>
      </c>
      <c r="K41" s="352">
        <v>6549</v>
      </c>
      <c r="L41" s="352">
        <v>6726</v>
      </c>
      <c r="M41" s="353">
        <v>6513</v>
      </c>
    </row>
    <row r="42" spans="2:13" ht="27.75" customHeight="1" x14ac:dyDescent="0.15">
      <c r="B42" s="1245"/>
      <c r="C42" s="1246"/>
      <c r="D42" s="103"/>
      <c r="E42" s="1249" t="s">
        <v>31</v>
      </c>
      <c r="F42" s="1249"/>
      <c r="G42" s="1249"/>
      <c r="H42" s="1250"/>
      <c r="I42" s="354">
        <v>13</v>
      </c>
      <c r="J42" s="355">
        <v>8</v>
      </c>
      <c r="K42" s="355">
        <v>3</v>
      </c>
      <c r="L42" s="355" t="s">
        <v>516</v>
      </c>
      <c r="M42" s="356" t="s">
        <v>516</v>
      </c>
    </row>
    <row r="43" spans="2:13" ht="27.75" customHeight="1" x14ac:dyDescent="0.15">
      <c r="B43" s="1245"/>
      <c r="C43" s="1246"/>
      <c r="D43" s="103"/>
      <c r="E43" s="1249" t="s">
        <v>32</v>
      </c>
      <c r="F43" s="1249"/>
      <c r="G43" s="1249"/>
      <c r="H43" s="1250"/>
      <c r="I43" s="354">
        <v>5335</v>
      </c>
      <c r="J43" s="355">
        <v>4826</v>
      </c>
      <c r="K43" s="355">
        <v>4559</v>
      </c>
      <c r="L43" s="355">
        <v>4338</v>
      </c>
      <c r="M43" s="356">
        <v>4233</v>
      </c>
    </row>
    <row r="44" spans="2:13" ht="27.75" customHeight="1" x14ac:dyDescent="0.15">
      <c r="B44" s="1245"/>
      <c r="C44" s="1246"/>
      <c r="D44" s="103"/>
      <c r="E44" s="1249" t="s">
        <v>33</v>
      </c>
      <c r="F44" s="1249"/>
      <c r="G44" s="1249"/>
      <c r="H44" s="1250"/>
      <c r="I44" s="354">
        <v>230</v>
      </c>
      <c r="J44" s="355">
        <v>195</v>
      </c>
      <c r="K44" s="355">
        <v>159</v>
      </c>
      <c r="L44" s="355">
        <v>125</v>
      </c>
      <c r="M44" s="356">
        <v>104</v>
      </c>
    </row>
    <row r="45" spans="2:13" ht="27.75" customHeight="1" x14ac:dyDescent="0.15">
      <c r="B45" s="1245"/>
      <c r="C45" s="1246"/>
      <c r="D45" s="103"/>
      <c r="E45" s="1249" t="s">
        <v>34</v>
      </c>
      <c r="F45" s="1249"/>
      <c r="G45" s="1249"/>
      <c r="H45" s="1250"/>
      <c r="I45" s="354">
        <v>807</v>
      </c>
      <c r="J45" s="355">
        <v>787</v>
      </c>
      <c r="K45" s="355">
        <v>1248</v>
      </c>
      <c r="L45" s="355">
        <v>691</v>
      </c>
      <c r="M45" s="356">
        <v>684</v>
      </c>
    </row>
    <row r="46" spans="2:13" ht="27.75" customHeight="1" x14ac:dyDescent="0.15">
      <c r="B46" s="1245"/>
      <c r="C46" s="1246"/>
      <c r="D46" s="104"/>
      <c r="E46" s="1249" t="s">
        <v>35</v>
      </c>
      <c r="F46" s="1249"/>
      <c r="G46" s="1249"/>
      <c r="H46" s="1250"/>
      <c r="I46" s="354">
        <v>14</v>
      </c>
      <c r="J46" s="355" t="s">
        <v>516</v>
      </c>
      <c r="K46" s="355" t="s">
        <v>516</v>
      </c>
      <c r="L46" s="355" t="s">
        <v>516</v>
      </c>
      <c r="M46" s="356">
        <v>23</v>
      </c>
    </row>
    <row r="47" spans="2:13" ht="27.75" customHeight="1" x14ac:dyDescent="0.15">
      <c r="B47" s="1245"/>
      <c r="C47" s="1246"/>
      <c r="D47" s="105"/>
      <c r="E47" s="1259" t="s">
        <v>36</v>
      </c>
      <c r="F47" s="1260"/>
      <c r="G47" s="1260"/>
      <c r="H47" s="1261"/>
      <c r="I47" s="354" t="s">
        <v>516</v>
      </c>
      <c r="J47" s="355" t="s">
        <v>516</v>
      </c>
      <c r="K47" s="355" t="s">
        <v>516</v>
      </c>
      <c r="L47" s="355" t="s">
        <v>516</v>
      </c>
      <c r="M47" s="356" t="s">
        <v>516</v>
      </c>
    </row>
    <row r="48" spans="2:13" ht="27.75" customHeight="1" x14ac:dyDescent="0.15">
      <c r="B48" s="1245"/>
      <c r="C48" s="1246"/>
      <c r="D48" s="103"/>
      <c r="E48" s="1249" t="s">
        <v>37</v>
      </c>
      <c r="F48" s="1249"/>
      <c r="G48" s="1249"/>
      <c r="H48" s="1250"/>
      <c r="I48" s="354" t="s">
        <v>516</v>
      </c>
      <c r="J48" s="355" t="s">
        <v>516</v>
      </c>
      <c r="K48" s="355" t="s">
        <v>516</v>
      </c>
      <c r="L48" s="355" t="s">
        <v>516</v>
      </c>
      <c r="M48" s="356" t="s">
        <v>516</v>
      </c>
    </row>
    <row r="49" spans="2:13" ht="27.75" customHeight="1" x14ac:dyDescent="0.15">
      <c r="B49" s="1247"/>
      <c r="C49" s="1248"/>
      <c r="D49" s="103"/>
      <c r="E49" s="1249" t="s">
        <v>38</v>
      </c>
      <c r="F49" s="1249"/>
      <c r="G49" s="1249"/>
      <c r="H49" s="1250"/>
      <c r="I49" s="354" t="s">
        <v>516</v>
      </c>
      <c r="J49" s="355" t="s">
        <v>516</v>
      </c>
      <c r="K49" s="355" t="s">
        <v>516</v>
      </c>
      <c r="L49" s="355" t="s">
        <v>516</v>
      </c>
      <c r="M49" s="356" t="s">
        <v>516</v>
      </c>
    </row>
    <row r="50" spans="2:13" ht="27.75" customHeight="1" x14ac:dyDescent="0.15">
      <c r="B50" s="1243" t="s">
        <v>39</v>
      </c>
      <c r="C50" s="1244"/>
      <c r="D50" s="106"/>
      <c r="E50" s="1249" t="s">
        <v>40</v>
      </c>
      <c r="F50" s="1249"/>
      <c r="G50" s="1249"/>
      <c r="H50" s="1250"/>
      <c r="I50" s="354">
        <v>3352</v>
      </c>
      <c r="J50" s="355">
        <v>3722</v>
      </c>
      <c r="K50" s="355">
        <v>3844</v>
      </c>
      <c r="L50" s="355">
        <v>3971</v>
      </c>
      <c r="M50" s="356">
        <v>4711</v>
      </c>
    </row>
    <row r="51" spans="2:13" ht="27.75" customHeight="1" x14ac:dyDescent="0.15">
      <c r="B51" s="1245"/>
      <c r="C51" s="1246"/>
      <c r="D51" s="103"/>
      <c r="E51" s="1249" t="s">
        <v>41</v>
      </c>
      <c r="F51" s="1249"/>
      <c r="G51" s="1249"/>
      <c r="H51" s="1250"/>
      <c r="I51" s="354">
        <v>89</v>
      </c>
      <c r="J51" s="355">
        <v>68</v>
      </c>
      <c r="K51" s="355">
        <v>55</v>
      </c>
      <c r="L51" s="355">
        <v>38</v>
      </c>
      <c r="M51" s="356">
        <v>18</v>
      </c>
    </row>
    <row r="52" spans="2:13" ht="27.75" customHeight="1" x14ac:dyDescent="0.15">
      <c r="B52" s="1247"/>
      <c r="C52" s="1248"/>
      <c r="D52" s="103"/>
      <c r="E52" s="1249" t="s">
        <v>42</v>
      </c>
      <c r="F52" s="1249"/>
      <c r="G52" s="1249"/>
      <c r="H52" s="1250"/>
      <c r="I52" s="354">
        <v>6455</v>
      </c>
      <c r="J52" s="355">
        <v>6893</v>
      </c>
      <c r="K52" s="355">
        <v>7978</v>
      </c>
      <c r="L52" s="355">
        <v>8028</v>
      </c>
      <c r="M52" s="356">
        <v>7933</v>
      </c>
    </row>
    <row r="53" spans="2:13" ht="27.75" customHeight="1" thickBot="1" x14ac:dyDescent="0.2">
      <c r="B53" s="1251" t="s">
        <v>43</v>
      </c>
      <c r="C53" s="1252"/>
      <c r="D53" s="107"/>
      <c r="E53" s="1253" t="s">
        <v>44</v>
      </c>
      <c r="F53" s="1253"/>
      <c r="G53" s="1253"/>
      <c r="H53" s="1254"/>
      <c r="I53" s="357">
        <v>698</v>
      </c>
      <c r="J53" s="358">
        <v>6</v>
      </c>
      <c r="K53" s="358">
        <v>639</v>
      </c>
      <c r="L53" s="358">
        <v>-157</v>
      </c>
      <c r="M53" s="359">
        <v>-1106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GaJ6jY2c+GwnoNPxFRjvVeABYr/6bfwWa4ZDwqbwZBVneb7HOTE4ZjrFQvSo19qv3FW2Dxkz4tYN4b3X4lh8g==" saltValue="J0ZdCqqgb3mGc1qzwAIJ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47</v>
      </c>
      <c r="D55" s="1270"/>
      <c r="E55" s="1271"/>
      <c r="F55" s="119">
        <v>1011</v>
      </c>
      <c r="G55" s="119">
        <v>1074</v>
      </c>
      <c r="H55" s="120">
        <v>1385</v>
      </c>
    </row>
    <row r="56" spans="2:8" ht="52.5" customHeight="1" x14ac:dyDescent="0.15">
      <c r="B56" s="121"/>
      <c r="C56" s="1272" t="s">
        <v>48</v>
      </c>
      <c r="D56" s="1272"/>
      <c r="E56" s="1273"/>
      <c r="F56" s="122">
        <v>1159</v>
      </c>
      <c r="G56" s="122">
        <v>1109</v>
      </c>
      <c r="H56" s="123">
        <v>1083</v>
      </c>
    </row>
    <row r="57" spans="2:8" ht="53.25" customHeight="1" x14ac:dyDescent="0.15">
      <c r="B57" s="121"/>
      <c r="C57" s="1274" t="s">
        <v>49</v>
      </c>
      <c r="D57" s="1274"/>
      <c r="E57" s="1275"/>
      <c r="F57" s="124">
        <v>1254</v>
      </c>
      <c r="G57" s="124">
        <v>1254</v>
      </c>
      <c r="H57" s="125">
        <v>1553</v>
      </c>
    </row>
    <row r="58" spans="2:8" ht="45.75" customHeight="1" x14ac:dyDescent="0.15">
      <c r="B58" s="126"/>
      <c r="C58" s="1262" t="s">
        <v>596</v>
      </c>
      <c r="D58" s="1263"/>
      <c r="E58" s="1264"/>
      <c r="F58" s="127">
        <v>1206</v>
      </c>
      <c r="G58" s="127">
        <v>1206</v>
      </c>
      <c r="H58" s="128">
        <v>1306</v>
      </c>
    </row>
    <row r="59" spans="2:8" ht="45.75" customHeight="1" x14ac:dyDescent="0.15">
      <c r="B59" s="126"/>
      <c r="C59" s="1262" t="s">
        <v>597</v>
      </c>
      <c r="D59" s="1263"/>
      <c r="E59" s="1264"/>
      <c r="F59" s="127">
        <v>37</v>
      </c>
      <c r="G59" s="127">
        <v>37</v>
      </c>
      <c r="H59" s="128">
        <v>237</v>
      </c>
    </row>
    <row r="60" spans="2:8" ht="45.75" customHeight="1" x14ac:dyDescent="0.15">
      <c r="B60" s="126"/>
      <c r="C60" s="1262" t="s">
        <v>598</v>
      </c>
      <c r="D60" s="1263"/>
      <c r="E60" s="1264"/>
      <c r="F60" s="127">
        <v>9</v>
      </c>
      <c r="G60" s="127">
        <v>8</v>
      </c>
      <c r="H60" s="128">
        <v>7</v>
      </c>
    </row>
    <row r="61" spans="2:8" ht="45.75" customHeight="1" x14ac:dyDescent="0.15">
      <c r="B61" s="126"/>
      <c r="C61" s="1262" t="s">
        <v>599</v>
      </c>
      <c r="D61" s="1263"/>
      <c r="E61" s="1264"/>
      <c r="F61" s="127">
        <v>1</v>
      </c>
      <c r="G61" s="127">
        <v>1</v>
      </c>
      <c r="H61" s="128">
        <v>1</v>
      </c>
    </row>
    <row r="62" spans="2:8" ht="45.75" customHeight="1" thickBot="1" x14ac:dyDescent="0.2">
      <c r="B62" s="129"/>
      <c r="C62" s="1265" t="s">
        <v>600</v>
      </c>
      <c r="D62" s="1266"/>
      <c r="E62" s="1267"/>
      <c r="F62" s="130">
        <v>1</v>
      </c>
      <c r="G62" s="130">
        <v>1</v>
      </c>
      <c r="H62" s="131">
        <v>1</v>
      </c>
    </row>
    <row r="63" spans="2:8" ht="52.5" customHeight="1" thickBot="1" x14ac:dyDescent="0.2">
      <c r="B63" s="132"/>
      <c r="C63" s="1268" t="s">
        <v>50</v>
      </c>
      <c r="D63" s="1268"/>
      <c r="E63" s="1269"/>
      <c r="F63" s="133">
        <v>3424</v>
      </c>
      <c r="G63" s="133">
        <v>3436</v>
      </c>
      <c r="H63" s="134">
        <v>4021</v>
      </c>
    </row>
    <row r="64" spans="2:8" x14ac:dyDescent="0.15"/>
  </sheetData>
  <sheetProtection algorithmName="SHA-512" hashValue="tRs6F7Z0d9LFiWM3cnrQebLZpiVkCFiF6qmcQhrQsdysxUrh2lPwJqewZ66JPl+CVHqEMZ8zdsuHUdQIjk2Xrw==" saltValue="PblH4fVHAsunSOr8LIk1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FA6A8-B96D-4403-9B7C-38350C5D7BDA}">
  <sheetPr>
    <pageSetUpPr fitToPage="1"/>
  </sheetPr>
  <dimension ref="A1:DE85"/>
  <sheetViews>
    <sheetView showGridLines="0" zoomScale="70" zoomScaleNormal="70" zoomScaleSheetLayoutView="55" workbookViewId="0">
      <selection activeCell="AV70" sqref="AV70"/>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605</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557</v>
      </c>
      <c r="BQ50" s="1278"/>
      <c r="BR50" s="1278"/>
      <c r="BS50" s="1278"/>
      <c r="BT50" s="1278"/>
      <c r="BU50" s="1278"/>
      <c r="BV50" s="1278"/>
      <c r="BW50" s="1278"/>
      <c r="BX50" s="1278" t="s">
        <v>558</v>
      </c>
      <c r="BY50" s="1278"/>
      <c r="BZ50" s="1278"/>
      <c r="CA50" s="1278"/>
      <c r="CB50" s="1278"/>
      <c r="CC50" s="1278"/>
      <c r="CD50" s="1278"/>
      <c r="CE50" s="1278"/>
      <c r="CF50" s="1278" t="s">
        <v>559</v>
      </c>
      <c r="CG50" s="1278"/>
      <c r="CH50" s="1278"/>
      <c r="CI50" s="1278"/>
      <c r="CJ50" s="1278"/>
      <c r="CK50" s="1278"/>
      <c r="CL50" s="1278"/>
      <c r="CM50" s="1278"/>
      <c r="CN50" s="1278" t="s">
        <v>560</v>
      </c>
      <c r="CO50" s="1278"/>
      <c r="CP50" s="1278"/>
      <c r="CQ50" s="1278"/>
      <c r="CR50" s="1278"/>
      <c r="CS50" s="1278"/>
      <c r="CT50" s="1278"/>
      <c r="CU50" s="1278"/>
      <c r="CV50" s="1278" t="s">
        <v>561</v>
      </c>
      <c r="CW50" s="1278"/>
      <c r="CX50" s="1278"/>
      <c r="CY50" s="1278"/>
      <c r="CZ50" s="1278"/>
      <c r="DA50" s="1278"/>
      <c r="DB50" s="1278"/>
      <c r="DC50" s="1278"/>
    </row>
    <row r="51" spans="1:109" ht="13.5" customHeight="1" x14ac:dyDescent="0.15">
      <c r="B51" s="368"/>
      <c r="G51" s="1287"/>
      <c r="H51" s="1287"/>
      <c r="I51" s="1297"/>
      <c r="J51" s="1297"/>
      <c r="K51" s="1283"/>
      <c r="L51" s="1283"/>
      <c r="M51" s="1283"/>
      <c r="N51" s="1283"/>
      <c r="AM51" s="374"/>
      <c r="AN51" s="1279" t="s">
        <v>604</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v>20.5</v>
      </c>
      <c r="BQ51" s="1276"/>
      <c r="BR51" s="1276"/>
      <c r="BS51" s="1276"/>
      <c r="BT51" s="1276"/>
      <c r="BU51" s="1276"/>
      <c r="BV51" s="1276"/>
      <c r="BW51" s="1276"/>
      <c r="BX51" s="1276">
        <v>0.1</v>
      </c>
      <c r="BY51" s="1276"/>
      <c r="BZ51" s="1276"/>
      <c r="CA51" s="1276"/>
      <c r="CB51" s="1276"/>
      <c r="CC51" s="1276"/>
      <c r="CD51" s="1276"/>
      <c r="CE51" s="1276"/>
      <c r="CF51" s="1276">
        <v>19.100000000000001</v>
      </c>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76">
        <v>83.8</v>
      </c>
      <c r="BQ53" s="1276"/>
      <c r="BR53" s="1276"/>
      <c r="BS53" s="1276"/>
      <c r="BT53" s="1276"/>
      <c r="BU53" s="1276"/>
      <c r="BV53" s="1276"/>
      <c r="BW53" s="1276"/>
      <c r="BX53" s="1276">
        <v>84.3</v>
      </c>
      <c r="BY53" s="1276"/>
      <c r="BZ53" s="1276"/>
      <c r="CA53" s="1276"/>
      <c r="CB53" s="1276"/>
      <c r="CC53" s="1276"/>
      <c r="CD53" s="1276"/>
      <c r="CE53" s="1276"/>
      <c r="CF53" s="1276">
        <v>77.3</v>
      </c>
      <c r="CG53" s="1276"/>
      <c r="CH53" s="1276"/>
      <c r="CI53" s="1276"/>
      <c r="CJ53" s="1276"/>
      <c r="CK53" s="1276"/>
      <c r="CL53" s="1276"/>
      <c r="CM53" s="1276"/>
      <c r="CN53" s="1276">
        <v>77.3</v>
      </c>
      <c r="CO53" s="1276"/>
      <c r="CP53" s="1276"/>
      <c r="CQ53" s="1276"/>
      <c r="CR53" s="1276"/>
      <c r="CS53" s="1276"/>
      <c r="CT53" s="1276"/>
      <c r="CU53" s="1276"/>
      <c r="CV53" s="1276">
        <v>78.099999999999994</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603</v>
      </c>
      <c r="AO55" s="1278"/>
      <c r="AP55" s="1278"/>
      <c r="AQ55" s="1278"/>
      <c r="AR55" s="1278"/>
      <c r="AS55" s="1278"/>
      <c r="AT55" s="1278"/>
      <c r="AU55" s="1278"/>
      <c r="AV55" s="1278"/>
      <c r="AW55" s="1278"/>
      <c r="AX55" s="1278"/>
      <c r="AY55" s="1278"/>
      <c r="AZ55" s="1278"/>
      <c r="BA55" s="1278"/>
      <c r="BB55" s="1279" t="s">
        <v>602</v>
      </c>
      <c r="BC55" s="1279"/>
      <c r="BD55" s="1279"/>
      <c r="BE55" s="1279"/>
      <c r="BF55" s="1279"/>
      <c r="BG55" s="1279"/>
      <c r="BH55" s="1279"/>
      <c r="BI55" s="1279"/>
      <c r="BJ55" s="1279"/>
      <c r="BK55" s="1279"/>
      <c r="BL55" s="1279"/>
      <c r="BM55" s="1279"/>
      <c r="BN55" s="1279"/>
      <c r="BO55" s="1279"/>
      <c r="BP55" s="1276">
        <v>46.8</v>
      </c>
      <c r="BQ55" s="1276"/>
      <c r="BR55" s="1276"/>
      <c r="BS55" s="1276"/>
      <c r="BT55" s="1276"/>
      <c r="BU55" s="1276"/>
      <c r="BV55" s="1276"/>
      <c r="BW55" s="1276"/>
      <c r="BX55" s="1276">
        <v>48.4</v>
      </c>
      <c r="BY55" s="1276"/>
      <c r="BZ55" s="1276"/>
      <c r="CA55" s="1276"/>
      <c r="CB55" s="1276"/>
      <c r="CC55" s="1276"/>
      <c r="CD55" s="1276"/>
      <c r="CE55" s="1276"/>
      <c r="CF55" s="1276">
        <v>43</v>
      </c>
      <c r="CG55" s="1276"/>
      <c r="CH55" s="1276"/>
      <c r="CI55" s="1276"/>
      <c r="CJ55" s="1276"/>
      <c r="CK55" s="1276"/>
      <c r="CL55" s="1276"/>
      <c r="CM55" s="1276"/>
      <c r="CN55" s="1276">
        <v>32.4</v>
      </c>
      <c r="CO55" s="1276"/>
      <c r="CP55" s="1276"/>
      <c r="CQ55" s="1276"/>
      <c r="CR55" s="1276"/>
      <c r="CS55" s="1276"/>
      <c r="CT55" s="1276"/>
      <c r="CU55" s="1276"/>
      <c r="CV55" s="1276">
        <v>20</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609</v>
      </c>
      <c r="BC57" s="1279"/>
      <c r="BD57" s="1279"/>
      <c r="BE57" s="1279"/>
      <c r="BF57" s="1279"/>
      <c r="BG57" s="1279"/>
      <c r="BH57" s="1279"/>
      <c r="BI57" s="1279"/>
      <c r="BJ57" s="1279"/>
      <c r="BK57" s="1279"/>
      <c r="BL57" s="1279"/>
      <c r="BM57" s="1279"/>
      <c r="BN57" s="1279"/>
      <c r="BO57" s="1279"/>
      <c r="BP57" s="1276">
        <v>61.7</v>
      </c>
      <c r="BQ57" s="1276"/>
      <c r="BR57" s="1276"/>
      <c r="BS57" s="1276"/>
      <c r="BT57" s="1276"/>
      <c r="BU57" s="1276"/>
      <c r="BV57" s="1276"/>
      <c r="BW57" s="1276"/>
      <c r="BX57" s="1276">
        <v>61.8</v>
      </c>
      <c r="BY57" s="1276"/>
      <c r="BZ57" s="1276"/>
      <c r="CA57" s="1276"/>
      <c r="CB57" s="1276"/>
      <c r="CC57" s="1276"/>
      <c r="CD57" s="1276"/>
      <c r="CE57" s="1276"/>
      <c r="CF57" s="1276">
        <v>62.8</v>
      </c>
      <c r="CG57" s="1276"/>
      <c r="CH57" s="1276"/>
      <c r="CI57" s="1276"/>
      <c r="CJ57" s="1276"/>
      <c r="CK57" s="1276"/>
      <c r="CL57" s="1276"/>
      <c r="CM57" s="1276"/>
      <c r="CN57" s="1276">
        <v>64.2</v>
      </c>
      <c r="CO57" s="1276"/>
      <c r="CP57" s="1276"/>
      <c r="CQ57" s="1276"/>
      <c r="CR57" s="1276"/>
      <c r="CS57" s="1276"/>
      <c r="CT57" s="1276"/>
      <c r="CU57" s="1276"/>
      <c r="CV57" s="1276">
        <v>67</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608</v>
      </c>
    </row>
    <row r="64" spans="1:109" ht="13.5" x14ac:dyDescent="0.15">
      <c r="B64" s="368"/>
      <c r="G64" s="383"/>
      <c r="I64" s="385"/>
      <c r="J64" s="385"/>
      <c r="K64" s="385"/>
      <c r="L64" s="385"/>
      <c r="M64" s="385"/>
      <c r="N64" s="384"/>
      <c r="AM64" s="383"/>
      <c r="AN64" s="383" t="s">
        <v>607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605</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557</v>
      </c>
      <c r="BQ72" s="1278"/>
      <c r="BR72" s="1278"/>
      <c r="BS72" s="1278"/>
      <c r="BT72" s="1278"/>
      <c r="BU72" s="1278"/>
      <c r="BV72" s="1278"/>
      <c r="BW72" s="1278"/>
      <c r="BX72" s="1278" t="s">
        <v>558</v>
      </c>
      <c r="BY72" s="1278"/>
      <c r="BZ72" s="1278"/>
      <c r="CA72" s="1278"/>
      <c r="CB72" s="1278"/>
      <c r="CC72" s="1278"/>
      <c r="CD72" s="1278"/>
      <c r="CE72" s="1278"/>
      <c r="CF72" s="1278" t="s">
        <v>559</v>
      </c>
      <c r="CG72" s="1278"/>
      <c r="CH72" s="1278"/>
      <c r="CI72" s="1278"/>
      <c r="CJ72" s="1278"/>
      <c r="CK72" s="1278"/>
      <c r="CL72" s="1278"/>
      <c r="CM72" s="1278"/>
      <c r="CN72" s="1278" t="s">
        <v>560</v>
      </c>
      <c r="CO72" s="1278"/>
      <c r="CP72" s="1278"/>
      <c r="CQ72" s="1278"/>
      <c r="CR72" s="1278"/>
      <c r="CS72" s="1278"/>
      <c r="CT72" s="1278"/>
      <c r="CU72" s="1278"/>
      <c r="CV72" s="1278" t="s">
        <v>561</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604</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20.5</v>
      </c>
      <c r="BQ73" s="1276"/>
      <c r="BR73" s="1276"/>
      <c r="BS73" s="1276"/>
      <c r="BT73" s="1276"/>
      <c r="BU73" s="1276"/>
      <c r="BV73" s="1276"/>
      <c r="BW73" s="1276"/>
      <c r="BX73" s="1276">
        <v>0.1</v>
      </c>
      <c r="BY73" s="1276"/>
      <c r="BZ73" s="1276"/>
      <c r="CA73" s="1276"/>
      <c r="CB73" s="1276"/>
      <c r="CC73" s="1276"/>
      <c r="CD73" s="1276"/>
      <c r="CE73" s="1276"/>
      <c r="CF73" s="1276">
        <v>19.100000000000001</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9.6999999999999993</v>
      </c>
      <c r="BQ75" s="1276"/>
      <c r="BR75" s="1276"/>
      <c r="BS75" s="1276"/>
      <c r="BT75" s="1276"/>
      <c r="BU75" s="1276"/>
      <c r="BV75" s="1276"/>
      <c r="BW75" s="1276"/>
      <c r="BX75" s="1276">
        <v>9.5</v>
      </c>
      <c r="BY75" s="1276"/>
      <c r="BZ75" s="1276"/>
      <c r="CA75" s="1276"/>
      <c r="CB75" s="1276"/>
      <c r="CC75" s="1276"/>
      <c r="CD75" s="1276"/>
      <c r="CE75" s="1276"/>
      <c r="CF75" s="1276">
        <v>9.3000000000000007</v>
      </c>
      <c r="CG75" s="1276"/>
      <c r="CH75" s="1276"/>
      <c r="CI75" s="1276"/>
      <c r="CJ75" s="1276"/>
      <c r="CK75" s="1276"/>
      <c r="CL75" s="1276"/>
      <c r="CM75" s="1276"/>
      <c r="CN75" s="1276">
        <v>9.1999999999999993</v>
      </c>
      <c r="CO75" s="1276"/>
      <c r="CP75" s="1276"/>
      <c r="CQ75" s="1276"/>
      <c r="CR75" s="1276"/>
      <c r="CS75" s="1276"/>
      <c r="CT75" s="1276"/>
      <c r="CU75" s="1276"/>
      <c r="CV75" s="1276">
        <v>10.199999999999999</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603</v>
      </c>
      <c r="AO77" s="1278"/>
      <c r="AP77" s="1278"/>
      <c r="AQ77" s="1278"/>
      <c r="AR77" s="1278"/>
      <c r="AS77" s="1278"/>
      <c r="AT77" s="1278"/>
      <c r="AU77" s="1278"/>
      <c r="AV77" s="1278"/>
      <c r="AW77" s="1278"/>
      <c r="AX77" s="1278"/>
      <c r="AY77" s="1278"/>
      <c r="AZ77" s="1278"/>
      <c r="BA77" s="1278"/>
      <c r="BB77" s="1279" t="s">
        <v>602</v>
      </c>
      <c r="BC77" s="1279"/>
      <c r="BD77" s="1279"/>
      <c r="BE77" s="1279"/>
      <c r="BF77" s="1279"/>
      <c r="BG77" s="1279"/>
      <c r="BH77" s="1279"/>
      <c r="BI77" s="1279"/>
      <c r="BJ77" s="1279"/>
      <c r="BK77" s="1279"/>
      <c r="BL77" s="1279"/>
      <c r="BM77" s="1279"/>
      <c r="BN77" s="1279"/>
      <c r="BO77" s="1279"/>
      <c r="BP77" s="1276">
        <v>46.8</v>
      </c>
      <c r="BQ77" s="1276"/>
      <c r="BR77" s="1276"/>
      <c r="BS77" s="1276"/>
      <c r="BT77" s="1276"/>
      <c r="BU77" s="1276"/>
      <c r="BV77" s="1276"/>
      <c r="BW77" s="1276"/>
      <c r="BX77" s="1276">
        <v>48.4</v>
      </c>
      <c r="BY77" s="1276"/>
      <c r="BZ77" s="1276"/>
      <c r="CA77" s="1276"/>
      <c r="CB77" s="1276"/>
      <c r="CC77" s="1276"/>
      <c r="CD77" s="1276"/>
      <c r="CE77" s="1276"/>
      <c r="CF77" s="1276">
        <v>43</v>
      </c>
      <c r="CG77" s="1276"/>
      <c r="CH77" s="1276"/>
      <c r="CI77" s="1276"/>
      <c r="CJ77" s="1276"/>
      <c r="CK77" s="1276"/>
      <c r="CL77" s="1276"/>
      <c r="CM77" s="1276"/>
      <c r="CN77" s="1276">
        <v>32.4</v>
      </c>
      <c r="CO77" s="1276"/>
      <c r="CP77" s="1276"/>
      <c r="CQ77" s="1276"/>
      <c r="CR77" s="1276"/>
      <c r="CS77" s="1276"/>
      <c r="CT77" s="1276"/>
      <c r="CU77" s="1276"/>
      <c r="CV77" s="1276">
        <v>20</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601</v>
      </c>
      <c r="BC79" s="1279"/>
      <c r="BD79" s="1279"/>
      <c r="BE79" s="1279"/>
      <c r="BF79" s="1279"/>
      <c r="BG79" s="1279"/>
      <c r="BH79" s="1279"/>
      <c r="BI79" s="1279"/>
      <c r="BJ79" s="1279"/>
      <c r="BK79" s="1279"/>
      <c r="BL79" s="1279"/>
      <c r="BM79" s="1279"/>
      <c r="BN79" s="1279"/>
      <c r="BO79" s="1279"/>
      <c r="BP79" s="1276">
        <v>9.9</v>
      </c>
      <c r="BQ79" s="1276"/>
      <c r="BR79" s="1276"/>
      <c r="BS79" s="1276"/>
      <c r="BT79" s="1276"/>
      <c r="BU79" s="1276"/>
      <c r="BV79" s="1276"/>
      <c r="BW79" s="1276"/>
      <c r="BX79" s="1276">
        <v>9.9</v>
      </c>
      <c r="BY79" s="1276"/>
      <c r="BZ79" s="1276"/>
      <c r="CA79" s="1276"/>
      <c r="CB79" s="1276"/>
      <c r="CC79" s="1276"/>
      <c r="CD79" s="1276"/>
      <c r="CE79" s="1276"/>
      <c r="CF79" s="1276">
        <v>9.9</v>
      </c>
      <c r="CG79" s="1276"/>
      <c r="CH79" s="1276"/>
      <c r="CI79" s="1276"/>
      <c r="CJ79" s="1276"/>
      <c r="CK79" s="1276"/>
      <c r="CL79" s="1276"/>
      <c r="CM79" s="1276"/>
      <c r="CN79" s="1276">
        <v>9.5</v>
      </c>
      <c r="CO79" s="1276"/>
      <c r="CP79" s="1276"/>
      <c r="CQ79" s="1276"/>
      <c r="CR79" s="1276"/>
      <c r="CS79" s="1276"/>
      <c r="CT79" s="1276"/>
      <c r="CU79" s="1276"/>
      <c r="CV79" s="1276">
        <v>9.5</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Sl8opGmxjx56Llhdio1zm2b2H9fMFMuSLEuxE6aKwFDUV4qND347rnp97DL6cqQNWm4PDor3ZVR39HYbNfnApw==" saltValue="6GSZl4Z/Ybfc529dTZkRY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A075-7D50-4DCA-8DAB-DEB85B375D50}">
  <sheetPr>
    <pageSetUpPr fitToPage="1"/>
  </sheetPr>
  <dimension ref="A1:DR125"/>
  <sheetViews>
    <sheetView showGridLines="0" zoomScale="70" zoomScaleNormal="70" zoomScaleSheetLayoutView="70" workbookViewId="0">
      <selection activeCell="AV70" sqref="AV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gPQY+LGYf11PgIlD33bXU8gaVnTebE4dWQPriY0ViKsvafswEx+u+/Wnuk+v+2yIXUIcIRbnJHo7ADkp9dHO5g==" saltValue="tBknXu6GnJl40BDTmWIR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8F03-94C0-4146-BCAB-5B8ED93AB6B6}">
  <sheetPr>
    <pageSetUpPr fitToPage="1"/>
  </sheetPr>
  <dimension ref="A1:DR125"/>
  <sheetViews>
    <sheetView showGridLines="0" topLeftCell="A50" zoomScaleNormal="100" zoomScaleSheetLayoutView="55" workbookViewId="0">
      <selection activeCell="AV70" sqref="AV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UmaVSjpCaqYngPjS1DkjAmAANjYBEKozLbMTweCSYjzD4SQgUIC8YZeLKV1XXPuOWQyCHgbhCJOx/P4MNtMyfQ==" saltValue="C1PDChvu4zqXRk3zZ5j9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29590</v>
      </c>
      <c r="E3" s="153"/>
      <c r="F3" s="154">
        <v>113913</v>
      </c>
      <c r="G3" s="155"/>
      <c r="H3" s="156"/>
    </row>
    <row r="4" spans="1:8" x14ac:dyDescent="0.15">
      <c r="A4" s="157"/>
      <c r="B4" s="158"/>
      <c r="C4" s="159"/>
      <c r="D4" s="160">
        <v>13371</v>
      </c>
      <c r="E4" s="161"/>
      <c r="F4" s="162">
        <v>53160</v>
      </c>
      <c r="G4" s="163"/>
      <c r="H4" s="164"/>
    </row>
    <row r="5" spans="1:8" x14ac:dyDescent="0.15">
      <c r="A5" s="145" t="s">
        <v>549</v>
      </c>
      <c r="B5" s="150"/>
      <c r="C5" s="151"/>
      <c r="D5" s="152">
        <v>97324</v>
      </c>
      <c r="E5" s="153"/>
      <c r="F5" s="154">
        <v>115050</v>
      </c>
      <c r="G5" s="155"/>
      <c r="H5" s="156"/>
    </row>
    <row r="6" spans="1:8" x14ac:dyDescent="0.15">
      <c r="A6" s="157"/>
      <c r="B6" s="158"/>
      <c r="C6" s="159"/>
      <c r="D6" s="160">
        <v>20248</v>
      </c>
      <c r="E6" s="161"/>
      <c r="F6" s="162">
        <v>53792</v>
      </c>
      <c r="G6" s="163"/>
      <c r="H6" s="164"/>
    </row>
    <row r="7" spans="1:8" x14ac:dyDescent="0.15">
      <c r="A7" s="145" t="s">
        <v>550</v>
      </c>
      <c r="B7" s="150"/>
      <c r="C7" s="151"/>
      <c r="D7" s="152">
        <v>184752</v>
      </c>
      <c r="E7" s="153"/>
      <c r="F7" s="154">
        <v>118252</v>
      </c>
      <c r="G7" s="155"/>
      <c r="H7" s="156"/>
    </row>
    <row r="8" spans="1:8" x14ac:dyDescent="0.15">
      <c r="A8" s="157"/>
      <c r="B8" s="158"/>
      <c r="C8" s="159"/>
      <c r="D8" s="160">
        <v>47642</v>
      </c>
      <c r="E8" s="161"/>
      <c r="F8" s="162">
        <v>49994</v>
      </c>
      <c r="G8" s="163"/>
      <c r="H8" s="164"/>
    </row>
    <row r="9" spans="1:8" x14ac:dyDescent="0.15">
      <c r="A9" s="145" t="s">
        <v>551</v>
      </c>
      <c r="B9" s="150"/>
      <c r="C9" s="151"/>
      <c r="D9" s="152">
        <v>73318</v>
      </c>
      <c r="E9" s="153"/>
      <c r="F9" s="154">
        <v>120302</v>
      </c>
      <c r="G9" s="155"/>
      <c r="H9" s="156"/>
    </row>
    <row r="10" spans="1:8" x14ac:dyDescent="0.15">
      <c r="A10" s="157"/>
      <c r="B10" s="158"/>
      <c r="C10" s="159"/>
      <c r="D10" s="160">
        <v>39435</v>
      </c>
      <c r="E10" s="161"/>
      <c r="F10" s="162">
        <v>59328</v>
      </c>
      <c r="G10" s="163"/>
      <c r="H10" s="164"/>
    </row>
    <row r="11" spans="1:8" x14ac:dyDescent="0.15">
      <c r="A11" s="145" t="s">
        <v>552</v>
      </c>
      <c r="B11" s="150"/>
      <c r="C11" s="151"/>
      <c r="D11" s="152">
        <v>28468</v>
      </c>
      <c r="E11" s="153"/>
      <c r="F11" s="154">
        <v>114841</v>
      </c>
      <c r="G11" s="155"/>
      <c r="H11" s="156"/>
    </row>
    <row r="12" spans="1:8" x14ac:dyDescent="0.15">
      <c r="A12" s="157"/>
      <c r="B12" s="158"/>
      <c r="C12" s="165"/>
      <c r="D12" s="160">
        <v>17470</v>
      </c>
      <c r="E12" s="161"/>
      <c r="F12" s="162">
        <v>51589</v>
      </c>
      <c r="G12" s="163"/>
      <c r="H12" s="164"/>
    </row>
    <row r="13" spans="1:8" x14ac:dyDescent="0.15">
      <c r="A13" s="145"/>
      <c r="B13" s="150"/>
      <c r="C13" s="166"/>
      <c r="D13" s="167">
        <v>82690</v>
      </c>
      <c r="E13" s="168"/>
      <c r="F13" s="169">
        <v>116472</v>
      </c>
      <c r="G13" s="170"/>
      <c r="H13" s="156"/>
    </row>
    <row r="14" spans="1:8" x14ac:dyDescent="0.15">
      <c r="A14" s="157"/>
      <c r="B14" s="158"/>
      <c r="C14" s="159"/>
      <c r="D14" s="160">
        <v>27633</v>
      </c>
      <c r="E14" s="161"/>
      <c r="F14" s="162">
        <v>53573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7.06</v>
      </c>
      <c r="C19" s="171">
        <f>ROUND(VALUE(SUBSTITUTE(実質収支比率等に係る経年分析!G$48,"▲","-")),2)</f>
        <v>7.4</v>
      </c>
      <c r="D19" s="171">
        <f>ROUND(VALUE(SUBSTITUTE(実質収支比率等に係る経年分析!H$48,"▲","-")),2)</f>
        <v>9.51</v>
      </c>
      <c r="E19" s="171">
        <f>ROUND(VALUE(SUBSTITUTE(実質収支比率等に係る経年分析!I$48,"▲","-")),2)</f>
        <v>12.89</v>
      </c>
      <c r="F19" s="171">
        <f>ROUND(VALUE(SUBSTITUTE(実質収支比率等に係る経年分析!J$48,"▲","-")),2)</f>
        <v>10.29</v>
      </c>
    </row>
    <row r="20" spans="1:11" x14ac:dyDescent="0.15">
      <c r="A20" s="171" t="s">
        <v>54</v>
      </c>
      <c r="B20" s="171">
        <f>ROUND(VALUE(SUBSTITUTE(実質収支比率等に係る経年分析!F$47,"▲","-")),2)</f>
        <v>23.32</v>
      </c>
      <c r="C20" s="171">
        <f>ROUND(VALUE(SUBSTITUTE(実質収支比率等に係る経年分析!G$47,"▲","-")),2)</f>
        <v>24.45</v>
      </c>
      <c r="D20" s="171">
        <f>ROUND(VALUE(SUBSTITUTE(実質収支比率等に係る経年分析!H$47,"▲","-")),2)</f>
        <v>25.94</v>
      </c>
      <c r="E20" s="171">
        <f>ROUND(VALUE(SUBSTITUTE(実質収支比率等に係る経年分析!I$47,"▲","-")),2)</f>
        <v>26.34</v>
      </c>
      <c r="F20" s="171">
        <f>ROUND(VALUE(SUBSTITUTE(実質収支比率等に係る経年分析!J$47,"▲","-")),2)</f>
        <v>32.1</v>
      </c>
    </row>
    <row r="21" spans="1:11" x14ac:dyDescent="0.15">
      <c r="A21" s="171" t="s">
        <v>55</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1.19</v>
      </c>
      <c r="E21" s="171">
        <f>IF(ISNUMBER(VALUE(SUBSTITUTE(実質収支比率等に係る経年分析!I$49,"▲","-"))),ROUND(VALUE(SUBSTITUTE(実質収支比率等に係る経年分析!I$49,"▲","-")),2),NA())</f>
        <v>2.89</v>
      </c>
      <c r="F21" s="171">
        <f>IF(ISNUMBER(VALUE(SUBSTITUTE(実質収支比率等に係る経年分析!J$49,"▲","-"))),ROUND(VALUE(SUBSTITUTE(実質収支比率等に係る経年分析!J$49,"▲","-")),2),NA())</f>
        <v>0.69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2.5099999999999998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4.2699999999999996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3.72</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4.5599999999999996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10.29</v>
      </c>
    </row>
    <row r="35" spans="1:16" x14ac:dyDescent="0.15">
      <c r="A35" s="172" t="str">
        <f>IF(連結実質赤字比率に係る赤字・黒字の構成分析!C$35="",NA(),連結実質赤字比率に係る赤字・黒字の構成分析!C$35)</f>
        <v>板柳中央病院事業会計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10.78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16.899999999999999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16.18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581</v>
      </c>
      <c r="E42" s="173"/>
      <c r="F42" s="173"/>
      <c r="G42" s="173">
        <f>'実質公債費比率（分子）の構造'!L$52</f>
        <v>570</v>
      </c>
      <c r="H42" s="173"/>
      <c r="I42" s="173"/>
      <c r="J42" s="173">
        <f>'実質公債費比率（分子）の構造'!M$52</f>
        <v>597</v>
      </c>
      <c r="K42" s="173"/>
      <c r="L42" s="173"/>
      <c r="M42" s="173">
        <f>'実質公債費比率（分子）の構造'!N$52</f>
        <v>609</v>
      </c>
      <c r="N42" s="173"/>
      <c r="O42" s="173"/>
      <c r="P42" s="173">
        <f>'実質公債費比率（分子）の構造'!O$52</f>
        <v>589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6</v>
      </c>
      <c r="C44" s="173"/>
      <c r="D44" s="173"/>
      <c r="E44" s="173">
        <f>'実質公債費比率（分子）の構造'!L$50</f>
        <v>6</v>
      </c>
      <c r="F44" s="173"/>
      <c r="G44" s="173"/>
      <c r="H44" s="173">
        <f>'実質公債費比率（分子）の構造'!M$50</f>
        <v>7</v>
      </c>
      <c r="I44" s="173"/>
      <c r="J44" s="173"/>
      <c r="K44" s="173">
        <f>'実質公債費比率（分子）の構造'!N$50</f>
        <v>1</v>
      </c>
      <c r="L44" s="173"/>
      <c r="M44" s="173"/>
      <c r="N44" s="173">
        <f>'実質公債費比率（分子）の構造'!O$50</f>
        <v>2</v>
      </c>
      <c r="O44" s="173"/>
      <c r="P44" s="173"/>
    </row>
    <row r="45" spans="1:16" x14ac:dyDescent="0.15">
      <c r="A45" s="173" t="s">
        <v>65</v>
      </c>
      <c r="B45" s="173">
        <f>'実質公債費比率（分子）の構造'!K$49</f>
        <v>56</v>
      </c>
      <c r="C45" s="173"/>
      <c r="D45" s="173"/>
      <c r="E45" s="173">
        <f>'実質公債費比率（分子）の構造'!L$49</f>
        <v>36</v>
      </c>
      <c r="F45" s="173"/>
      <c r="G45" s="173"/>
      <c r="H45" s="173">
        <f>'実質公債費比率（分子）の構造'!M$49</f>
        <v>36</v>
      </c>
      <c r="I45" s="173"/>
      <c r="J45" s="173"/>
      <c r="K45" s="173">
        <f>'実質公債費比率（分子）の構造'!N$49</f>
        <v>35</v>
      </c>
      <c r="L45" s="173"/>
      <c r="M45" s="173"/>
      <c r="N45" s="173">
        <f>'実質公債費比率（分子）の構造'!O$49</f>
        <v>35</v>
      </c>
      <c r="O45" s="173"/>
      <c r="P45" s="173"/>
    </row>
    <row r="46" spans="1:16" x14ac:dyDescent="0.15">
      <c r="A46" s="173" t="s">
        <v>66</v>
      </c>
      <c r="B46" s="173">
        <f>'実質公債費比率（分子）の構造'!K$48</f>
        <v>389</v>
      </c>
      <c r="C46" s="173"/>
      <c r="D46" s="173"/>
      <c r="E46" s="173">
        <f>'実質公債費比率（分子）の構造'!L$48</f>
        <v>390</v>
      </c>
      <c r="F46" s="173"/>
      <c r="G46" s="173"/>
      <c r="H46" s="173">
        <f>'実質公債費比率（分子）の構造'!M$48</f>
        <v>405</v>
      </c>
      <c r="I46" s="173"/>
      <c r="J46" s="173"/>
      <c r="K46" s="173">
        <f>'実質公債費比率（分子）の構造'!N$48</f>
        <v>422</v>
      </c>
      <c r="L46" s="173"/>
      <c r="M46" s="173"/>
      <c r="N46" s="173">
        <f>'実質公債費比率（分子）の構造'!O$48</f>
        <v>430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463</v>
      </c>
      <c r="C49" s="173"/>
      <c r="D49" s="173"/>
      <c r="E49" s="173">
        <f>'実質公債費比率（分子）の構造'!L$45</f>
        <v>447</v>
      </c>
      <c r="F49" s="173"/>
      <c r="G49" s="173"/>
      <c r="H49" s="173">
        <f>'実質公債費比率（分子）の構造'!M$45</f>
        <v>449</v>
      </c>
      <c r="I49" s="173"/>
      <c r="J49" s="173"/>
      <c r="K49" s="173">
        <f>'実質公債費比率（分子）の構造'!N$45</f>
        <v>487</v>
      </c>
      <c r="L49" s="173"/>
      <c r="M49" s="173"/>
      <c r="N49" s="173">
        <f>'実質公債費比率（分子）の構造'!O$45</f>
        <v>578</v>
      </c>
      <c r="O49" s="173"/>
      <c r="P49" s="173"/>
    </row>
    <row r="50" spans="1:16" x14ac:dyDescent="0.15">
      <c r="A50" s="173" t="s">
        <v>70</v>
      </c>
      <c r="B50" s="173" t="e">
        <f>NA()</f>
        <v>#N/A</v>
      </c>
      <c r="C50" s="173">
        <f>IF(ISNUMBER('実質公債費比率（分子）の構造'!K$53),'実質公債費比率（分子）の構造'!K$53,NA())</f>
        <v>333</v>
      </c>
      <c r="D50" s="173" t="e">
        <f>NA()</f>
        <v>#N/A</v>
      </c>
      <c r="E50" s="173" t="e">
        <f>NA()</f>
        <v>#N/A</v>
      </c>
      <c r="F50" s="173">
        <f>IF(ISNUMBER('実質公債費比率（分子）の構造'!L$53),'実質公債費比率（分子）の構造'!L$53,NA())</f>
        <v>309</v>
      </c>
      <c r="G50" s="173" t="e">
        <f>NA()</f>
        <v>#N/A</v>
      </c>
      <c r="H50" s="173" t="e">
        <f>NA()</f>
        <v>#N/A</v>
      </c>
      <c r="I50" s="173">
        <f>IF(ISNUMBER('実質公債費比率（分子）の構造'!M$53),'実質公債費比率（分子）の構造'!M$53,NA())</f>
        <v>300</v>
      </c>
      <c r="J50" s="173" t="e">
        <f>NA()</f>
        <v>#N/A</v>
      </c>
      <c r="K50" s="173" t="e">
        <f>NA()</f>
        <v>#N/A</v>
      </c>
      <c r="L50" s="173">
        <f>IF(ISNUMBER('実質公債費比率（分子）の構造'!N$53),'実質公債費比率（分子）の構造'!N$53,NA())</f>
        <v>336</v>
      </c>
      <c r="M50" s="173" t="e">
        <f>NA()</f>
        <v>#N/A</v>
      </c>
      <c r="N50" s="173" t="e">
        <f>NA()</f>
        <v>#N/A</v>
      </c>
      <c r="O50" s="173">
        <f>IF(ISNUMBER('実質公債費比率（分子）の構造'!O$53),'実質公債費比率（分子）の構造'!O$53,NA())</f>
        <v>456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6455</v>
      </c>
      <c r="E56" s="172"/>
      <c r="F56" s="172"/>
      <c r="G56" s="172">
        <f>'将来負担比率（分子）の構造'!J$52</f>
        <v>6893</v>
      </c>
      <c r="H56" s="172"/>
      <c r="I56" s="172"/>
      <c r="J56" s="172">
        <f>'将来負担比率（分子）の構造'!K$52</f>
        <v>7978</v>
      </c>
      <c r="K56" s="172"/>
      <c r="L56" s="172"/>
      <c r="M56" s="172">
        <f>'将来負担比率（分子）の構造'!L$52</f>
        <v>8028</v>
      </c>
      <c r="N56" s="172"/>
      <c r="O56" s="172"/>
      <c r="P56" s="172">
        <f>'将来負担比率（分子）の構造'!M$52</f>
        <v>7933</v>
      </c>
    </row>
    <row r="57" spans="1:16" x14ac:dyDescent="0.15">
      <c r="A57" s="172" t="s">
        <v>41</v>
      </c>
      <c r="B57" s="172"/>
      <c r="C57" s="172"/>
      <c r="D57" s="172">
        <f>'将来負担比率（分子）の構造'!I$51</f>
        <v>89</v>
      </c>
      <c r="E57" s="172"/>
      <c r="F57" s="172"/>
      <c r="G57" s="172">
        <f>'将来負担比率（分子）の構造'!J$51</f>
        <v>68</v>
      </c>
      <c r="H57" s="172"/>
      <c r="I57" s="172"/>
      <c r="J57" s="172">
        <f>'将来負担比率（分子）の構造'!K$51</f>
        <v>55</v>
      </c>
      <c r="K57" s="172"/>
      <c r="L57" s="172"/>
      <c r="M57" s="172">
        <f>'将来負担比率（分子）の構造'!L$51</f>
        <v>38</v>
      </c>
      <c r="N57" s="172"/>
      <c r="O57" s="172"/>
      <c r="P57" s="172">
        <f>'将来負担比率（分子）の構造'!M$51</f>
        <v>18</v>
      </c>
    </row>
    <row r="58" spans="1:16" x14ac:dyDescent="0.15">
      <c r="A58" s="172" t="s">
        <v>40</v>
      </c>
      <c r="B58" s="172"/>
      <c r="C58" s="172"/>
      <c r="D58" s="172">
        <f>'将来負担比率（分子）の構造'!I$50</f>
        <v>3352</v>
      </c>
      <c r="E58" s="172"/>
      <c r="F58" s="172"/>
      <c r="G58" s="172">
        <f>'将来負担比率（分子）の構造'!J$50</f>
        <v>3722</v>
      </c>
      <c r="H58" s="172"/>
      <c r="I58" s="172"/>
      <c r="J58" s="172">
        <f>'将来負担比率（分子）の構造'!K$50</f>
        <v>3844</v>
      </c>
      <c r="K58" s="172"/>
      <c r="L58" s="172"/>
      <c r="M58" s="172">
        <f>'将来負担比率（分子）の構造'!L$50</f>
        <v>3971</v>
      </c>
      <c r="N58" s="172"/>
      <c r="O58" s="172"/>
      <c r="P58" s="172">
        <f>'将来負担比率（分子）の構造'!M$50</f>
        <v>4711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14</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23</v>
      </c>
      <c r="O61" s="172"/>
      <c r="P61" s="172"/>
    </row>
    <row r="62" spans="1:16" x14ac:dyDescent="0.15">
      <c r="A62" s="172" t="s">
        <v>34</v>
      </c>
      <c r="B62" s="172">
        <f>'将来負担比率（分子）の構造'!I$45</f>
        <v>807</v>
      </c>
      <c r="C62" s="172"/>
      <c r="D62" s="172"/>
      <c r="E62" s="172">
        <f>'将来負担比率（分子）の構造'!J$45</f>
        <v>787</v>
      </c>
      <c r="F62" s="172"/>
      <c r="G62" s="172"/>
      <c r="H62" s="172">
        <f>'将来負担比率（分子）の構造'!K$45</f>
        <v>1248</v>
      </c>
      <c r="I62" s="172"/>
      <c r="J62" s="172"/>
      <c r="K62" s="172">
        <f>'将来負担比率（分子）の構造'!L$45</f>
        <v>691</v>
      </c>
      <c r="L62" s="172"/>
      <c r="M62" s="172"/>
      <c r="N62" s="172">
        <f>'将来負担比率（分子）の構造'!M$45</f>
        <v>684</v>
      </c>
      <c r="O62" s="172"/>
      <c r="P62" s="172"/>
    </row>
    <row r="63" spans="1:16" x14ac:dyDescent="0.15">
      <c r="A63" s="172" t="s">
        <v>33</v>
      </c>
      <c r="B63" s="172">
        <f>'将来負担比率（分子）の構造'!I$44</f>
        <v>230</v>
      </c>
      <c r="C63" s="172"/>
      <c r="D63" s="172"/>
      <c r="E63" s="172">
        <f>'将来負担比率（分子）の構造'!J$44</f>
        <v>195</v>
      </c>
      <c r="F63" s="172"/>
      <c r="G63" s="172"/>
      <c r="H63" s="172">
        <f>'将来負担比率（分子）の構造'!K$44</f>
        <v>159</v>
      </c>
      <c r="I63" s="172"/>
      <c r="J63" s="172"/>
      <c r="K63" s="172">
        <f>'将来負担比率（分子）の構造'!L$44</f>
        <v>125</v>
      </c>
      <c r="L63" s="172"/>
      <c r="M63" s="172"/>
      <c r="N63" s="172">
        <f>'将来負担比率（分子）の構造'!M$44</f>
        <v>104</v>
      </c>
      <c r="O63" s="172"/>
      <c r="P63" s="172"/>
    </row>
    <row r="64" spans="1:16" x14ac:dyDescent="0.15">
      <c r="A64" s="172" t="s">
        <v>32</v>
      </c>
      <c r="B64" s="172">
        <f>'将来負担比率（分子）の構造'!I$43</f>
        <v>5335</v>
      </c>
      <c r="C64" s="172"/>
      <c r="D64" s="172"/>
      <c r="E64" s="172">
        <f>'将来負担比率（分子）の構造'!J$43</f>
        <v>4826</v>
      </c>
      <c r="F64" s="172"/>
      <c r="G64" s="172"/>
      <c r="H64" s="172">
        <f>'将来負担比率（分子）の構造'!K$43</f>
        <v>4559</v>
      </c>
      <c r="I64" s="172"/>
      <c r="J64" s="172"/>
      <c r="K64" s="172">
        <f>'将来負担比率（分子）の構造'!L$43</f>
        <v>4338</v>
      </c>
      <c r="L64" s="172"/>
      <c r="M64" s="172"/>
      <c r="N64" s="172">
        <f>'将来負担比率（分子）の構造'!M$43</f>
        <v>4233</v>
      </c>
      <c r="O64" s="172"/>
      <c r="P64" s="172"/>
    </row>
    <row r="65" spans="1:16" x14ac:dyDescent="0.15">
      <c r="A65" s="172" t="s">
        <v>31</v>
      </c>
      <c r="B65" s="172">
        <f>'将来負担比率（分子）の構造'!I$42</f>
        <v>13</v>
      </c>
      <c r="C65" s="172"/>
      <c r="D65" s="172"/>
      <c r="E65" s="172">
        <f>'将来負担比率（分子）の構造'!J$42</f>
        <v>8</v>
      </c>
      <c r="F65" s="172"/>
      <c r="G65" s="172"/>
      <c r="H65" s="172">
        <f>'将来負担比率（分子）の構造'!K$42</f>
        <v>3</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4195</v>
      </c>
      <c r="C66" s="172"/>
      <c r="D66" s="172"/>
      <c r="E66" s="172">
        <f>'将来負担比率（分子）の構造'!J$41</f>
        <v>4872</v>
      </c>
      <c r="F66" s="172"/>
      <c r="G66" s="172"/>
      <c r="H66" s="172">
        <f>'将来負担比率（分子）の構造'!K$41</f>
        <v>6549</v>
      </c>
      <c r="I66" s="172"/>
      <c r="J66" s="172"/>
      <c r="K66" s="172">
        <f>'将来負担比率（分子）の構造'!L$41</f>
        <v>6726</v>
      </c>
      <c r="L66" s="172"/>
      <c r="M66" s="172"/>
      <c r="N66" s="172">
        <f>'将来負担比率（分子）の構造'!M$41</f>
        <v>6513</v>
      </c>
      <c r="O66" s="172"/>
      <c r="P66" s="172"/>
    </row>
    <row r="67" spans="1:16" x14ac:dyDescent="0.15">
      <c r="A67" s="172" t="s">
        <v>74</v>
      </c>
      <c r="B67" s="172" t="e">
        <f>NA()</f>
        <v>#N/A</v>
      </c>
      <c r="C67" s="172">
        <f>IF(ISNUMBER('将来負担比率（分子）の構造'!I$53), IF('将来負担比率（分子）の構造'!I$53 &lt; 0, 0, '将来負担比率（分子）の構造'!I$53), NA())</f>
        <v>698</v>
      </c>
      <c r="D67" s="172" t="e">
        <f>NA()</f>
        <v>#N/A</v>
      </c>
      <c r="E67" s="172" t="e">
        <f>NA()</f>
        <v>#N/A</v>
      </c>
      <c r="F67" s="172">
        <f>IF(ISNUMBER('将来負担比率（分子）の構造'!J$53), IF('将来負担比率（分子）の構造'!J$53 &lt; 0, 0, '将来負担比率（分子）の構造'!J$53), NA())</f>
        <v>6</v>
      </c>
      <c r="G67" s="172" t="e">
        <f>NA()</f>
        <v>#N/A</v>
      </c>
      <c r="H67" s="172" t="e">
        <f>NA()</f>
        <v>#N/A</v>
      </c>
      <c r="I67" s="172">
        <f>IF(ISNUMBER('将来負担比率（分子）の構造'!K$53), IF('将来負担比率（分子）の構造'!K$53 &lt; 0, 0, '将来負担比率（分子）の構造'!K$53), NA())</f>
        <v>639</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1011</v>
      </c>
      <c r="C72" s="176">
        <f>基金残高に係る経年分析!G55</f>
        <v>1074</v>
      </c>
      <c r="D72" s="176">
        <f>基金残高に係る経年分析!H55</f>
        <v>1385</v>
      </c>
    </row>
    <row r="73" spans="1:16" x14ac:dyDescent="0.15">
      <c r="A73" s="175" t="s">
        <v>77</v>
      </c>
      <c r="B73" s="176">
        <f>基金残高に係る経年分析!F56</f>
        <v>1159</v>
      </c>
      <c r="C73" s="176">
        <f>基金残高に係る経年分析!G56</f>
        <v>1109</v>
      </c>
      <c r="D73" s="176">
        <f>基金残高に係る経年分析!H56</f>
        <v>1083</v>
      </c>
    </row>
    <row r="74" spans="1:16" x14ac:dyDescent="0.15">
      <c r="A74" s="175" t="s">
        <v>78</v>
      </c>
      <c r="B74" s="176">
        <f>基金残高に係る経年分析!F57</f>
        <v>1254</v>
      </c>
      <c r="C74" s="176">
        <f>基金残高に係る経年分析!G57</f>
        <v>1254</v>
      </c>
      <c r="D74" s="176">
        <f>基金残高に係る経年分析!H57</f>
        <v>1553</v>
      </c>
    </row>
  </sheetData>
  <sheetProtection algorithmName="SHA-512" hashValue="9DvXlTxZrv2xZUhz4k5oN+I3ueRC2Myvy5RmeqhAyxWv179p631RJ5YjTmGQu6PJkBcnQ6gt2CICDt88lqUnBQ==" saltValue="NUYV2epQMYL9KBER5KMx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223</v>
      </c>
      <c r="C5" s="731"/>
      <c r="D5" s="731"/>
      <c r="E5" s="731"/>
      <c r="F5" s="731"/>
      <c r="G5" s="731"/>
      <c r="H5" s="731"/>
      <c r="I5" s="731"/>
      <c r="J5" s="731"/>
      <c r="K5" s="731"/>
      <c r="L5" s="731"/>
      <c r="M5" s="731"/>
      <c r="N5" s="731"/>
      <c r="O5" s="731"/>
      <c r="P5" s="731"/>
      <c r="Q5" s="732"/>
      <c r="R5" s="717">
        <v>945146</v>
      </c>
      <c r="S5" s="718"/>
      <c r="T5" s="718"/>
      <c r="U5" s="718"/>
      <c r="V5" s="718"/>
      <c r="W5" s="718"/>
      <c r="X5" s="718"/>
      <c r="Y5" s="761"/>
      <c r="Z5" s="779">
        <v>12.5</v>
      </c>
      <c r="AA5" s="779"/>
      <c r="AB5" s="779"/>
      <c r="AC5" s="779"/>
      <c r="AD5" s="780">
        <v>945146</v>
      </c>
      <c r="AE5" s="780"/>
      <c r="AF5" s="780"/>
      <c r="AG5" s="780"/>
      <c r="AH5" s="780"/>
      <c r="AI5" s="780"/>
      <c r="AJ5" s="780"/>
      <c r="AK5" s="780"/>
      <c r="AL5" s="762">
        <v>22.2</v>
      </c>
      <c r="AM5" s="735"/>
      <c r="AN5" s="735"/>
      <c r="AO5" s="763"/>
      <c r="AP5" s="730" t="s">
        <v>224</v>
      </c>
      <c r="AQ5" s="731"/>
      <c r="AR5" s="731"/>
      <c r="AS5" s="731"/>
      <c r="AT5" s="731"/>
      <c r="AU5" s="731"/>
      <c r="AV5" s="731"/>
      <c r="AW5" s="731"/>
      <c r="AX5" s="731"/>
      <c r="AY5" s="731"/>
      <c r="AZ5" s="731"/>
      <c r="BA5" s="731"/>
      <c r="BB5" s="731"/>
      <c r="BC5" s="731"/>
      <c r="BD5" s="731"/>
      <c r="BE5" s="731"/>
      <c r="BF5" s="732"/>
      <c r="BG5" s="664">
        <v>944816</v>
      </c>
      <c r="BH5" s="665"/>
      <c r="BI5" s="665"/>
      <c r="BJ5" s="665"/>
      <c r="BK5" s="665"/>
      <c r="BL5" s="665"/>
      <c r="BM5" s="665"/>
      <c r="BN5" s="666"/>
      <c r="BO5" s="691">
        <v>100</v>
      </c>
      <c r="BP5" s="691"/>
      <c r="BQ5" s="691"/>
      <c r="BR5" s="691"/>
      <c r="BS5" s="692" t="s">
        <v>125</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61042</v>
      </c>
      <c r="S6" s="665"/>
      <c r="T6" s="665"/>
      <c r="U6" s="665"/>
      <c r="V6" s="665"/>
      <c r="W6" s="665"/>
      <c r="X6" s="665"/>
      <c r="Y6" s="666"/>
      <c r="Z6" s="691">
        <v>0.8</v>
      </c>
      <c r="AA6" s="691"/>
      <c r="AB6" s="691"/>
      <c r="AC6" s="691"/>
      <c r="AD6" s="692">
        <v>61042</v>
      </c>
      <c r="AE6" s="692"/>
      <c r="AF6" s="692"/>
      <c r="AG6" s="692"/>
      <c r="AH6" s="692"/>
      <c r="AI6" s="692"/>
      <c r="AJ6" s="692"/>
      <c r="AK6" s="692"/>
      <c r="AL6" s="667">
        <v>1.4</v>
      </c>
      <c r="AM6" s="668"/>
      <c r="AN6" s="668"/>
      <c r="AO6" s="693"/>
      <c r="AP6" s="661" t="s">
        <v>229</v>
      </c>
      <c r="AQ6" s="662"/>
      <c r="AR6" s="662"/>
      <c r="AS6" s="662"/>
      <c r="AT6" s="662"/>
      <c r="AU6" s="662"/>
      <c r="AV6" s="662"/>
      <c r="AW6" s="662"/>
      <c r="AX6" s="662"/>
      <c r="AY6" s="662"/>
      <c r="AZ6" s="662"/>
      <c r="BA6" s="662"/>
      <c r="BB6" s="662"/>
      <c r="BC6" s="662"/>
      <c r="BD6" s="662"/>
      <c r="BE6" s="662"/>
      <c r="BF6" s="663"/>
      <c r="BG6" s="664">
        <v>944816</v>
      </c>
      <c r="BH6" s="665"/>
      <c r="BI6" s="665"/>
      <c r="BJ6" s="665"/>
      <c r="BK6" s="665"/>
      <c r="BL6" s="665"/>
      <c r="BM6" s="665"/>
      <c r="BN6" s="666"/>
      <c r="BO6" s="691">
        <v>100</v>
      </c>
      <c r="BP6" s="691"/>
      <c r="BQ6" s="691"/>
      <c r="BR6" s="691"/>
      <c r="BS6" s="692" t="s">
        <v>125</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74159</v>
      </c>
      <c r="CS6" s="665"/>
      <c r="CT6" s="665"/>
      <c r="CU6" s="665"/>
      <c r="CV6" s="665"/>
      <c r="CW6" s="665"/>
      <c r="CX6" s="665"/>
      <c r="CY6" s="666"/>
      <c r="CZ6" s="762">
        <v>1</v>
      </c>
      <c r="DA6" s="735"/>
      <c r="DB6" s="735"/>
      <c r="DC6" s="765"/>
      <c r="DD6" s="670" t="s">
        <v>125</v>
      </c>
      <c r="DE6" s="665"/>
      <c r="DF6" s="665"/>
      <c r="DG6" s="665"/>
      <c r="DH6" s="665"/>
      <c r="DI6" s="665"/>
      <c r="DJ6" s="665"/>
      <c r="DK6" s="665"/>
      <c r="DL6" s="665"/>
      <c r="DM6" s="665"/>
      <c r="DN6" s="665"/>
      <c r="DO6" s="665"/>
      <c r="DP6" s="666"/>
      <c r="DQ6" s="670">
        <v>74159</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593</v>
      </c>
      <c r="S7" s="665"/>
      <c r="T7" s="665"/>
      <c r="U7" s="665"/>
      <c r="V7" s="665"/>
      <c r="W7" s="665"/>
      <c r="X7" s="665"/>
      <c r="Y7" s="666"/>
      <c r="Z7" s="691">
        <v>0</v>
      </c>
      <c r="AA7" s="691"/>
      <c r="AB7" s="691"/>
      <c r="AC7" s="691"/>
      <c r="AD7" s="692">
        <v>593</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427734</v>
      </c>
      <c r="BH7" s="665"/>
      <c r="BI7" s="665"/>
      <c r="BJ7" s="665"/>
      <c r="BK7" s="665"/>
      <c r="BL7" s="665"/>
      <c r="BM7" s="665"/>
      <c r="BN7" s="666"/>
      <c r="BO7" s="691">
        <v>45.3</v>
      </c>
      <c r="BP7" s="691"/>
      <c r="BQ7" s="691"/>
      <c r="BR7" s="691"/>
      <c r="BS7" s="692" t="s">
        <v>125</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1046106</v>
      </c>
      <c r="CS7" s="665"/>
      <c r="CT7" s="665"/>
      <c r="CU7" s="665"/>
      <c r="CV7" s="665"/>
      <c r="CW7" s="665"/>
      <c r="CX7" s="665"/>
      <c r="CY7" s="666"/>
      <c r="CZ7" s="691">
        <v>14.7</v>
      </c>
      <c r="DA7" s="691"/>
      <c r="DB7" s="691"/>
      <c r="DC7" s="691"/>
      <c r="DD7" s="670">
        <v>4453</v>
      </c>
      <c r="DE7" s="665"/>
      <c r="DF7" s="665"/>
      <c r="DG7" s="665"/>
      <c r="DH7" s="665"/>
      <c r="DI7" s="665"/>
      <c r="DJ7" s="665"/>
      <c r="DK7" s="665"/>
      <c r="DL7" s="665"/>
      <c r="DM7" s="665"/>
      <c r="DN7" s="665"/>
      <c r="DO7" s="665"/>
      <c r="DP7" s="666"/>
      <c r="DQ7" s="670">
        <v>973565</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2703</v>
      </c>
      <c r="S8" s="665"/>
      <c r="T8" s="665"/>
      <c r="U8" s="665"/>
      <c r="V8" s="665"/>
      <c r="W8" s="665"/>
      <c r="X8" s="665"/>
      <c r="Y8" s="666"/>
      <c r="Z8" s="691">
        <v>0</v>
      </c>
      <c r="AA8" s="691"/>
      <c r="AB8" s="691"/>
      <c r="AC8" s="691"/>
      <c r="AD8" s="692">
        <v>2703</v>
      </c>
      <c r="AE8" s="692"/>
      <c r="AF8" s="692"/>
      <c r="AG8" s="692"/>
      <c r="AH8" s="692"/>
      <c r="AI8" s="692"/>
      <c r="AJ8" s="692"/>
      <c r="AK8" s="692"/>
      <c r="AL8" s="667">
        <v>0.1</v>
      </c>
      <c r="AM8" s="668"/>
      <c r="AN8" s="668"/>
      <c r="AO8" s="693"/>
      <c r="AP8" s="661" t="s">
        <v>235</v>
      </c>
      <c r="AQ8" s="662"/>
      <c r="AR8" s="662"/>
      <c r="AS8" s="662"/>
      <c r="AT8" s="662"/>
      <c r="AU8" s="662"/>
      <c r="AV8" s="662"/>
      <c r="AW8" s="662"/>
      <c r="AX8" s="662"/>
      <c r="AY8" s="662"/>
      <c r="AZ8" s="662"/>
      <c r="BA8" s="662"/>
      <c r="BB8" s="662"/>
      <c r="BC8" s="662"/>
      <c r="BD8" s="662"/>
      <c r="BE8" s="662"/>
      <c r="BF8" s="663"/>
      <c r="BG8" s="664">
        <v>20508</v>
      </c>
      <c r="BH8" s="665"/>
      <c r="BI8" s="665"/>
      <c r="BJ8" s="665"/>
      <c r="BK8" s="665"/>
      <c r="BL8" s="665"/>
      <c r="BM8" s="665"/>
      <c r="BN8" s="666"/>
      <c r="BO8" s="691">
        <v>2.2000000000000002</v>
      </c>
      <c r="BP8" s="691"/>
      <c r="BQ8" s="691"/>
      <c r="BR8" s="691"/>
      <c r="BS8" s="692" t="s">
        <v>125</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2323117</v>
      </c>
      <c r="CS8" s="665"/>
      <c r="CT8" s="665"/>
      <c r="CU8" s="665"/>
      <c r="CV8" s="665"/>
      <c r="CW8" s="665"/>
      <c r="CX8" s="665"/>
      <c r="CY8" s="666"/>
      <c r="CZ8" s="691">
        <v>32.5</v>
      </c>
      <c r="DA8" s="691"/>
      <c r="DB8" s="691"/>
      <c r="DC8" s="691"/>
      <c r="DD8" s="670">
        <v>1111</v>
      </c>
      <c r="DE8" s="665"/>
      <c r="DF8" s="665"/>
      <c r="DG8" s="665"/>
      <c r="DH8" s="665"/>
      <c r="DI8" s="665"/>
      <c r="DJ8" s="665"/>
      <c r="DK8" s="665"/>
      <c r="DL8" s="665"/>
      <c r="DM8" s="665"/>
      <c r="DN8" s="665"/>
      <c r="DO8" s="665"/>
      <c r="DP8" s="666"/>
      <c r="DQ8" s="670">
        <v>1000992</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2522</v>
      </c>
      <c r="S9" s="665"/>
      <c r="T9" s="665"/>
      <c r="U9" s="665"/>
      <c r="V9" s="665"/>
      <c r="W9" s="665"/>
      <c r="X9" s="665"/>
      <c r="Y9" s="666"/>
      <c r="Z9" s="691">
        <v>0</v>
      </c>
      <c r="AA9" s="691"/>
      <c r="AB9" s="691"/>
      <c r="AC9" s="691"/>
      <c r="AD9" s="692">
        <v>2522</v>
      </c>
      <c r="AE9" s="692"/>
      <c r="AF9" s="692"/>
      <c r="AG9" s="692"/>
      <c r="AH9" s="692"/>
      <c r="AI9" s="692"/>
      <c r="AJ9" s="692"/>
      <c r="AK9" s="692"/>
      <c r="AL9" s="667">
        <v>0.1</v>
      </c>
      <c r="AM9" s="668"/>
      <c r="AN9" s="668"/>
      <c r="AO9" s="693"/>
      <c r="AP9" s="661" t="s">
        <v>238</v>
      </c>
      <c r="AQ9" s="662"/>
      <c r="AR9" s="662"/>
      <c r="AS9" s="662"/>
      <c r="AT9" s="662"/>
      <c r="AU9" s="662"/>
      <c r="AV9" s="662"/>
      <c r="AW9" s="662"/>
      <c r="AX9" s="662"/>
      <c r="AY9" s="662"/>
      <c r="AZ9" s="662"/>
      <c r="BA9" s="662"/>
      <c r="BB9" s="662"/>
      <c r="BC9" s="662"/>
      <c r="BD9" s="662"/>
      <c r="BE9" s="662"/>
      <c r="BF9" s="663"/>
      <c r="BG9" s="664">
        <v>374262</v>
      </c>
      <c r="BH9" s="665"/>
      <c r="BI9" s="665"/>
      <c r="BJ9" s="665"/>
      <c r="BK9" s="665"/>
      <c r="BL9" s="665"/>
      <c r="BM9" s="665"/>
      <c r="BN9" s="666"/>
      <c r="BO9" s="691">
        <v>39.6</v>
      </c>
      <c r="BP9" s="691"/>
      <c r="BQ9" s="691"/>
      <c r="BR9" s="691"/>
      <c r="BS9" s="692" t="s">
        <v>125</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817674</v>
      </c>
      <c r="CS9" s="665"/>
      <c r="CT9" s="665"/>
      <c r="CU9" s="665"/>
      <c r="CV9" s="665"/>
      <c r="CW9" s="665"/>
      <c r="CX9" s="665"/>
      <c r="CY9" s="666"/>
      <c r="CZ9" s="691">
        <v>11.5</v>
      </c>
      <c r="DA9" s="691"/>
      <c r="DB9" s="691"/>
      <c r="DC9" s="691"/>
      <c r="DD9" s="670">
        <v>2409</v>
      </c>
      <c r="DE9" s="665"/>
      <c r="DF9" s="665"/>
      <c r="DG9" s="665"/>
      <c r="DH9" s="665"/>
      <c r="DI9" s="665"/>
      <c r="DJ9" s="665"/>
      <c r="DK9" s="665"/>
      <c r="DL9" s="665"/>
      <c r="DM9" s="665"/>
      <c r="DN9" s="665"/>
      <c r="DO9" s="665"/>
      <c r="DP9" s="666"/>
      <c r="DQ9" s="670">
        <v>598604</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125</v>
      </c>
      <c r="S10" s="665"/>
      <c r="T10" s="665"/>
      <c r="U10" s="665"/>
      <c r="V10" s="665"/>
      <c r="W10" s="665"/>
      <c r="X10" s="665"/>
      <c r="Y10" s="666"/>
      <c r="Z10" s="691" t="s">
        <v>125</v>
      </c>
      <c r="AA10" s="691"/>
      <c r="AB10" s="691"/>
      <c r="AC10" s="691"/>
      <c r="AD10" s="692" t="s">
        <v>125</v>
      </c>
      <c r="AE10" s="692"/>
      <c r="AF10" s="692"/>
      <c r="AG10" s="692"/>
      <c r="AH10" s="692"/>
      <c r="AI10" s="692"/>
      <c r="AJ10" s="692"/>
      <c r="AK10" s="692"/>
      <c r="AL10" s="667" t="s">
        <v>125</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19837</v>
      </c>
      <c r="BH10" s="665"/>
      <c r="BI10" s="665"/>
      <c r="BJ10" s="665"/>
      <c r="BK10" s="665"/>
      <c r="BL10" s="665"/>
      <c r="BM10" s="665"/>
      <c r="BN10" s="666"/>
      <c r="BO10" s="691">
        <v>2.1</v>
      </c>
      <c r="BP10" s="691"/>
      <c r="BQ10" s="691"/>
      <c r="BR10" s="691"/>
      <c r="BS10" s="692" t="s">
        <v>125</v>
      </c>
      <c r="BT10" s="692"/>
      <c r="BU10" s="692"/>
      <c r="BV10" s="692"/>
      <c r="BW10" s="692"/>
      <c r="BX10" s="692"/>
      <c r="BY10" s="692"/>
      <c r="BZ10" s="692"/>
      <c r="CA10" s="692"/>
      <c r="CB10" s="750"/>
      <c r="CD10" s="706" t="s">
        <v>242</v>
      </c>
      <c r="CE10" s="703"/>
      <c r="CF10" s="703"/>
      <c r="CG10" s="703"/>
      <c r="CH10" s="703"/>
      <c r="CI10" s="703"/>
      <c r="CJ10" s="703"/>
      <c r="CK10" s="703"/>
      <c r="CL10" s="703"/>
      <c r="CM10" s="703"/>
      <c r="CN10" s="703"/>
      <c r="CO10" s="703"/>
      <c r="CP10" s="703"/>
      <c r="CQ10" s="704"/>
      <c r="CR10" s="664" t="s">
        <v>125</v>
      </c>
      <c r="CS10" s="665"/>
      <c r="CT10" s="665"/>
      <c r="CU10" s="665"/>
      <c r="CV10" s="665"/>
      <c r="CW10" s="665"/>
      <c r="CX10" s="665"/>
      <c r="CY10" s="666"/>
      <c r="CZ10" s="691" t="s">
        <v>125</v>
      </c>
      <c r="DA10" s="691"/>
      <c r="DB10" s="691"/>
      <c r="DC10" s="691"/>
      <c r="DD10" s="670" t="s">
        <v>125</v>
      </c>
      <c r="DE10" s="665"/>
      <c r="DF10" s="665"/>
      <c r="DG10" s="665"/>
      <c r="DH10" s="665"/>
      <c r="DI10" s="665"/>
      <c r="DJ10" s="665"/>
      <c r="DK10" s="665"/>
      <c r="DL10" s="665"/>
      <c r="DM10" s="665"/>
      <c r="DN10" s="665"/>
      <c r="DO10" s="665"/>
      <c r="DP10" s="666"/>
      <c r="DQ10" s="670" t="s">
        <v>125</v>
      </c>
      <c r="DR10" s="665"/>
      <c r="DS10" s="665"/>
      <c r="DT10" s="665"/>
      <c r="DU10" s="665"/>
      <c r="DV10" s="665"/>
      <c r="DW10" s="665"/>
      <c r="DX10" s="665"/>
      <c r="DY10" s="665"/>
      <c r="DZ10" s="665"/>
      <c r="EA10" s="665"/>
      <c r="EB10" s="665"/>
      <c r="EC10" s="705"/>
    </row>
    <row r="11" spans="2:143" ht="11.25" customHeight="1" x14ac:dyDescent="0.15">
      <c r="B11" s="661" t="s">
        <v>243</v>
      </c>
      <c r="C11" s="662"/>
      <c r="D11" s="662"/>
      <c r="E11" s="662"/>
      <c r="F11" s="662"/>
      <c r="G11" s="662"/>
      <c r="H11" s="662"/>
      <c r="I11" s="662"/>
      <c r="J11" s="662"/>
      <c r="K11" s="662"/>
      <c r="L11" s="662"/>
      <c r="M11" s="662"/>
      <c r="N11" s="662"/>
      <c r="O11" s="662"/>
      <c r="P11" s="662"/>
      <c r="Q11" s="663"/>
      <c r="R11" s="664">
        <v>296100</v>
      </c>
      <c r="S11" s="665"/>
      <c r="T11" s="665"/>
      <c r="U11" s="665"/>
      <c r="V11" s="665"/>
      <c r="W11" s="665"/>
      <c r="X11" s="665"/>
      <c r="Y11" s="666"/>
      <c r="Z11" s="667">
        <v>3.9</v>
      </c>
      <c r="AA11" s="668"/>
      <c r="AB11" s="668"/>
      <c r="AC11" s="669"/>
      <c r="AD11" s="670">
        <v>296100</v>
      </c>
      <c r="AE11" s="665"/>
      <c r="AF11" s="665"/>
      <c r="AG11" s="665"/>
      <c r="AH11" s="665"/>
      <c r="AI11" s="665"/>
      <c r="AJ11" s="665"/>
      <c r="AK11" s="666"/>
      <c r="AL11" s="667">
        <v>7</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13127</v>
      </c>
      <c r="BH11" s="665"/>
      <c r="BI11" s="665"/>
      <c r="BJ11" s="665"/>
      <c r="BK11" s="665"/>
      <c r="BL11" s="665"/>
      <c r="BM11" s="665"/>
      <c r="BN11" s="666"/>
      <c r="BO11" s="691">
        <v>1.4</v>
      </c>
      <c r="BP11" s="691"/>
      <c r="BQ11" s="691"/>
      <c r="BR11" s="691"/>
      <c r="BS11" s="692" t="s">
        <v>125</v>
      </c>
      <c r="BT11" s="692"/>
      <c r="BU11" s="692"/>
      <c r="BV11" s="692"/>
      <c r="BW11" s="692"/>
      <c r="BX11" s="692"/>
      <c r="BY11" s="692"/>
      <c r="BZ11" s="692"/>
      <c r="CA11" s="692"/>
      <c r="CB11" s="750"/>
      <c r="CD11" s="706" t="s">
        <v>245</v>
      </c>
      <c r="CE11" s="703"/>
      <c r="CF11" s="703"/>
      <c r="CG11" s="703"/>
      <c r="CH11" s="703"/>
      <c r="CI11" s="703"/>
      <c r="CJ11" s="703"/>
      <c r="CK11" s="703"/>
      <c r="CL11" s="703"/>
      <c r="CM11" s="703"/>
      <c r="CN11" s="703"/>
      <c r="CO11" s="703"/>
      <c r="CP11" s="703"/>
      <c r="CQ11" s="704"/>
      <c r="CR11" s="664">
        <v>753200</v>
      </c>
      <c r="CS11" s="665"/>
      <c r="CT11" s="665"/>
      <c r="CU11" s="665"/>
      <c r="CV11" s="665"/>
      <c r="CW11" s="665"/>
      <c r="CX11" s="665"/>
      <c r="CY11" s="666"/>
      <c r="CZ11" s="691">
        <v>10.6</v>
      </c>
      <c r="DA11" s="691"/>
      <c r="DB11" s="691"/>
      <c r="DC11" s="691"/>
      <c r="DD11" s="670">
        <v>130389</v>
      </c>
      <c r="DE11" s="665"/>
      <c r="DF11" s="665"/>
      <c r="DG11" s="665"/>
      <c r="DH11" s="665"/>
      <c r="DI11" s="665"/>
      <c r="DJ11" s="665"/>
      <c r="DK11" s="665"/>
      <c r="DL11" s="665"/>
      <c r="DM11" s="665"/>
      <c r="DN11" s="665"/>
      <c r="DO11" s="665"/>
      <c r="DP11" s="666"/>
      <c r="DQ11" s="670">
        <v>551456</v>
      </c>
      <c r="DR11" s="665"/>
      <c r="DS11" s="665"/>
      <c r="DT11" s="665"/>
      <c r="DU11" s="665"/>
      <c r="DV11" s="665"/>
      <c r="DW11" s="665"/>
      <c r="DX11" s="665"/>
      <c r="DY11" s="665"/>
      <c r="DZ11" s="665"/>
      <c r="EA11" s="665"/>
      <c r="EB11" s="665"/>
      <c r="EC11" s="705"/>
    </row>
    <row r="12" spans="2:143" ht="11.25" customHeight="1" x14ac:dyDescent="0.15">
      <c r="B12" s="661" t="s">
        <v>246</v>
      </c>
      <c r="C12" s="662"/>
      <c r="D12" s="662"/>
      <c r="E12" s="662"/>
      <c r="F12" s="662"/>
      <c r="G12" s="662"/>
      <c r="H12" s="662"/>
      <c r="I12" s="662"/>
      <c r="J12" s="662"/>
      <c r="K12" s="662"/>
      <c r="L12" s="662"/>
      <c r="M12" s="662"/>
      <c r="N12" s="662"/>
      <c r="O12" s="662"/>
      <c r="P12" s="662"/>
      <c r="Q12" s="663"/>
      <c r="R12" s="664" t="s">
        <v>125</v>
      </c>
      <c r="S12" s="665"/>
      <c r="T12" s="665"/>
      <c r="U12" s="665"/>
      <c r="V12" s="665"/>
      <c r="W12" s="665"/>
      <c r="X12" s="665"/>
      <c r="Y12" s="666"/>
      <c r="Z12" s="691" t="s">
        <v>125</v>
      </c>
      <c r="AA12" s="691"/>
      <c r="AB12" s="691"/>
      <c r="AC12" s="691"/>
      <c r="AD12" s="692" t="s">
        <v>125</v>
      </c>
      <c r="AE12" s="692"/>
      <c r="AF12" s="692"/>
      <c r="AG12" s="692"/>
      <c r="AH12" s="692"/>
      <c r="AI12" s="692"/>
      <c r="AJ12" s="692"/>
      <c r="AK12" s="692"/>
      <c r="AL12" s="667" t="s">
        <v>125</v>
      </c>
      <c r="AM12" s="668"/>
      <c r="AN12" s="668"/>
      <c r="AO12" s="693"/>
      <c r="AP12" s="661" t="s">
        <v>247</v>
      </c>
      <c r="AQ12" s="662"/>
      <c r="AR12" s="662"/>
      <c r="AS12" s="662"/>
      <c r="AT12" s="662"/>
      <c r="AU12" s="662"/>
      <c r="AV12" s="662"/>
      <c r="AW12" s="662"/>
      <c r="AX12" s="662"/>
      <c r="AY12" s="662"/>
      <c r="AZ12" s="662"/>
      <c r="BA12" s="662"/>
      <c r="BB12" s="662"/>
      <c r="BC12" s="662"/>
      <c r="BD12" s="662"/>
      <c r="BE12" s="662"/>
      <c r="BF12" s="663"/>
      <c r="BG12" s="664">
        <v>367979</v>
      </c>
      <c r="BH12" s="665"/>
      <c r="BI12" s="665"/>
      <c r="BJ12" s="665"/>
      <c r="BK12" s="665"/>
      <c r="BL12" s="665"/>
      <c r="BM12" s="665"/>
      <c r="BN12" s="666"/>
      <c r="BO12" s="691">
        <v>38.9</v>
      </c>
      <c r="BP12" s="691"/>
      <c r="BQ12" s="691"/>
      <c r="BR12" s="691"/>
      <c r="BS12" s="692" t="s">
        <v>125</v>
      </c>
      <c r="BT12" s="692"/>
      <c r="BU12" s="692"/>
      <c r="BV12" s="692"/>
      <c r="BW12" s="692"/>
      <c r="BX12" s="692"/>
      <c r="BY12" s="692"/>
      <c r="BZ12" s="692"/>
      <c r="CA12" s="692"/>
      <c r="CB12" s="750"/>
      <c r="CD12" s="706" t="s">
        <v>248</v>
      </c>
      <c r="CE12" s="703"/>
      <c r="CF12" s="703"/>
      <c r="CG12" s="703"/>
      <c r="CH12" s="703"/>
      <c r="CI12" s="703"/>
      <c r="CJ12" s="703"/>
      <c r="CK12" s="703"/>
      <c r="CL12" s="703"/>
      <c r="CM12" s="703"/>
      <c r="CN12" s="703"/>
      <c r="CO12" s="703"/>
      <c r="CP12" s="703"/>
      <c r="CQ12" s="704"/>
      <c r="CR12" s="664">
        <v>59023</v>
      </c>
      <c r="CS12" s="665"/>
      <c r="CT12" s="665"/>
      <c r="CU12" s="665"/>
      <c r="CV12" s="665"/>
      <c r="CW12" s="665"/>
      <c r="CX12" s="665"/>
      <c r="CY12" s="666"/>
      <c r="CZ12" s="691">
        <v>0.8</v>
      </c>
      <c r="DA12" s="691"/>
      <c r="DB12" s="691"/>
      <c r="DC12" s="691"/>
      <c r="DD12" s="670" t="s">
        <v>125</v>
      </c>
      <c r="DE12" s="665"/>
      <c r="DF12" s="665"/>
      <c r="DG12" s="665"/>
      <c r="DH12" s="665"/>
      <c r="DI12" s="665"/>
      <c r="DJ12" s="665"/>
      <c r="DK12" s="665"/>
      <c r="DL12" s="665"/>
      <c r="DM12" s="665"/>
      <c r="DN12" s="665"/>
      <c r="DO12" s="665"/>
      <c r="DP12" s="666"/>
      <c r="DQ12" s="670">
        <v>53898</v>
      </c>
      <c r="DR12" s="665"/>
      <c r="DS12" s="665"/>
      <c r="DT12" s="665"/>
      <c r="DU12" s="665"/>
      <c r="DV12" s="665"/>
      <c r="DW12" s="665"/>
      <c r="DX12" s="665"/>
      <c r="DY12" s="665"/>
      <c r="DZ12" s="665"/>
      <c r="EA12" s="665"/>
      <c r="EB12" s="665"/>
      <c r="EC12" s="705"/>
    </row>
    <row r="13" spans="2:143" ht="11.25" customHeight="1" x14ac:dyDescent="0.15">
      <c r="B13" s="661" t="s">
        <v>249</v>
      </c>
      <c r="C13" s="662"/>
      <c r="D13" s="662"/>
      <c r="E13" s="662"/>
      <c r="F13" s="662"/>
      <c r="G13" s="662"/>
      <c r="H13" s="662"/>
      <c r="I13" s="662"/>
      <c r="J13" s="662"/>
      <c r="K13" s="662"/>
      <c r="L13" s="662"/>
      <c r="M13" s="662"/>
      <c r="N13" s="662"/>
      <c r="O13" s="662"/>
      <c r="P13" s="662"/>
      <c r="Q13" s="663"/>
      <c r="R13" s="664" t="s">
        <v>125</v>
      </c>
      <c r="S13" s="665"/>
      <c r="T13" s="665"/>
      <c r="U13" s="665"/>
      <c r="V13" s="665"/>
      <c r="W13" s="665"/>
      <c r="X13" s="665"/>
      <c r="Y13" s="666"/>
      <c r="Z13" s="691" t="s">
        <v>125</v>
      </c>
      <c r="AA13" s="691"/>
      <c r="AB13" s="691"/>
      <c r="AC13" s="691"/>
      <c r="AD13" s="692" t="s">
        <v>125</v>
      </c>
      <c r="AE13" s="692"/>
      <c r="AF13" s="692"/>
      <c r="AG13" s="692"/>
      <c r="AH13" s="692"/>
      <c r="AI13" s="692"/>
      <c r="AJ13" s="692"/>
      <c r="AK13" s="692"/>
      <c r="AL13" s="667" t="s">
        <v>125</v>
      </c>
      <c r="AM13" s="668"/>
      <c r="AN13" s="668"/>
      <c r="AO13" s="693"/>
      <c r="AP13" s="661" t="s">
        <v>250</v>
      </c>
      <c r="AQ13" s="662"/>
      <c r="AR13" s="662"/>
      <c r="AS13" s="662"/>
      <c r="AT13" s="662"/>
      <c r="AU13" s="662"/>
      <c r="AV13" s="662"/>
      <c r="AW13" s="662"/>
      <c r="AX13" s="662"/>
      <c r="AY13" s="662"/>
      <c r="AZ13" s="662"/>
      <c r="BA13" s="662"/>
      <c r="BB13" s="662"/>
      <c r="BC13" s="662"/>
      <c r="BD13" s="662"/>
      <c r="BE13" s="662"/>
      <c r="BF13" s="663"/>
      <c r="BG13" s="664">
        <v>367757</v>
      </c>
      <c r="BH13" s="665"/>
      <c r="BI13" s="665"/>
      <c r="BJ13" s="665"/>
      <c r="BK13" s="665"/>
      <c r="BL13" s="665"/>
      <c r="BM13" s="665"/>
      <c r="BN13" s="666"/>
      <c r="BO13" s="691">
        <v>38.9</v>
      </c>
      <c r="BP13" s="691"/>
      <c r="BQ13" s="691"/>
      <c r="BR13" s="691"/>
      <c r="BS13" s="692" t="s">
        <v>125</v>
      </c>
      <c r="BT13" s="692"/>
      <c r="BU13" s="692"/>
      <c r="BV13" s="692"/>
      <c r="BW13" s="692"/>
      <c r="BX13" s="692"/>
      <c r="BY13" s="692"/>
      <c r="BZ13" s="692"/>
      <c r="CA13" s="692"/>
      <c r="CB13" s="750"/>
      <c r="CD13" s="706" t="s">
        <v>251</v>
      </c>
      <c r="CE13" s="703"/>
      <c r="CF13" s="703"/>
      <c r="CG13" s="703"/>
      <c r="CH13" s="703"/>
      <c r="CI13" s="703"/>
      <c r="CJ13" s="703"/>
      <c r="CK13" s="703"/>
      <c r="CL13" s="703"/>
      <c r="CM13" s="703"/>
      <c r="CN13" s="703"/>
      <c r="CO13" s="703"/>
      <c r="CP13" s="703"/>
      <c r="CQ13" s="704"/>
      <c r="CR13" s="664">
        <v>474869</v>
      </c>
      <c r="CS13" s="665"/>
      <c r="CT13" s="665"/>
      <c r="CU13" s="665"/>
      <c r="CV13" s="665"/>
      <c r="CW13" s="665"/>
      <c r="CX13" s="665"/>
      <c r="CY13" s="666"/>
      <c r="CZ13" s="691">
        <v>6.7</v>
      </c>
      <c r="DA13" s="691"/>
      <c r="DB13" s="691"/>
      <c r="DC13" s="691"/>
      <c r="DD13" s="670">
        <v>161638</v>
      </c>
      <c r="DE13" s="665"/>
      <c r="DF13" s="665"/>
      <c r="DG13" s="665"/>
      <c r="DH13" s="665"/>
      <c r="DI13" s="665"/>
      <c r="DJ13" s="665"/>
      <c r="DK13" s="665"/>
      <c r="DL13" s="665"/>
      <c r="DM13" s="665"/>
      <c r="DN13" s="665"/>
      <c r="DO13" s="665"/>
      <c r="DP13" s="666"/>
      <c r="DQ13" s="670">
        <v>299093</v>
      </c>
      <c r="DR13" s="665"/>
      <c r="DS13" s="665"/>
      <c r="DT13" s="665"/>
      <c r="DU13" s="665"/>
      <c r="DV13" s="665"/>
      <c r="DW13" s="665"/>
      <c r="DX13" s="665"/>
      <c r="DY13" s="665"/>
      <c r="DZ13" s="665"/>
      <c r="EA13" s="665"/>
      <c r="EB13" s="665"/>
      <c r="EC13" s="705"/>
    </row>
    <row r="14" spans="2:143" ht="11.25" customHeight="1" x14ac:dyDescent="0.15">
      <c r="B14" s="661" t="s">
        <v>252</v>
      </c>
      <c r="C14" s="662"/>
      <c r="D14" s="662"/>
      <c r="E14" s="662"/>
      <c r="F14" s="662"/>
      <c r="G14" s="662"/>
      <c r="H14" s="662"/>
      <c r="I14" s="662"/>
      <c r="J14" s="662"/>
      <c r="K14" s="662"/>
      <c r="L14" s="662"/>
      <c r="M14" s="662"/>
      <c r="N14" s="662"/>
      <c r="O14" s="662"/>
      <c r="P14" s="662"/>
      <c r="Q14" s="663"/>
      <c r="R14" s="664" t="s">
        <v>125</v>
      </c>
      <c r="S14" s="665"/>
      <c r="T14" s="665"/>
      <c r="U14" s="665"/>
      <c r="V14" s="665"/>
      <c r="W14" s="665"/>
      <c r="X14" s="665"/>
      <c r="Y14" s="666"/>
      <c r="Z14" s="691" t="s">
        <v>125</v>
      </c>
      <c r="AA14" s="691"/>
      <c r="AB14" s="691"/>
      <c r="AC14" s="691"/>
      <c r="AD14" s="692" t="s">
        <v>125</v>
      </c>
      <c r="AE14" s="692"/>
      <c r="AF14" s="692"/>
      <c r="AG14" s="692"/>
      <c r="AH14" s="692"/>
      <c r="AI14" s="692"/>
      <c r="AJ14" s="692"/>
      <c r="AK14" s="692"/>
      <c r="AL14" s="667" t="s">
        <v>125</v>
      </c>
      <c r="AM14" s="668"/>
      <c r="AN14" s="668"/>
      <c r="AO14" s="693"/>
      <c r="AP14" s="661" t="s">
        <v>253</v>
      </c>
      <c r="AQ14" s="662"/>
      <c r="AR14" s="662"/>
      <c r="AS14" s="662"/>
      <c r="AT14" s="662"/>
      <c r="AU14" s="662"/>
      <c r="AV14" s="662"/>
      <c r="AW14" s="662"/>
      <c r="AX14" s="662"/>
      <c r="AY14" s="662"/>
      <c r="AZ14" s="662"/>
      <c r="BA14" s="662"/>
      <c r="BB14" s="662"/>
      <c r="BC14" s="662"/>
      <c r="BD14" s="662"/>
      <c r="BE14" s="662"/>
      <c r="BF14" s="663"/>
      <c r="BG14" s="664">
        <v>59447</v>
      </c>
      <c r="BH14" s="665"/>
      <c r="BI14" s="665"/>
      <c r="BJ14" s="665"/>
      <c r="BK14" s="665"/>
      <c r="BL14" s="665"/>
      <c r="BM14" s="665"/>
      <c r="BN14" s="666"/>
      <c r="BO14" s="691">
        <v>6.3</v>
      </c>
      <c r="BP14" s="691"/>
      <c r="BQ14" s="691"/>
      <c r="BR14" s="691"/>
      <c r="BS14" s="692" t="s">
        <v>125</v>
      </c>
      <c r="BT14" s="692"/>
      <c r="BU14" s="692"/>
      <c r="BV14" s="692"/>
      <c r="BW14" s="692"/>
      <c r="BX14" s="692"/>
      <c r="BY14" s="692"/>
      <c r="BZ14" s="692"/>
      <c r="CA14" s="692"/>
      <c r="CB14" s="750"/>
      <c r="CD14" s="706" t="s">
        <v>254</v>
      </c>
      <c r="CE14" s="703"/>
      <c r="CF14" s="703"/>
      <c r="CG14" s="703"/>
      <c r="CH14" s="703"/>
      <c r="CI14" s="703"/>
      <c r="CJ14" s="703"/>
      <c r="CK14" s="703"/>
      <c r="CL14" s="703"/>
      <c r="CM14" s="703"/>
      <c r="CN14" s="703"/>
      <c r="CO14" s="703"/>
      <c r="CP14" s="703"/>
      <c r="CQ14" s="704"/>
      <c r="CR14" s="664">
        <v>296936</v>
      </c>
      <c r="CS14" s="665"/>
      <c r="CT14" s="665"/>
      <c r="CU14" s="665"/>
      <c r="CV14" s="665"/>
      <c r="CW14" s="665"/>
      <c r="CX14" s="665"/>
      <c r="CY14" s="666"/>
      <c r="CZ14" s="691">
        <v>4.2</v>
      </c>
      <c r="DA14" s="691"/>
      <c r="DB14" s="691"/>
      <c r="DC14" s="691"/>
      <c r="DD14" s="670">
        <v>4334</v>
      </c>
      <c r="DE14" s="665"/>
      <c r="DF14" s="665"/>
      <c r="DG14" s="665"/>
      <c r="DH14" s="665"/>
      <c r="DI14" s="665"/>
      <c r="DJ14" s="665"/>
      <c r="DK14" s="665"/>
      <c r="DL14" s="665"/>
      <c r="DM14" s="665"/>
      <c r="DN14" s="665"/>
      <c r="DO14" s="665"/>
      <c r="DP14" s="666"/>
      <c r="DQ14" s="670">
        <v>275903</v>
      </c>
      <c r="DR14" s="665"/>
      <c r="DS14" s="665"/>
      <c r="DT14" s="665"/>
      <c r="DU14" s="665"/>
      <c r="DV14" s="665"/>
      <c r="DW14" s="665"/>
      <c r="DX14" s="665"/>
      <c r="DY14" s="665"/>
      <c r="DZ14" s="665"/>
      <c r="EA14" s="665"/>
      <c r="EB14" s="665"/>
      <c r="EC14" s="705"/>
    </row>
    <row r="15" spans="2:143" ht="11.25" customHeight="1" x14ac:dyDescent="0.15">
      <c r="B15" s="661" t="s">
        <v>255</v>
      </c>
      <c r="C15" s="662"/>
      <c r="D15" s="662"/>
      <c r="E15" s="662"/>
      <c r="F15" s="662"/>
      <c r="G15" s="662"/>
      <c r="H15" s="662"/>
      <c r="I15" s="662"/>
      <c r="J15" s="662"/>
      <c r="K15" s="662"/>
      <c r="L15" s="662"/>
      <c r="M15" s="662"/>
      <c r="N15" s="662"/>
      <c r="O15" s="662"/>
      <c r="P15" s="662"/>
      <c r="Q15" s="663"/>
      <c r="R15" s="664" t="s">
        <v>125</v>
      </c>
      <c r="S15" s="665"/>
      <c r="T15" s="665"/>
      <c r="U15" s="665"/>
      <c r="V15" s="665"/>
      <c r="W15" s="665"/>
      <c r="X15" s="665"/>
      <c r="Y15" s="666"/>
      <c r="Z15" s="691" t="s">
        <v>125</v>
      </c>
      <c r="AA15" s="691"/>
      <c r="AB15" s="691"/>
      <c r="AC15" s="691"/>
      <c r="AD15" s="692" t="s">
        <v>125</v>
      </c>
      <c r="AE15" s="692"/>
      <c r="AF15" s="692"/>
      <c r="AG15" s="692"/>
      <c r="AH15" s="692"/>
      <c r="AI15" s="692"/>
      <c r="AJ15" s="692"/>
      <c r="AK15" s="692"/>
      <c r="AL15" s="667" t="s">
        <v>125</v>
      </c>
      <c r="AM15" s="668"/>
      <c r="AN15" s="668"/>
      <c r="AO15" s="693"/>
      <c r="AP15" s="661" t="s">
        <v>256</v>
      </c>
      <c r="AQ15" s="662"/>
      <c r="AR15" s="662"/>
      <c r="AS15" s="662"/>
      <c r="AT15" s="662"/>
      <c r="AU15" s="662"/>
      <c r="AV15" s="662"/>
      <c r="AW15" s="662"/>
      <c r="AX15" s="662"/>
      <c r="AY15" s="662"/>
      <c r="AZ15" s="662"/>
      <c r="BA15" s="662"/>
      <c r="BB15" s="662"/>
      <c r="BC15" s="662"/>
      <c r="BD15" s="662"/>
      <c r="BE15" s="662"/>
      <c r="BF15" s="663"/>
      <c r="BG15" s="664">
        <v>89656</v>
      </c>
      <c r="BH15" s="665"/>
      <c r="BI15" s="665"/>
      <c r="BJ15" s="665"/>
      <c r="BK15" s="665"/>
      <c r="BL15" s="665"/>
      <c r="BM15" s="665"/>
      <c r="BN15" s="666"/>
      <c r="BO15" s="691">
        <v>9.5</v>
      </c>
      <c r="BP15" s="691"/>
      <c r="BQ15" s="691"/>
      <c r="BR15" s="691"/>
      <c r="BS15" s="692" t="s">
        <v>125</v>
      </c>
      <c r="BT15" s="692"/>
      <c r="BU15" s="692"/>
      <c r="BV15" s="692"/>
      <c r="BW15" s="692"/>
      <c r="BX15" s="692"/>
      <c r="BY15" s="692"/>
      <c r="BZ15" s="692"/>
      <c r="CA15" s="692"/>
      <c r="CB15" s="750"/>
      <c r="CD15" s="706" t="s">
        <v>257</v>
      </c>
      <c r="CE15" s="703"/>
      <c r="CF15" s="703"/>
      <c r="CG15" s="703"/>
      <c r="CH15" s="703"/>
      <c r="CI15" s="703"/>
      <c r="CJ15" s="703"/>
      <c r="CK15" s="703"/>
      <c r="CL15" s="703"/>
      <c r="CM15" s="703"/>
      <c r="CN15" s="703"/>
      <c r="CO15" s="703"/>
      <c r="CP15" s="703"/>
      <c r="CQ15" s="704"/>
      <c r="CR15" s="664">
        <v>714650</v>
      </c>
      <c r="CS15" s="665"/>
      <c r="CT15" s="665"/>
      <c r="CU15" s="665"/>
      <c r="CV15" s="665"/>
      <c r="CW15" s="665"/>
      <c r="CX15" s="665"/>
      <c r="CY15" s="666"/>
      <c r="CZ15" s="691">
        <v>10</v>
      </c>
      <c r="DA15" s="691"/>
      <c r="DB15" s="691"/>
      <c r="DC15" s="691"/>
      <c r="DD15" s="670">
        <v>65384</v>
      </c>
      <c r="DE15" s="665"/>
      <c r="DF15" s="665"/>
      <c r="DG15" s="665"/>
      <c r="DH15" s="665"/>
      <c r="DI15" s="665"/>
      <c r="DJ15" s="665"/>
      <c r="DK15" s="665"/>
      <c r="DL15" s="665"/>
      <c r="DM15" s="665"/>
      <c r="DN15" s="665"/>
      <c r="DO15" s="665"/>
      <c r="DP15" s="666"/>
      <c r="DQ15" s="670">
        <v>627617</v>
      </c>
      <c r="DR15" s="665"/>
      <c r="DS15" s="665"/>
      <c r="DT15" s="665"/>
      <c r="DU15" s="665"/>
      <c r="DV15" s="665"/>
      <c r="DW15" s="665"/>
      <c r="DX15" s="665"/>
      <c r="DY15" s="665"/>
      <c r="DZ15" s="665"/>
      <c r="EA15" s="665"/>
      <c r="EB15" s="665"/>
      <c r="EC15" s="705"/>
    </row>
    <row r="16" spans="2:143" ht="11.25" customHeight="1" x14ac:dyDescent="0.15">
      <c r="B16" s="661" t="s">
        <v>258</v>
      </c>
      <c r="C16" s="662"/>
      <c r="D16" s="662"/>
      <c r="E16" s="662"/>
      <c r="F16" s="662"/>
      <c r="G16" s="662"/>
      <c r="H16" s="662"/>
      <c r="I16" s="662"/>
      <c r="J16" s="662"/>
      <c r="K16" s="662"/>
      <c r="L16" s="662"/>
      <c r="M16" s="662"/>
      <c r="N16" s="662"/>
      <c r="O16" s="662"/>
      <c r="P16" s="662"/>
      <c r="Q16" s="663"/>
      <c r="R16" s="664">
        <v>4673</v>
      </c>
      <c r="S16" s="665"/>
      <c r="T16" s="665"/>
      <c r="U16" s="665"/>
      <c r="V16" s="665"/>
      <c r="W16" s="665"/>
      <c r="X16" s="665"/>
      <c r="Y16" s="666"/>
      <c r="Z16" s="691">
        <v>0.1</v>
      </c>
      <c r="AA16" s="691"/>
      <c r="AB16" s="691"/>
      <c r="AC16" s="691"/>
      <c r="AD16" s="692">
        <v>4673</v>
      </c>
      <c r="AE16" s="692"/>
      <c r="AF16" s="692"/>
      <c r="AG16" s="692"/>
      <c r="AH16" s="692"/>
      <c r="AI16" s="692"/>
      <c r="AJ16" s="692"/>
      <c r="AK16" s="692"/>
      <c r="AL16" s="667">
        <v>0.1</v>
      </c>
      <c r="AM16" s="668"/>
      <c r="AN16" s="668"/>
      <c r="AO16" s="693"/>
      <c r="AP16" s="661" t="s">
        <v>259</v>
      </c>
      <c r="AQ16" s="662"/>
      <c r="AR16" s="662"/>
      <c r="AS16" s="662"/>
      <c r="AT16" s="662"/>
      <c r="AU16" s="662"/>
      <c r="AV16" s="662"/>
      <c r="AW16" s="662"/>
      <c r="AX16" s="662"/>
      <c r="AY16" s="662"/>
      <c r="AZ16" s="662"/>
      <c r="BA16" s="662"/>
      <c r="BB16" s="662"/>
      <c r="BC16" s="662"/>
      <c r="BD16" s="662"/>
      <c r="BE16" s="662"/>
      <c r="BF16" s="663"/>
      <c r="BG16" s="664" t="s">
        <v>125</v>
      </c>
      <c r="BH16" s="665"/>
      <c r="BI16" s="665"/>
      <c r="BJ16" s="665"/>
      <c r="BK16" s="665"/>
      <c r="BL16" s="665"/>
      <c r="BM16" s="665"/>
      <c r="BN16" s="666"/>
      <c r="BO16" s="691" t="s">
        <v>125</v>
      </c>
      <c r="BP16" s="691"/>
      <c r="BQ16" s="691"/>
      <c r="BR16" s="691"/>
      <c r="BS16" s="692" t="s">
        <v>125</v>
      </c>
      <c r="BT16" s="692"/>
      <c r="BU16" s="692"/>
      <c r="BV16" s="692"/>
      <c r="BW16" s="692"/>
      <c r="BX16" s="692"/>
      <c r="BY16" s="692"/>
      <c r="BZ16" s="692"/>
      <c r="CA16" s="692"/>
      <c r="CB16" s="750"/>
      <c r="CD16" s="706" t="s">
        <v>260</v>
      </c>
      <c r="CE16" s="703"/>
      <c r="CF16" s="703"/>
      <c r="CG16" s="703"/>
      <c r="CH16" s="703"/>
      <c r="CI16" s="703"/>
      <c r="CJ16" s="703"/>
      <c r="CK16" s="703"/>
      <c r="CL16" s="703"/>
      <c r="CM16" s="703"/>
      <c r="CN16" s="703"/>
      <c r="CO16" s="703"/>
      <c r="CP16" s="703"/>
      <c r="CQ16" s="704"/>
      <c r="CR16" s="664" t="s">
        <v>125</v>
      </c>
      <c r="CS16" s="665"/>
      <c r="CT16" s="665"/>
      <c r="CU16" s="665"/>
      <c r="CV16" s="665"/>
      <c r="CW16" s="665"/>
      <c r="CX16" s="665"/>
      <c r="CY16" s="666"/>
      <c r="CZ16" s="691" t="s">
        <v>125</v>
      </c>
      <c r="DA16" s="691"/>
      <c r="DB16" s="691"/>
      <c r="DC16" s="691"/>
      <c r="DD16" s="670" t="s">
        <v>125</v>
      </c>
      <c r="DE16" s="665"/>
      <c r="DF16" s="665"/>
      <c r="DG16" s="665"/>
      <c r="DH16" s="665"/>
      <c r="DI16" s="665"/>
      <c r="DJ16" s="665"/>
      <c r="DK16" s="665"/>
      <c r="DL16" s="665"/>
      <c r="DM16" s="665"/>
      <c r="DN16" s="665"/>
      <c r="DO16" s="665"/>
      <c r="DP16" s="666"/>
      <c r="DQ16" s="670" t="s">
        <v>125</v>
      </c>
      <c r="DR16" s="665"/>
      <c r="DS16" s="665"/>
      <c r="DT16" s="665"/>
      <c r="DU16" s="665"/>
      <c r="DV16" s="665"/>
      <c r="DW16" s="665"/>
      <c r="DX16" s="665"/>
      <c r="DY16" s="665"/>
      <c r="DZ16" s="665"/>
      <c r="EA16" s="665"/>
      <c r="EB16" s="665"/>
      <c r="EC16" s="705"/>
    </row>
    <row r="17" spans="2:133" ht="11.25" customHeight="1" x14ac:dyDescent="0.15">
      <c r="B17" s="661" t="s">
        <v>261</v>
      </c>
      <c r="C17" s="662"/>
      <c r="D17" s="662"/>
      <c r="E17" s="662"/>
      <c r="F17" s="662"/>
      <c r="G17" s="662"/>
      <c r="H17" s="662"/>
      <c r="I17" s="662"/>
      <c r="J17" s="662"/>
      <c r="K17" s="662"/>
      <c r="L17" s="662"/>
      <c r="M17" s="662"/>
      <c r="N17" s="662"/>
      <c r="O17" s="662"/>
      <c r="P17" s="662"/>
      <c r="Q17" s="663"/>
      <c r="R17" s="664">
        <v>8392</v>
      </c>
      <c r="S17" s="665"/>
      <c r="T17" s="665"/>
      <c r="U17" s="665"/>
      <c r="V17" s="665"/>
      <c r="W17" s="665"/>
      <c r="X17" s="665"/>
      <c r="Y17" s="666"/>
      <c r="Z17" s="691">
        <v>0.1</v>
      </c>
      <c r="AA17" s="691"/>
      <c r="AB17" s="691"/>
      <c r="AC17" s="691"/>
      <c r="AD17" s="692">
        <v>8392</v>
      </c>
      <c r="AE17" s="692"/>
      <c r="AF17" s="692"/>
      <c r="AG17" s="692"/>
      <c r="AH17" s="692"/>
      <c r="AI17" s="692"/>
      <c r="AJ17" s="692"/>
      <c r="AK17" s="692"/>
      <c r="AL17" s="667">
        <v>0.2</v>
      </c>
      <c r="AM17" s="668"/>
      <c r="AN17" s="668"/>
      <c r="AO17" s="693"/>
      <c r="AP17" s="661" t="s">
        <v>262</v>
      </c>
      <c r="AQ17" s="662"/>
      <c r="AR17" s="662"/>
      <c r="AS17" s="662"/>
      <c r="AT17" s="662"/>
      <c r="AU17" s="662"/>
      <c r="AV17" s="662"/>
      <c r="AW17" s="662"/>
      <c r="AX17" s="662"/>
      <c r="AY17" s="662"/>
      <c r="AZ17" s="662"/>
      <c r="BA17" s="662"/>
      <c r="BB17" s="662"/>
      <c r="BC17" s="662"/>
      <c r="BD17" s="662"/>
      <c r="BE17" s="662"/>
      <c r="BF17" s="663"/>
      <c r="BG17" s="664" t="s">
        <v>125</v>
      </c>
      <c r="BH17" s="665"/>
      <c r="BI17" s="665"/>
      <c r="BJ17" s="665"/>
      <c r="BK17" s="665"/>
      <c r="BL17" s="665"/>
      <c r="BM17" s="665"/>
      <c r="BN17" s="666"/>
      <c r="BO17" s="691" t="s">
        <v>125</v>
      </c>
      <c r="BP17" s="691"/>
      <c r="BQ17" s="691"/>
      <c r="BR17" s="691"/>
      <c r="BS17" s="692" t="s">
        <v>125</v>
      </c>
      <c r="BT17" s="692"/>
      <c r="BU17" s="692"/>
      <c r="BV17" s="692"/>
      <c r="BW17" s="692"/>
      <c r="BX17" s="692"/>
      <c r="BY17" s="692"/>
      <c r="BZ17" s="692"/>
      <c r="CA17" s="692"/>
      <c r="CB17" s="750"/>
      <c r="CD17" s="706" t="s">
        <v>263</v>
      </c>
      <c r="CE17" s="703"/>
      <c r="CF17" s="703"/>
      <c r="CG17" s="703"/>
      <c r="CH17" s="703"/>
      <c r="CI17" s="703"/>
      <c r="CJ17" s="703"/>
      <c r="CK17" s="703"/>
      <c r="CL17" s="703"/>
      <c r="CM17" s="703"/>
      <c r="CN17" s="703"/>
      <c r="CO17" s="703"/>
      <c r="CP17" s="703"/>
      <c r="CQ17" s="704"/>
      <c r="CR17" s="664">
        <v>577657</v>
      </c>
      <c r="CS17" s="665"/>
      <c r="CT17" s="665"/>
      <c r="CU17" s="665"/>
      <c r="CV17" s="665"/>
      <c r="CW17" s="665"/>
      <c r="CX17" s="665"/>
      <c r="CY17" s="666"/>
      <c r="CZ17" s="691">
        <v>8.1</v>
      </c>
      <c r="DA17" s="691"/>
      <c r="DB17" s="691"/>
      <c r="DC17" s="691"/>
      <c r="DD17" s="670" t="s">
        <v>125</v>
      </c>
      <c r="DE17" s="665"/>
      <c r="DF17" s="665"/>
      <c r="DG17" s="665"/>
      <c r="DH17" s="665"/>
      <c r="DI17" s="665"/>
      <c r="DJ17" s="665"/>
      <c r="DK17" s="665"/>
      <c r="DL17" s="665"/>
      <c r="DM17" s="665"/>
      <c r="DN17" s="665"/>
      <c r="DO17" s="665"/>
      <c r="DP17" s="666"/>
      <c r="DQ17" s="670">
        <v>553240</v>
      </c>
      <c r="DR17" s="665"/>
      <c r="DS17" s="665"/>
      <c r="DT17" s="665"/>
      <c r="DU17" s="665"/>
      <c r="DV17" s="665"/>
      <c r="DW17" s="665"/>
      <c r="DX17" s="665"/>
      <c r="DY17" s="665"/>
      <c r="DZ17" s="665"/>
      <c r="EA17" s="665"/>
      <c r="EB17" s="665"/>
      <c r="EC17" s="705"/>
    </row>
    <row r="18" spans="2:133" ht="11.25" customHeight="1" x14ac:dyDescent="0.15">
      <c r="B18" s="661" t="s">
        <v>264</v>
      </c>
      <c r="C18" s="662"/>
      <c r="D18" s="662"/>
      <c r="E18" s="662"/>
      <c r="F18" s="662"/>
      <c r="G18" s="662"/>
      <c r="H18" s="662"/>
      <c r="I18" s="662"/>
      <c r="J18" s="662"/>
      <c r="K18" s="662"/>
      <c r="L18" s="662"/>
      <c r="M18" s="662"/>
      <c r="N18" s="662"/>
      <c r="O18" s="662"/>
      <c r="P18" s="662"/>
      <c r="Q18" s="663"/>
      <c r="R18" s="664">
        <v>18225</v>
      </c>
      <c r="S18" s="665"/>
      <c r="T18" s="665"/>
      <c r="U18" s="665"/>
      <c r="V18" s="665"/>
      <c r="W18" s="665"/>
      <c r="X18" s="665"/>
      <c r="Y18" s="666"/>
      <c r="Z18" s="691">
        <v>0.2</v>
      </c>
      <c r="AA18" s="691"/>
      <c r="AB18" s="691"/>
      <c r="AC18" s="691"/>
      <c r="AD18" s="692">
        <v>18225</v>
      </c>
      <c r="AE18" s="692"/>
      <c r="AF18" s="692"/>
      <c r="AG18" s="692"/>
      <c r="AH18" s="692"/>
      <c r="AI18" s="692"/>
      <c r="AJ18" s="692"/>
      <c r="AK18" s="692"/>
      <c r="AL18" s="667">
        <v>0.40000000596046448</v>
      </c>
      <c r="AM18" s="668"/>
      <c r="AN18" s="668"/>
      <c r="AO18" s="693"/>
      <c r="AP18" s="661" t="s">
        <v>265</v>
      </c>
      <c r="AQ18" s="662"/>
      <c r="AR18" s="662"/>
      <c r="AS18" s="662"/>
      <c r="AT18" s="662"/>
      <c r="AU18" s="662"/>
      <c r="AV18" s="662"/>
      <c r="AW18" s="662"/>
      <c r="AX18" s="662"/>
      <c r="AY18" s="662"/>
      <c r="AZ18" s="662"/>
      <c r="BA18" s="662"/>
      <c r="BB18" s="662"/>
      <c r="BC18" s="662"/>
      <c r="BD18" s="662"/>
      <c r="BE18" s="662"/>
      <c r="BF18" s="663"/>
      <c r="BG18" s="664" t="s">
        <v>125</v>
      </c>
      <c r="BH18" s="665"/>
      <c r="BI18" s="665"/>
      <c r="BJ18" s="665"/>
      <c r="BK18" s="665"/>
      <c r="BL18" s="665"/>
      <c r="BM18" s="665"/>
      <c r="BN18" s="666"/>
      <c r="BO18" s="691" t="s">
        <v>125</v>
      </c>
      <c r="BP18" s="691"/>
      <c r="BQ18" s="691"/>
      <c r="BR18" s="691"/>
      <c r="BS18" s="692" t="s">
        <v>125</v>
      </c>
      <c r="BT18" s="692"/>
      <c r="BU18" s="692"/>
      <c r="BV18" s="692"/>
      <c r="BW18" s="692"/>
      <c r="BX18" s="692"/>
      <c r="BY18" s="692"/>
      <c r="BZ18" s="692"/>
      <c r="CA18" s="692"/>
      <c r="CB18" s="750"/>
      <c r="CD18" s="706" t="s">
        <v>266</v>
      </c>
      <c r="CE18" s="703"/>
      <c r="CF18" s="703"/>
      <c r="CG18" s="703"/>
      <c r="CH18" s="703"/>
      <c r="CI18" s="703"/>
      <c r="CJ18" s="703"/>
      <c r="CK18" s="703"/>
      <c r="CL18" s="703"/>
      <c r="CM18" s="703"/>
      <c r="CN18" s="703"/>
      <c r="CO18" s="703"/>
      <c r="CP18" s="703"/>
      <c r="CQ18" s="704"/>
      <c r="CR18" s="664" t="s">
        <v>125</v>
      </c>
      <c r="CS18" s="665"/>
      <c r="CT18" s="665"/>
      <c r="CU18" s="665"/>
      <c r="CV18" s="665"/>
      <c r="CW18" s="665"/>
      <c r="CX18" s="665"/>
      <c r="CY18" s="666"/>
      <c r="CZ18" s="691" t="s">
        <v>125</v>
      </c>
      <c r="DA18" s="691"/>
      <c r="DB18" s="691"/>
      <c r="DC18" s="691"/>
      <c r="DD18" s="670" t="s">
        <v>125</v>
      </c>
      <c r="DE18" s="665"/>
      <c r="DF18" s="665"/>
      <c r="DG18" s="665"/>
      <c r="DH18" s="665"/>
      <c r="DI18" s="665"/>
      <c r="DJ18" s="665"/>
      <c r="DK18" s="665"/>
      <c r="DL18" s="665"/>
      <c r="DM18" s="665"/>
      <c r="DN18" s="665"/>
      <c r="DO18" s="665"/>
      <c r="DP18" s="666"/>
      <c r="DQ18" s="670" t="s">
        <v>125</v>
      </c>
      <c r="DR18" s="665"/>
      <c r="DS18" s="665"/>
      <c r="DT18" s="665"/>
      <c r="DU18" s="665"/>
      <c r="DV18" s="665"/>
      <c r="DW18" s="665"/>
      <c r="DX18" s="665"/>
      <c r="DY18" s="665"/>
      <c r="DZ18" s="665"/>
      <c r="EA18" s="665"/>
      <c r="EB18" s="665"/>
      <c r="EC18" s="705"/>
    </row>
    <row r="19" spans="2:133" ht="11.25" customHeight="1" x14ac:dyDescent="0.15">
      <c r="B19" s="661" t="s">
        <v>267</v>
      </c>
      <c r="C19" s="662"/>
      <c r="D19" s="662"/>
      <c r="E19" s="662"/>
      <c r="F19" s="662"/>
      <c r="G19" s="662"/>
      <c r="H19" s="662"/>
      <c r="I19" s="662"/>
      <c r="J19" s="662"/>
      <c r="K19" s="662"/>
      <c r="L19" s="662"/>
      <c r="M19" s="662"/>
      <c r="N19" s="662"/>
      <c r="O19" s="662"/>
      <c r="P19" s="662"/>
      <c r="Q19" s="663"/>
      <c r="R19" s="664">
        <v>9275</v>
      </c>
      <c r="S19" s="665"/>
      <c r="T19" s="665"/>
      <c r="U19" s="665"/>
      <c r="V19" s="665"/>
      <c r="W19" s="665"/>
      <c r="X19" s="665"/>
      <c r="Y19" s="666"/>
      <c r="Z19" s="691">
        <v>0.1</v>
      </c>
      <c r="AA19" s="691"/>
      <c r="AB19" s="691"/>
      <c r="AC19" s="691"/>
      <c r="AD19" s="692">
        <v>9275</v>
      </c>
      <c r="AE19" s="692"/>
      <c r="AF19" s="692"/>
      <c r="AG19" s="692"/>
      <c r="AH19" s="692"/>
      <c r="AI19" s="692"/>
      <c r="AJ19" s="692"/>
      <c r="AK19" s="692"/>
      <c r="AL19" s="667">
        <v>0.2</v>
      </c>
      <c r="AM19" s="668"/>
      <c r="AN19" s="668"/>
      <c r="AO19" s="693"/>
      <c r="AP19" s="661" t="s">
        <v>268</v>
      </c>
      <c r="AQ19" s="662"/>
      <c r="AR19" s="662"/>
      <c r="AS19" s="662"/>
      <c r="AT19" s="662"/>
      <c r="AU19" s="662"/>
      <c r="AV19" s="662"/>
      <c r="AW19" s="662"/>
      <c r="AX19" s="662"/>
      <c r="AY19" s="662"/>
      <c r="AZ19" s="662"/>
      <c r="BA19" s="662"/>
      <c r="BB19" s="662"/>
      <c r="BC19" s="662"/>
      <c r="BD19" s="662"/>
      <c r="BE19" s="662"/>
      <c r="BF19" s="663"/>
      <c r="BG19" s="664">
        <v>330</v>
      </c>
      <c r="BH19" s="665"/>
      <c r="BI19" s="665"/>
      <c r="BJ19" s="665"/>
      <c r="BK19" s="665"/>
      <c r="BL19" s="665"/>
      <c r="BM19" s="665"/>
      <c r="BN19" s="666"/>
      <c r="BO19" s="691">
        <v>0</v>
      </c>
      <c r="BP19" s="691"/>
      <c r="BQ19" s="691"/>
      <c r="BR19" s="691"/>
      <c r="BS19" s="692" t="s">
        <v>125</v>
      </c>
      <c r="BT19" s="692"/>
      <c r="BU19" s="692"/>
      <c r="BV19" s="692"/>
      <c r="BW19" s="692"/>
      <c r="BX19" s="692"/>
      <c r="BY19" s="692"/>
      <c r="BZ19" s="692"/>
      <c r="CA19" s="692"/>
      <c r="CB19" s="750"/>
      <c r="CD19" s="706" t="s">
        <v>269</v>
      </c>
      <c r="CE19" s="703"/>
      <c r="CF19" s="703"/>
      <c r="CG19" s="703"/>
      <c r="CH19" s="703"/>
      <c r="CI19" s="703"/>
      <c r="CJ19" s="703"/>
      <c r="CK19" s="703"/>
      <c r="CL19" s="703"/>
      <c r="CM19" s="703"/>
      <c r="CN19" s="703"/>
      <c r="CO19" s="703"/>
      <c r="CP19" s="703"/>
      <c r="CQ19" s="704"/>
      <c r="CR19" s="664" t="s">
        <v>125</v>
      </c>
      <c r="CS19" s="665"/>
      <c r="CT19" s="665"/>
      <c r="CU19" s="665"/>
      <c r="CV19" s="665"/>
      <c r="CW19" s="665"/>
      <c r="CX19" s="665"/>
      <c r="CY19" s="666"/>
      <c r="CZ19" s="691" t="s">
        <v>125</v>
      </c>
      <c r="DA19" s="691"/>
      <c r="DB19" s="691"/>
      <c r="DC19" s="691"/>
      <c r="DD19" s="670" t="s">
        <v>125</v>
      </c>
      <c r="DE19" s="665"/>
      <c r="DF19" s="665"/>
      <c r="DG19" s="665"/>
      <c r="DH19" s="665"/>
      <c r="DI19" s="665"/>
      <c r="DJ19" s="665"/>
      <c r="DK19" s="665"/>
      <c r="DL19" s="665"/>
      <c r="DM19" s="665"/>
      <c r="DN19" s="665"/>
      <c r="DO19" s="665"/>
      <c r="DP19" s="666"/>
      <c r="DQ19" s="670" t="s">
        <v>125</v>
      </c>
      <c r="DR19" s="665"/>
      <c r="DS19" s="665"/>
      <c r="DT19" s="665"/>
      <c r="DU19" s="665"/>
      <c r="DV19" s="665"/>
      <c r="DW19" s="665"/>
      <c r="DX19" s="665"/>
      <c r="DY19" s="665"/>
      <c r="DZ19" s="665"/>
      <c r="EA19" s="665"/>
      <c r="EB19" s="665"/>
      <c r="EC19" s="705"/>
    </row>
    <row r="20" spans="2:133" ht="11.25" customHeight="1" x14ac:dyDescent="0.15">
      <c r="B20" s="661" t="s">
        <v>270</v>
      </c>
      <c r="C20" s="662"/>
      <c r="D20" s="662"/>
      <c r="E20" s="662"/>
      <c r="F20" s="662"/>
      <c r="G20" s="662"/>
      <c r="H20" s="662"/>
      <c r="I20" s="662"/>
      <c r="J20" s="662"/>
      <c r="K20" s="662"/>
      <c r="L20" s="662"/>
      <c r="M20" s="662"/>
      <c r="N20" s="662"/>
      <c r="O20" s="662"/>
      <c r="P20" s="662"/>
      <c r="Q20" s="663"/>
      <c r="R20" s="664">
        <v>1272</v>
      </c>
      <c r="S20" s="665"/>
      <c r="T20" s="665"/>
      <c r="U20" s="665"/>
      <c r="V20" s="665"/>
      <c r="W20" s="665"/>
      <c r="X20" s="665"/>
      <c r="Y20" s="666"/>
      <c r="Z20" s="691">
        <v>0</v>
      </c>
      <c r="AA20" s="691"/>
      <c r="AB20" s="691"/>
      <c r="AC20" s="691"/>
      <c r="AD20" s="692">
        <v>1272</v>
      </c>
      <c r="AE20" s="692"/>
      <c r="AF20" s="692"/>
      <c r="AG20" s="692"/>
      <c r="AH20" s="692"/>
      <c r="AI20" s="692"/>
      <c r="AJ20" s="692"/>
      <c r="AK20" s="692"/>
      <c r="AL20" s="667">
        <v>0</v>
      </c>
      <c r="AM20" s="668"/>
      <c r="AN20" s="668"/>
      <c r="AO20" s="693"/>
      <c r="AP20" s="661" t="s">
        <v>271</v>
      </c>
      <c r="AQ20" s="662"/>
      <c r="AR20" s="662"/>
      <c r="AS20" s="662"/>
      <c r="AT20" s="662"/>
      <c r="AU20" s="662"/>
      <c r="AV20" s="662"/>
      <c r="AW20" s="662"/>
      <c r="AX20" s="662"/>
      <c r="AY20" s="662"/>
      <c r="AZ20" s="662"/>
      <c r="BA20" s="662"/>
      <c r="BB20" s="662"/>
      <c r="BC20" s="662"/>
      <c r="BD20" s="662"/>
      <c r="BE20" s="662"/>
      <c r="BF20" s="663"/>
      <c r="BG20" s="664">
        <v>330</v>
      </c>
      <c r="BH20" s="665"/>
      <c r="BI20" s="665"/>
      <c r="BJ20" s="665"/>
      <c r="BK20" s="665"/>
      <c r="BL20" s="665"/>
      <c r="BM20" s="665"/>
      <c r="BN20" s="666"/>
      <c r="BO20" s="691">
        <v>0</v>
      </c>
      <c r="BP20" s="691"/>
      <c r="BQ20" s="691"/>
      <c r="BR20" s="691"/>
      <c r="BS20" s="692" t="s">
        <v>125</v>
      </c>
      <c r="BT20" s="692"/>
      <c r="BU20" s="692"/>
      <c r="BV20" s="692"/>
      <c r="BW20" s="692"/>
      <c r="BX20" s="692"/>
      <c r="BY20" s="692"/>
      <c r="BZ20" s="692"/>
      <c r="CA20" s="692"/>
      <c r="CB20" s="750"/>
      <c r="CD20" s="706" t="s">
        <v>272</v>
      </c>
      <c r="CE20" s="703"/>
      <c r="CF20" s="703"/>
      <c r="CG20" s="703"/>
      <c r="CH20" s="703"/>
      <c r="CI20" s="703"/>
      <c r="CJ20" s="703"/>
      <c r="CK20" s="703"/>
      <c r="CL20" s="703"/>
      <c r="CM20" s="703"/>
      <c r="CN20" s="703"/>
      <c r="CO20" s="703"/>
      <c r="CP20" s="703"/>
      <c r="CQ20" s="704"/>
      <c r="CR20" s="664">
        <v>7137391</v>
      </c>
      <c r="CS20" s="665"/>
      <c r="CT20" s="665"/>
      <c r="CU20" s="665"/>
      <c r="CV20" s="665"/>
      <c r="CW20" s="665"/>
      <c r="CX20" s="665"/>
      <c r="CY20" s="666"/>
      <c r="CZ20" s="691">
        <v>100</v>
      </c>
      <c r="DA20" s="691"/>
      <c r="DB20" s="691"/>
      <c r="DC20" s="691"/>
      <c r="DD20" s="670">
        <v>369718</v>
      </c>
      <c r="DE20" s="665"/>
      <c r="DF20" s="665"/>
      <c r="DG20" s="665"/>
      <c r="DH20" s="665"/>
      <c r="DI20" s="665"/>
      <c r="DJ20" s="665"/>
      <c r="DK20" s="665"/>
      <c r="DL20" s="665"/>
      <c r="DM20" s="665"/>
      <c r="DN20" s="665"/>
      <c r="DO20" s="665"/>
      <c r="DP20" s="666"/>
      <c r="DQ20" s="670">
        <v>5008527</v>
      </c>
      <c r="DR20" s="665"/>
      <c r="DS20" s="665"/>
      <c r="DT20" s="665"/>
      <c r="DU20" s="665"/>
      <c r="DV20" s="665"/>
      <c r="DW20" s="665"/>
      <c r="DX20" s="665"/>
      <c r="DY20" s="665"/>
      <c r="DZ20" s="665"/>
      <c r="EA20" s="665"/>
      <c r="EB20" s="665"/>
      <c r="EC20" s="705"/>
    </row>
    <row r="21" spans="2:133" ht="11.25" customHeight="1" x14ac:dyDescent="0.15">
      <c r="B21" s="661" t="s">
        <v>273</v>
      </c>
      <c r="C21" s="662"/>
      <c r="D21" s="662"/>
      <c r="E21" s="662"/>
      <c r="F21" s="662"/>
      <c r="G21" s="662"/>
      <c r="H21" s="662"/>
      <c r="I21" s="662"/>
      <c r="J21" s="662"/>
      <c r="K21" s="662"/>
      <c r="L21" s="662"/>
      <c r="M21" s="662"/>
      <c r="N21" s="662"/>
      <c r="O21" s="662"/>
      <c r="P21" s="662"/>
      <c r="Q21" s="663"/>
      <c r="R21" s="664">
        <v>1263</v>
      </c>
      <c r="S21" s="665"/>
      <c r="T21" s="665"/>
      <c r="U21" s="665"/>
      <c r="V21" s="665"/>
      <c r="W21" s="665"/>
      <c r="X21" s="665"/>
      <c r="Y21" s="666"/>
      <c r="Z21" s="691">
        <v>0</v>
      </c>
      <c r="AA21" s="691"/>
      <c r="AB21" s="691"/>
      <c r="AC21" s="691"/>
      <c r="AD21" s="692">
        <v>1263</v>
      </c>
      <c r="AE21" s="692"/>
      <c r="AF21" s="692"/>
      <c r="AG21" s="692"/>
      <c r="AH21" s="692"/>
      <c r="AI21" s="692"/>
      <c r="AJ21" s="692"/>
      <c r="AK21" s="692"/>
      <c r="AL21" s="667">
        <v>0</v>
      </c>
      <c r="AM21" s="668"/>
      <c r="AN21" s="668"/>
      <c r="AO21" s="693"/>
      <c r="AP21" s="757" t="s">
        <v>274</v>
      </c>
      <c r="AQ21" s="764"/>
      <c r="AR21" s="764"/>
      <c r="AS21" s="764"/>
      <c r="AT21" s="764"/>
      <c r="AU21" s="764"/>
      <c r="AV21" s="764"/>
      <c r="AW21" s="764"/>
      <c r="AX21" s="764"/>
      <c r="AY21" s="764"/>
      <c r="AZ21" s="764"/>
      <c r="BA21" s="764"/>
      <c r="BB21" s="764"/>
      <c r="BC21" s="764"/>
      <c r="BD21" s="764"/>
      <c r="BE21" s="764"/>
      <c r="BF21" s="759"/>
      <c r="BG21" s="664">
        <v>330</v>
      </c>
      <c r="BH21" s="665"/>
      <c r="BI21" s="665"/>
      <c r="BJ21" s="665"/>
      <c r="BK21" s="665"/>
      <c r="BL21" s="665"/>
      <c r="BM21" s="665"/>
      <c r="BN21" s="666"/>
      <c r="BO21" s="691">
        <v>0</v>
      </c>
      <c r="BP21" s="691"/>
      <c r="BQ21" s="691"/>
      <c r="BR21" s="691"/>
      <c r="BS21" s="692" t="s">
        <v>125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275</v>
      </c>
      <c r="C22" s="728"/>
      <c r="D22" s="728"/>
      <c r="E22" s="728"/>
      <c r="F22" s="728"/>
      <c r="G22" s="728"/>
      <c r="H22" s="728"/>
      <c r="I22" s="728"/>
      <c r="J22" s="728"/>
      <c r="K22" s="728"/>
      <c r="L22" s="728"/>
      <c r="M22" s="728"/>
      <c r="N22" s="728"/>
      <c r="O22" s="728"/>
      <c r="P22" s="728"/>
      <c r="Q22" s="729"/>
      <c r="R22" s="664">
        <v>6415</v>
      </c>
      <c r="S22" s="665"/>
      <c r="T22" s="665"/>
      <c r="U22" s="665"/>
      <c r="V22" s="665"/>
      <c r="W22" s="665"/>
      <c r="X22" s="665"/>
      <c r="Y22" s="666"/>
      <c r="Z22" s="691">
        <v>0.1</v>
      </c>
      <c r="AA22" s="691"/>
      <c r="AB22" s="691"/>
      <c r="AC22" s="691"/>
      <c r="AD22" s="692">
        <v>6415</v>
      </c>
      <c r="AE22" s="692"/>
      <c r="AF22" s="692"/>
      <c r="AG22" s="692"/>
      <c r="AH22" s="692"/>
      <c r="AI22" s="692"/>
      <c r="AJ22" s="692"/>
      <c r="AK22" s="692"/>
      <c r="AL22" s="667">
        <v>0.20000000298023224</v>
      </c>
      <c r="AM22" s="668"/>
      <c r="AN22" s="668"/>
      <c r="AO22" s="693"/>
      <c r="AP22" s="757" t="s">
        <v>276</v>
      </c>
      <c r="AQ22" s="764"/>
      <c r="AR22" s="764"/>
      <c r="AS22" s="764"/>
      <c r="AT22" s="764"/>
      <c r="AU22" s="764"/>
      <c r="AV22" s="764"/>
      <c r="AW22" s="764"/>
      <c r="AX22" s="764"/>
      <c r="AY22" s="764"/>
      <c r="AZ22" s="764"/>
      <c r="BA22" s="764"/>
      <c r="BB22" s="764"/>
      <c r="BC22" s="764"/>
      <c r="BD22" s="764"/>
      <c r="BE22" s="764"/>
      <c r="BF22" s="759"/>
      <c r="BG22" s="664" t="s">
        <v>125</v>
      </c>
      <c r="BH22" s="665"/>
      <c r="BI22" s="665"/>
      <c r="BJ22" s="665"/>
      <c r="BK22" s="665"/>
      <c r="BL22" s="665"/>
      <c r="BM22" s="665"/>
      <c r="BN22" s="666"/>
      <c r="BO22" s="691" t="s">
        <v>125</v>
      </c>
      <c r="BP22" s="691"/>
      <c r="BQ22" s="691"/>
      <c r="BR22" s="691"/>
      <c r="BS22" s="692" t="s">
        <v>125</v>
      </c>
      <c r="BT22" s="692"/>
      <c r="BU22" s="692"/>
      <c r="BV22" s="692"/>
      <c r="BW22" s="692"/>
      <c r="BX22" s="692"/>
      <c r="BY22" s="692"/>
      <c r="BZ22" s="692"/>
      <c r="CA22" s="692"/>
      <c r="CB22" s="750"/>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278</v>
      </c>
      <c r="C23" s="662"/>
      <c r="D23" s="662"/>
      <c r="E23" s="662"/>
      <c r="F23" s="662"/>
      <c r="G23" s="662"/>
      <c r="H23" s="662"/>
      <c r="I23" s="662"/>
      <c r="J23" s="662"/>
      <c r="K23" s="662"/>
      <c r="L23" s="662"/>
      <c r="M23" s="662"/>
      <c r="N23" s="662"/>
      <c r="O23" s="662"/>
      <c r="P23" s="662"/>
      <c r="Q23" s="663"/>
      <c r="R23" s="664">
        <v>3203643</v>
      </c>
      <c r="S23" s="665"/>
      <c r="T23" s="665"/>
      <c r="U23" s="665"/>
      <c r="V23" s="665"/>
      <c r="W23" s="665"/>
      <c r="X23" s="665"/>
      <c r="Y23" s="666"/>
      <c r="Z23" s="691">
        <v>42.2</v>
      </c>
      <c r="AA23" s="691"/>
      <c r="AB23" s="691"/>
      <c r="AC23" s="691"/>
      <c r="AD23" s="692">
        <v>2910757</v>
      </c>
      <c r="AE23" s="692"/>
      <c r="AF23" s="692"/>
      <c r="AG23" s="692"/>
      <c r="AH23" s="692"/>
      <c r="AI23" s="692"/>
      <c r="AJ23" s="692"/>
      <c r="AK23" s="692"/>
      <c r="AL23" s="667">
        <v>68.5</v>
      </c>
      <c r="AM23" s="668"/>
      <c r="AN23" s="668"/>
      <c r="AO23" s="693"/>
      <c r="AP23" s="757" t="s">
        <v>279</v>
      </c>
      <c r="AQ23" s="764"/>
      <c r="AR23" s="764"/>
      <c r="AS23" s="764"/>
      <c r="AT23" s="764"/>
      <c r="AU23" s="764"/>
      <c r="AV23" s="764"/>
      <c r="AW23" s="764"/>
      <c r="AX23" s="764"/>
      <c r="AY23" s="764"/>
      <c r="AZ23" s="764"/>
      <c r="BA23" s="764"/>
      <c r="BB23" s="764"/>
      <c r="BC23" s="764"/>
      <c r="BD23" s="764"/>
      <c r="BE23" s="764"/>
      <c r="BF23" s="759"/>
      <c r="BG23" s="664" t="s">
        <v>125</v>
      </c>
      <c r="BH23" s="665"/>
      <c r="BI23" s="665"/>
      <c r="BJ23" s="665"/>
      <c r="BK23" s="665"/>
      <c r="BL23" s="665"/>
      <c r="BM23" s="665"/>
      <c r="BN23" s="666"/>
      <c r="BO23" s="691" t="s">
        <v>125</v>
      </c>
      <c r="BP23" s="691"/>
      <c r="BQ23" s="691"/>
      <c r="BR23" s="691"/>
      <c r="BS23" s="692" t="s">
        <v>125</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5" t="s">
        <v>283</v>
      </c>
      <c r="DM23" s="776"/>
      <c r="DN23" s="776"/>
      <c r="DO23" s="776"/>
      <c r="DP23" s="776"/>
      <c r="DQ23" s="776"/>
      <c r="DR23" s="776"/>
      <c r="DS23" s="776"/>
      <c r="DT23" s="776"/>
      <c r="DU23" s="776"/>
      <c r="DV23" s="777"/>
      <c r="DW23" s="766" t="s">
        <v>284</v>
      </c>
      <c r="DX23" s="767"/>
      <c r="DY23" s="767"/>
      <c r="DZ23" s="767"/>
      <c r="EA23" s="767"/>
      <c r="EB23" s="767"/>
      <c r="EC23" s="768"/>
    </row>
    <row r="24" spans="2:133" ht="11.25" customHeight="1" x14ac:dyDescent="0.15">
      <c r="B24" s="661" t="s">
        <v>285</v>
      </c>
      <c r="C24" s="662"/>
      <c r="D24" s="662"/>
      <c r="E24" s="662"/>
      <c r="F24" s="662"/>
      <c r="G24" s="662"/>
      <c r="H24" s="662"/>
      <c r="I24" s="662"/>
      <c r="J24" s="662"/>
      <c r="K24" s="662"/>
      <c r="L24" s="662"/>
      <c r="M24" s="662"/>
      <c r="N24" s="662"/>
      <c r="O24" s="662"/>
      <c r="P24" s="662"/>
      <c r="Q24" s="663"/>
      <c r="R24" s="664">
        <v>2910757</v>
      </c>
      <c r="S24" s="665"/>
      <c r="T24" s="665"/>
      <c r="U24" s="665"/>
      <c r="V24" s="665"/>
      <c r="W24" s="665"/>
      <c r="X24" s="665"/>
      <c r="Y24" s="666"/>
      <c r="Z24" s="691">
        <v>38.299999999999997</v>
      </c>
      <c r="AA24" s="691"/>
      <c r="AB24" s="691"/>
      <c r="AC24" s="691"/>
      <c r="AD24" s="692">
        <v>2910757</v>
      </c>
      <c r="AE24" s="692"/>
      <c r="AF24" s="692"/>
      <c r="AG24" s="692"/>
      <c r="AH24" s="692"/>
      <c r="AI24" s="692"/>
      <c r="AJ24" s="692"/>
      <c r="AK24" s="692"/>
      <c r="AL24" s="667">
        <v>68.5</v>
      </c>
      <c r="AM24" s="668"/>
      <c r="AN24" s="668"/>
      <c r="AO24" s="693"/>
      <c r="AP24" s="757" t="s">
        <v>286</v>
      </c>
      <c r="AQ24" s="764"/>
      <c r="AR24" s="764"/>
      <c r="AS24" s="764"/>
      <c r="AT24" s="764"/>
      <c r="AU24" s="764"/>
      <c r="AV24" s="764"/>
      <c r="AW24" s="764"/>
      <c r="AX24" s="764"/>
      <c r="AY24" s="764"/>
      <c r="AZ24" s="764"/>
      <c r="BA24" s="764"/>
      <c r="BB24" s="764"/>
      <c r="BC24" s="764"/>
      <c r="BD24" s="764"/>
      <c r="BE24" s="764"/>
      <c r="BF24" s="759"/>
      <c r="BG24" s="664" t="s">
        <v>125</v>
      </c>
      <c r="BH24" s="665"/>
      <c r="BI24" s="665"/>
      <c r="BJ24" s="665"/>
      <c r="BK24" s="665"/>
      <c r="BL24" s="665"/>
      <c r="BM24" s="665"/>
      <c r="BN24" s="666"/>
      <c r="BO24" s="691" t="s">
        <v>125</v>
      </c>
      <c r="BP24" s="691"/>
      <c r="BQ24" s="691"/>
      <c r="BR24" s="691"/>
      <c r="BS24" s="692" t="s">
        <v>125</v>
      </c>
      <c r="BT24" s="692"/>
      <c r="BU24" s="692"/>
      <c r="BV24" s="692"/>
      <c r="BW24" s="692"/>
      <c r="BX24" s="692"/>
      <c r="BY24" s="692"/>
      <c r="BZ24" s="692"/>
      <c r="CA24" s="692"/>
      <c r="CB24" s="750"/>
      <c r="CD24" s="720" t="s">
        <v>287</v>
      </c>
      <c r="CE24" s="721"/>
      <c r="CF24" s="721"/>
      <c r="CG24" s="721"/>
      <c r="CH24" s="721"/>
      <c r="CI24" s="721"/>
      <c r="CJ24" s="721"/>
      <c r="CK24" s="721"/>
      <c r="CL24" s="721"/>
      <c r="CM24" s="721"/>
      <c r="CN24" s="721"/>
      <c r="CO24" s="721"/>
      <c r="CP24" s="721"/>
      <c r="CQ24" s="722"/>
      <c r="CR24" s="717">
        <v>2890215</v>
      </c>
      <c r="CS24" s="718"/>
      <c r="CT24" s="718"/>
      <c r="CU24" s="718"/>
      <c r="CV24" s="718"/>
      <c r="CW24" s="718"/>
      <c r="CX24" s="718"/>
      <c r="CY24" s="761"/>
      <c r="CZ24" s="762">
        <v>40.5</v>
      </c>
      <c r="DA24" s="735"/>
      <c r="DB24" s="735"/>
      <c r="DC24" s="765"/>
      <c r="DD24" s="760">
        <v>1689131</v>
      </c>
      <c r="DE24" s="718"/>
      <c r="DF24" s="718"/>
      <c r="DG24" s="718"/>
      <c r="DH24" s="718"/>
      <c r="DI24" s="718"/>
      <c r="DJ24" s="718"/>
      <c r="DK24" s="761"/>
      <c r="DL24" s="760">
        <v>1675857</v>
      </c>
      <c r="DM24" s="718"/>
      <c r="DN24" s="718"/>
      <c r="DO24" s="718"/>
      <c r="DP24" s="718"/>
      <c r="DQ24" s="718"/>
      <c r="DR24" s="718"/>
      <c r="DS24" s="718"/>
      <c r="DT24" s="718"/>
      <c r="DU24" s="718"/>
      <c r="DV24" s="761"/>
      <c r="DW24" s="762">
        <v>38</v>
      </c>
      <c r="DX24" s="735"/>
      <c r="DY24" s="735"/>
      <c r="DZ24" s="735"/>
      <c r="EA24" s="735"/>
      <c r="EB24" s="735"/>
      <c r="EC24" s="763"/>
    </row>
    <row r="25" spans="2:133" ht="11.25" customHeight="1" x14ac:dyDescent="0.15">
      <c r="B25" s="661" t="s">
        <v>288</v>
      </c>
      <c r="C25" s="662"/>
      <c r="D25" s="662"/>
      <c r="E25" s="662"/>
      <c r="F25" s="662"/>
      <c r="G25" s="662"/>
      <c r="H25" s="662"/>
      <c r="I25" s="662"/>
      <c r="J25" s="662"/>
      <c r="K25" s="662"/>
      <c r="L25" s="662"/>
      <c r="M25" s="662"/>
      <c r="N25" s="662"/>
      <c r="O25" s="662"/>
      <c r="P25" s="662"/>
      <c r="Q25" s="663"/>
      <c r="R25" s="664">
        <v>292855</v>
      </c>
      <c r="S25" s="665"/>
      <c r="T25" s="665"/>
      <c r="U25" s="665"/>
      <c r="V25" s="665"/>
      <c r="W25" s="665"/>
      <c r="X25" s="665"/>
      <c r="Y25" s="666"/>
      <c r="Z25" s="691">
        <v>3.9</v>
      </c>
      <c r="AA25" s="691"/>
      <c r="AB25" s="691"/>
      <c r="AC25" s="691"/>
      <c r="AD25" s="692" t="s">
        <v>125</v>
      </c>
      <c r="AE25" s="692"/>
      <c r="AF25" s="692"/>
      <c r="AG25" s="692"/>
      <c r="AH25" s="692"/>
      <c r="AI25" s="692"/>
      <c r="AJ25" s="692"/>
      <c r="AK25" s="692"/>
      <c r="AL25" s="667" t="s">
        <v>125</v>
      </c>
      <c r="AM25" s="668"/>
      <c r="AN25" s="668"/>
      <c r="AO25" s="693"/>
      <c r="AP25" s="757" t="s">
        <v>289</v>
      </c>
      <c r="AQ25" s="764"/>
      <c r="AR25" s="764"/>
      <c r="AS25" s="764"/>
      <c r="AT25" s="764"/>
      <c r="AU25" s="764"/>
      <c r="AV25" s="764"/>
      <c r="AW25" s="764"/>
      <c r="AX25" s="764"/>
      <c r="AY25" s="764"/>
      <c r="AZ25" s="764"/>
      <c r="BA25" s="764"/>
      <c r="BB25" s="764"/>
      <c r="BC25" s="764"/>
      <c r="BD25" s="764"/>
      <c r="BE25" s="764"/>
      <c r="BF25" s="759"/>
      <c r="BG25" s="664" t="s">
        <v>125</v>
      </c>
      <c r="BH25" s="665"/>
      <c r="BI25" s="665"/>
      <c r="BJ25" s="665"/>
      <c r="BK25" s="665"/>
      <c r="BL25" s="665"/>
      <c r="BM25" s="665"/>
      <c r="BN25" s="666"/>
      <c r="BO25" s="691" t="s">
        <v>125</v>
      </c>
      <c r="BP25" s="691"/>
      <c r="BQ25" s="691"/>
      <c r="BR25" s="691"/>
      <c r="BS25" s="692" t="s">
        <v>125</v>
      </c>
      <c r="BT25" s="692"/>
      <c r="BU25" s="692"/>
      <c r="BV25" s="692"/>
      <c r="BW25" s="692"/>
      <c r="BX25" s="692"/>
      <c r="BY25" s="692"/>
      <c r="BZ25" s="692"/>
      <c r="CA25" s="692"/>
      <c r="CB25" s="750"/>
      <c r="CD25" s="706" t="s">
        <v>290</v>
      </c>
      <c r="CE25" s="703"/>
      <c r="CF25" s="703"/>
      <c r="CG25" s="703"/>
      <c r="CH25" s="703"/>
      <c r="CI25" s="703"/>
      <c r="CJ25" s="703"/>
      <c r="CK25" s="703"/>
      <c r="CL25" s="703"/>
      <c r="CM25" s="703"/>
      <c r="CN25" s="703"/>
      <c r="CO25" s="703"/>
      <c r="CP25" s="703"/>
      <c r="CQ25" s="704"/>
      <c r="CR25" s="664">
        <v>926627</v>
      </c>
      <c r="CS25" s="675"/>
      <c r="CT25" s="675"/>
      <c r="CU25" s="675"/>
      <c r="CV25" s="675"/>
      <c r="CW25" s="675"/>
      <c r="CX25" s="675"/>
      <c r="CY25" s="676"/>
      <c r="CZ25" s="667">
        <v>13</v>
      </c>
      <c r="DA25" s="677"/>
      <c r="DB25" s="677"/>
      <c r="DC25" s="678"/>
      <c r="DD25" s="670">
        <v>852721</v>
      </c>
      <c r="DE25" s="675"/>
      <c r="DF25" s="675"/>
      <c r="DG25" s="675"/>
      <c r="DH25" s="675"/>
      <c r="DI25" s="675"/>
      <c r="DJ25" s="675"/>
      <c r="DK25" s="676"/>
      <c r="DL25" s="670">
        <v>839467</v>
      </c>
      <c r="DM25" s="675"/>
      <c r="DN25" s="675"/>
      <c r="DO25" s="675"/>
      <c r="DP25" s="675"/>
      <c r="DQ25" s="675"/>
      <c r="DR25" s="675"/>
      <c r="DS25" s="675"/>
      <c r="DT25" s="675"/>
      <c r="DU25" s="675"/>
      <c r="DV25" s="676"/>
      <c r="DW25" s="667">
        <v>19</v>
      </c>
      <c r="DX25" s="677"/>
      <c r="DY25" s="677"/>
      <c r="DZ25" s="677"/>
      <c r="EA25" s="677"/>
      <c r="EB25" s="677"/>
      <c r="EC25" s="698"/>
    </row>
    <row r="26" spans="2:133" ht="11.25" customHeight="1" x14ac:dyDescent="0.15">
      <c r="B26" s="661" t="s">
        <v>291</v>
      </c>
      <c r="C26" s="662"/>
      <c r="D26" s="662"/>
      <c r="E26" s="662"/>
      <c r="F26" s="662"/>
      <c r="G26" s="662"/>
      <c r="H26" s="662"/>
      <c r="I26" s="662"/>
      <c r="J26" s="662"/>
      <c r="K26" s="662"/>
      <c r="L26" s="662"/>
      <c r="M26" s="662"/>
      <c r="N26" s="662"/>
      <c r="O26" s="662"/>
      <c r="P26" s="662"/>
      <c r="Q26" s="663"/>
      <c r="R26" s="664">
        <v>31</v>
      </c>
      <c r="S26" s="665"/>
      <c r="T26" s="665"/>
      <c r="U26" s="665"/>
      <c r="V26" s="665"/>
      <c r="W26" s="665"/>
      <c r="X26" s="665"/>
      <c r="Y26" s="666"/>
      <c r="Z26" s="691">
        <v>0</v>
      </c>
      <c r="AA26" s="691"/>
      <c r="AB26" s="691"/>
      <c r="AC26" s="691"/>
      <c r="AD26" s="692" t="s">
        <v>125</v>
      </c>
      <c r="AE26" s="692"/>
      <c r="AF26" s="692"/>
      <c r="AG26" s="692"/>
      <c r="AH26" s="692"/>
      <c r="AI26" s="692"/>
      <c r="AJ26" s="692"/>
      <c r="AK26" s="692"/>
      <c r="AL26" s="667" t="s">
        <v>125</v>
      </c>
      <c r="AM26" s="668"/>
      <c r="AN26" s="668"/>
      <c r="AO26" s="693"/>
      <c r="AP26" s="757" t="s">
        <v>292</v>
      </c>
      <c r="AQ26" s="758"/>
      <c r="AR26" s="758"/>
      <c r="AS26" s="758"/>
      <c r="AT26" s="758"/>
      <c r="AU26" s="758"/>
      <c r="AV26" s="758"/>
      <c r="AW26" s="758"/>
      <c r="AX26" s="758"/>
      <c r="AY26" s="758"/>
      <c r="AZ26" s="758"/>
      <c r="BA26" s="758"/>
      <c r="BB26" s="758"/>
      <c r="BC26" s="758"/>
      <c r="BD26" s="758"/>
      <c r="BE26" s="758"/>
      <c r="BF26" s="759"/>
      <c r="BG26" s="664" t="s">
        <v>125</v>
      </c>
      <c r="BH26" s="665"/>
      <c r="BI26" s="665"/>
      <c r="BJ26" s="665"/>
      <c r="BK26" s="665"/>
      <c r="BL26" s="665"/>
      <c r="BM26" s="665"/>
      <c r="BN26" s="666"/>
      <c r="BO26" s="691" t="s">
        <v>125</v>
      </c>
      <c r="BP26" s="691"/>
      <c r="BQ26" s="691"/>
      <c r="BR26" s="691"/>
      <c r="BS26" s="692" t="s">
        <v>125</v>
      </c>
      <c r="BT26" s="692"/>
      <c r="BU26" s="692"/>
      <c r="BV26" s="692"/>
      <c r="BW26" s="692"/>
      <c r="BX26" s="692"/>
      <c r="BY26" s="692"/>
      <c r="BZ26" s="692"/>
      <c r="CA26" s="692"/>
      <c r="CB26" s="750"/>
      <c r="CD26" s="706" t="s">
        <v>293</v>
      </c>
      <c r="CE26" s="703"/>
      <c r="CF26" s="703"/>
      <c r="CG26" s="703"/>
      <c r="CH26" s="703"/>
      <c r="CI26" s="703"/>
      <c r="CJ26" s="703"/>
      <c r="CK26" s="703"/>
      <c r="CL26" s="703"/>
      <c r="CM26" s="703"/>
      <c r="CN26" s="703"/>
      <c r="CO26" s="703"/>
      <c r="CP26" s="703"/>
      <c r="CQ26" s="704"/>
      <c r="CR26" s="664">
        <v>480461</v>
      </c>
      <c r="CS26" s="665"/>
      <c r="CT26" s="665"/>
      <c r="CU26" s="665"/>
      <c r="CV26" s="665"/>
      <c r="CW26" s="665"/>
      <c r="CX26" s="665"/>
      <c r="CY26" s="666"/>
      <c r="CZ26" s="667">
        <v>6.7</v>
      </c>
      <c r="DA26" s="677"/>
      <c r="DB26" s="677"/>
      <c r="DC26" s="678"/>
      <c r="DD26" s="670">
        <v>449857</v>
      </c>
      <c r="DE26" s="665"/>
      <c r="DF26" s="665"/>
      <c r="DG26" s="665"/>
      <c r="DH26" s="665"/>
      <c r="DI26" s="665"/>
      <c r="DJ26" s="665"/>
      <c r="DK26" s="666"/>
      <c r="DL26" s="670" t="s">
        <v>125</v>
      </c>
      <c r="DM26" s="665"/>
      <c r="DN26" s="665"/>
      <c r="DO26" s="665"/>
      <c r="DP26" s="665"/>
      <c r="DQ26" s="665"/>
      <c r="DR26" s="665"/>
      <c r="DS26" s="665"/>
      <c r="DT26" s="665"/>
      <c r="DU26" s="665"/>
      <c r="DV26" s="666"/>
      <c r="DW26" s="667" t="s">
        <v>125</v>
      </c>
      <c r="DX26" s="677"/>
      <c r="DY26" s="677"/>
      <c r="DZ26" s="677"/>
      <c r="EA26" s="677"/>
      <c r="EB26" s="677"/>
      <c r="EC26" s="698"/>
    </row>
    <row r="27" spans="2:133" ht="11.25" customHeight="1" x14ac:dyDescent="0.15">
      <c r="B27" s="661" t="s">
        <v>294</v>
      </c>
      <c r="C27" s="662"/>
      <c r="D27" s="662"/>
      <c r="E27" s="662"/>
      <c r="F27" s="662"/>
      <c r="G27" s="662"/>
      <c r="H27" s="662"/>
      <c r="I27" s="662"/>
      <c r="J27" s="662"/>
      <c r="K27" s="662"/>
      <c r="L27" s="662"/>
      <c r="M27" s="662"/>
      <c r="N27" s="662"/>
      <c r="O27" s="662"/>
      <c r="P27" s="662"/>
      <c r="Q27" s="663"/>
      <c r="R27" s="664">
        <v>4543039</v>
      </c>
      <c r="S27" s="665"/>
      <c r="T27" s="665"/>
      <c r="U27" s="665"/>
      <c r="V27" s="665"/>
      <c r="W27" s="665"/>
      <c r="X27" s="665"/>
      <c r="Y27" s="666"/>
      <c r="Z27" s="691">
        <v>59.8</v>
      </c>
      <c r="AA27" s="691"/>
      <c r="AB27" s="691"/>
      <c r="AC27" s="691"/>
      <c r="AD27" s="692">
        <v>4250153</v>
      </c>
      <c r="AE27" s="692"/>
      <c r="AF27" s="692"/>
      <c r="AG27" s="692"/>
      <c r="AH27" s="692"/>
      <c r="AI27" s="692"/>
      <c r="AJ27" s="692"/>
      <c r="AK27" s="692"/>
      <c r="AL27" s="667">
        <v>99.900001525878906</v>
      </c>
      <c r="AM27" s="668"/>
      <c r="AN27" s="668"/>
      <c r="AO27" s="693"/>
      <c r="AP27" s="661" t="s">
        <v>295</v>
      </c>
      <c r="AQ27" s="662"/>
      <c r="AR27" s="662"/>
      <c r="AS27" s="662"/>
      <c r="AT27" s="662"/>
      <c r="AU27" s="662"/>
      <c r="AV27" s="662"/>
      <c r="AW27" s="662"/>
      <c r="AX27" s="662"/>
      <c r="AY27" s="662"/>
      <c r="AZ27" s="662"/>
      <c r="BA27" s="662"/>
      <c r="BB27" s="662"/>
      <c r="BC27" s="662"/>
      <c r="BD27" s="662"/>
      <c r="BE27" s="662"/>
      <c r="BF27" s="663"/>
      <c r="BG27" s="664">
        <v>945146</v>
      </c>
      <c r="BH27" s="665"/>
      <c r="BI27" s="665"/>
      <c r="BJ27" s="665"/>
      <c r="BK27" s="665"/>
      <c r="BL27" s="665"/>
      <c r="BM27" s="665"/>
      <c r="BN27" s="666"/>
      <c r="BO27" s="691">
        <v>100</v>
      </c>
      <c r="BP27" s="691"/>
      <c r="BQ27" s="691"/>
      <c r="BR27" s="691"/>
      <c r="BS27" s="692" t="s">
        <v>125</v>
      </c>
      <c r="BT27" s="692"/>
      <c r="BU27" s="692"/>
      <c r="BV27" s="692"/>
      <c r="BW27" s="692"/>
      <c r="BX27" s="692"/>
      <c r="BY27" s="692"/>
      <c r="BZ27" s="692"/>
      <c r="CA27" s="692"/>
      <c r="CB27" s="750"/>
      <c r="CD27" s="706" t="s">
        <v>296</v>
      </c>
      <c r="CE27" s="703"/>
      <c r="CF27" s="703"/>
      <c r="CG27" s="703"/>
      <c r="CH27" s="703"/>
      <c r="CI27" s="703"/>
      <c r="CJ27" s="703"/>
      <c r="CK27" s="703"/>
      <c r="CL27" s="703"/>
      <c r="CM27" s="703"/>
      <c r="CN27" s="703"/>
      <c r="CO27" s="703"/>
      <c r="CP27" s="703"/>
      <c r="CQ27" s="704"/>
      <c r="CR27" s="664">
        <v>1385931</v>
      </c>
      <c r="CS27" s="675"/>
      <c r="CT27" s="675"/>
      <c r="CU27" s="675"/>
      <c r="CV27" s="675"/>
      <c r="CW27" s="675"/>
      <c r="CX27" s="675"/>
      <c r="CY27" s="676"/>
      <c r="CZ27" s="667">
        <v>19.399999999999999</v>
      </c>
      <c r="DA27" s="677"/>
      <c r="DB27" s="677"/>
      <c r="DC27" s="678"/>
      <c r="DD27" s="670">
        <v>283170</v>
      </c>
      <c r="DE27" s="675"/>
      <c r="DF27" s="675"/>
      <c r="DG27" s="675"/>
      <c r="DH27" s="675"/>
      <c r="DI27" s="675"/>
      <c r="DJ27" s="675"/>
      <c r="DK27" s="676"/>
      <c r="DL27" s="670">
        <v>283150</v>
      </c>
      <c r="DM27" s="675"/>
      <c r="DN27" s="675"/>
      <c r="DO27" s="675"/>
      <c r="DP27" s="675"/>
      <c r="DQ27" s="675"/>
      <c r="DR27" s="675"/>
      <c r="DS27" s="675"/>
      <c r="DT27" s="675"/>
      <c r="DU27" s="675"/>
      <c r="DV27" s="676"/>
      <c r="DW27" s="667">
        <v>6.4</v>
      </c>
      <c r="DX27" s="677"/>
      <c r="DY27" s="677"/>
      <c r="DZ27" s="677"/>
      <c r="EA27" s="677"/>
      <c r="EB27" s="677"/>
      <c r="EC27" s="698"/>
    </row>
    <row r="28" spans="2:133" ht="11.25" customHeight="1" x14ac:dyDescent="0.15">
      <c r="B28" s="661" t="s">
        <v>297</v>
      </c>
      <c r="C28" s="662"/>
      <c r="D28" s="662"/>
      <c r="E28" s="662"/>
      <c r="F28" s="662"/>
      <c r="G28" s="662"/>
      <c r="H28" s="662"/>
      <c r="I28" s="662"/>
      <c r="J28" s="662"/>
      <c r="K28" s="662"/>
      <c r="L28" s="662"/>
      <c r="M28" s="662"/>
      <c r="N28" s="662"/>
      <c r="O28" s="662"/>
      <c r="P28" s="662"/>
      <c r="Q28" s="663"/>
      <c r="R28" s="664">
        <v>1311</v>
      </c>
      <c r="S28" s="665"/>
      <c r="T28" s="665"/>
      <c r="U28" s="665"/>
      <c r="V28" s="665"/>
      <c r="W28" s="665"/>
      <c r="X28" s="665"/>
      <c r="Y28" s="666"/>
      <c r="Z28" s="691">
        <v>0</v>
      </c>
      <c r="AA28" s="691"/>
      <c r="AB28" s="691"/>
      <c r="AC28" s="691"/>
      <c r="AD28" s="692">
        <v>1311</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298</v>
      </c>
      <c r="CE28" s="703"/>
      <c r="CF28" s="703"/>
      <c r="CG28" s="703"/>
      <c r="CH28" s="703"/>
      <c r="CI28" s="703"/>
      <c r="CJ28" s="703"/>
      <c r="CK28" s="703"/>
      <c r="CL28" s="703"/>
      <c r="CM28" s="703"/>
      <c r="CN28" s="703"/>
      <c r="CO28" s="703"/>
      <c r="CP28" s="703"/>
      <c r="CQ28" s="704"/>
      <c r="CR28" s="664">
        <v>577657</v>
      </c>
      <c r="CS28" s="665"/>
      <c r="CT28" s="665"/>
      <c r="CU28" s="665"/>
      <c r="CV28" s="665"/>
      <c r="CW28" s="665"/>
      <c r="CX28" s="665"/>
      <c r="CY28" s="666"/>
      <c r="CZ28" s="667">
        <v>8.1</v>
      </c>
      <c r="DA28" s="677"/>
      <c r="DB28" s="677"/>
      <c r="DC28" s="678"/>
      <c r="DD28" s="670">
        <v>553240</v>
      </c>
      <c r="DE28" s="665"/>
      <c r="DF28" s="665"/>
      <c r="DG28" s="665"/>
      <c r="DH28" s="665"/>
      <c r="DI28" s="665"/>
      <c r="DJ28" s="665"/>
      <c r="DK28" s="666"/>
      <c r="DL28" s="670">
        <v>553240</v>
      </c>
      <c r="DM28" s="665"/>
      <c r="DN28" s="665"/>
      <c r="DO28" s="665"/>
      <c r="DP28" s="665"/>
      <c r="DQ28" s="665"/>
      <c r="DR28" s="665"/>
      <c r="DS28" s="665"/>
      <c r="DT28" s="665"/>
      <c r="DU28" s="665"/>
      <c r="DV28" s="666"/>
      <c r="DW28" s="667">
        <v>12.5</v>
      </c>
      <c r="DX28" s="677"/>
      <c r="DY28" s="677"/>
      <c r="DZ28" s="677"/>
      <c r="EA28" s="677"/>
      <c r="EB28" s="677"/>
      <c r="EC28" s="698"/>
    </row>
    <row r="29" spans="2:133" ht="11.25" customHeight="1" x14ac:dyDescent="0.15">
      <c r="B29" s="661" t="s">
        <v>299</v>
      </c>
      <c r="C29" s="662"/>
      <c r="D29" s="662"/>
      <c r="E29" s="662"/>
      <c r="F29" s="662"/>
      <c r="G29" s="662"/>
      <c r="H29" s="662"/>
      <c r="I29" s="662"/>
      <c r="J29" s="662"/>
      <c r="K29" s="662"/>
      <c r="L29" s="662"/>
      <c r="M29" s="662"/>
      <c r="N29" s="662"/>
      <c r="O29" s="662"/>
      <c r="P29" s="662"/>
      <c r="Q29" s="663"/>
      <c r="R29" s="664">
        <v>17219</v>
      </c>
      <c r="S29" s="665"/>
      <c r="T29" s="665"/>
      <c r="U29" s="665"/>
      <c r="V29" s="665"/>
      <c r="W29" s="665"/>
      <c r="X29" s="665"/>
      <c r="Y29" s="666"/>
      <c r="Z29" s="691">
        <v>0.2</v>
      </c>
      <c r="AA29" s="691"/>
      <c r="AB29" s="691"/>
      <c r="AC29" s="691"/>
      <c r="AD29" s="692" t="s">
        <v>125</v>
      </c>
      <c r="AE29" s="692"/>
      <c r="AF29" s="692"/>
      <c r="AG29" s="692"/>
      <c r="AH29" s="692"/>
      <c r="AI29" s="692"/>
      <c r="AJ29" s="692"/>
      <c r="AK29" s="692"/>
      <c r="AL29" s="667" t="s">
        <v>125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300</v>
      </c>
      <c r="CE29" s="752"/>
      <c r="CF29" s="706" t="s">
        <v>69</v>
      </c>
      <c r="CG29" s="703"/>
      <c r="CH29" s="703"/>
      <c r="CI29" s="703"/>
      <c r="CJ29" s="703"/>
      <c r="CK29" s="703"/>
      <c r="CL29" s="703"/>
      <c r="CM29" s="703"/>
      <c r="CN29" s="703"/>
      <c r="CO29" s="703"/>
      <c r="CP29" s="703"/>
      <c r="CQ29" s="704"/>
      <c r="CR29" s="664">
        <v>577657</v>
      </c>
      <c r="CS29" s="675"/>
      <c r="CT29" s="675"/>
      <c r="CU29" s="675"/>
      <c r="CV29" s="675"/>
      <c r="CW29" s="675"/>
      <c r="CX29" s="675"/>
      <c r="CY29" s="676"/>
      <c r="CZ29" s="667">
        <v>8.1</v>
      </c>
      <c r="DA29" s="677"/>
      <c r="DB29" s="677"/>
      <c r="DC29" s="678"/>
      <c r="DD29" s="670">
        <v>553240</v>
      </c>
      <c r="DE29" s="675"/>
      <c r="DF29" s="675"/>
      <c r="DG29" s="675"/>
      <c r="DH29" s="675"/>
      <c r="DI29" s="675"/>
      <c r="DJ29" s="675"/>
      <c r="DK29" s="676"/>
      <c r="DL29" s="670">
        <v>553240</v>
      </c>
      <c r="DM29" s="675"/>
      <c r="DN29" s="675"/>
      <c r="DO29" s="675"/>
      <c r="DP29" s="675"/>
      <c r="DQ29" s="675"/>
      <c r="DR29" s="675"/>
      <c r="DS29" s="675"/>
      <c r="DT29" s="675"/>
      <c r="DU29" s="675"/>
      <c r="DV29" s="676"/>
      <c r="DW29" s="667">
        <v>12.5</v>
      </c>
      <c r="DX29" s="677"/>
      <c r="DY29" s="677"/>
      <c r="DZ29" s="677"/>
      <c r="EA29" s="677"/>
      <c r="EB29" s="677"/>
      <c r="EC29" s="698"/>
    </row>
    <row r="30" spans="2:133" ht="11.25" customHeight="1" x14ac:dyDescent="0.15">
      <c r="B30" s="661" t="s">
        <v>301</v>
      </c>
      <c r="C30" s="662"/>
      <c r="D30" s="662"/>
      <c r="E30" s="662"/>
      <c r="F30" s="662"/>
      <c r="G30" s="662"/>
      <c r="H30" s="662"/>
      <c r="I30" s="662"/>
      <c r="J30" s="662"/>
      <c r="K30" s="662"/>
      <c r="L30" s="662"/>
      <c r="M30" s="662"/>
      <c r="N30" s="662"/>
      <c r="O30" s="662"/>
      <c r="P30" s="662"/>
      <c r="Q30" s="663"/>
      <c r="R30" s="664">
        <v>71503</v>
      </c>
      <c r="S30" s="665"/>
      <c r="T30" s="665"/>
      <c r="U30" s="665"/>
      <c r="V30" s="665"/>
      <c r="W30" s="665"/>
      <c r="X30" s="665"/>
      <c r="Y30" s="666"/>
      <c r="Z30" s="691">
        <v>0.9</v>
      </c>
      <c r="AA30" s="691"/>
      <c r="AB30" s="691"/>
      <c r="AC30" s="691"/>
      <c r="AD30" s="692" t="s">
        <v>125</v>
      </c>
      <c r="AE30" s="692"/>
      <c r="AF30" s="692"/>
      <c r="AG30" s="692"/>
      <c r="AH30" s="692"/>
      <c r="AI30" s="692"/>
      <c r="AJ30" s="692"/>
      <c r="AK30" s="692"/>
      <c r="AL30" s="667" t="s">
        <v>125</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302</v>
      </c>
      <c r="BH30" s="748"/>
      <c r="BI30" s="748"/>
      <c r="BJ30" s="748"/>
      <c r="BK30" s="748"/>
      <c r="BL30" s="748"/>
      <c r="BM30" s="748"/>
      <c r="BN30" s="748"/>
      <c r="BO30" s="748"/>
      <c r="BP30" s="748"/>
      <c r="BQ30" s="749"/>
      <c r="BR30" s="723" t="s">
        <v>303</v>
      </c>
      <c r="BS30" s="748"/>
      <c r="BT30" s="748"/>
      <c r="BU30" s="748"/>
      <c r="BV30" s="748"/>
      <c r="BW30" s="748"/>
      <c r="BX30" s="748"/>
      <c r="BY30" s="748"/>
      <c r="BZ30" s="748"/>
      <c r="CA30" s="748"/>
      <c r="CB30" s="749"/>
      <c r="CD30" s="753"/>
      <c r="CE30" s="754"/>
      <c r="CF30" s="706" t="s">
        <v>304</v>
      </c>
      <c r="CG30" s="703"/>
      <c r="CH30" s="703"/>
      <c r="CI30" s="703"/>
      <c r="CJ30" s="703"/>
      <c r="CK30" s="703"/>
      <c r="CL30" s="703"/>
      <c r="CM30" s="703"/>
      <c r="CN30" s="703"/>
      <c r="CO30" s="703"/>
      <c r="CP30" s="703"/>
      <c r="CQ30" s="704"/>
      <c r="CR30" s="664">
        <v>558834</v>
      </c>
      <c r="CS30" s="665"/>
      <c r="CT30" s="665"/>
      <c r="CU30" s="665"/>
      <c r="CV30" s="665"/>
      <c r="CW30" s="665"/>
      <c r="CX30" s="665"/>
      <c r="CY30" s="666"/>
      <c r="CZ30" s="667">
        <v>7.8</v>
      </c>
      <c r="DA30" s="677"/>
      <c r="DB30" s="677"/>
      <c r="DC30" s="678"/>
      <c r="DD30" s="670">
        <v>535128</v>
      </c>
      <c r="DE30" s="665"/>
      <c r="DF30" s="665"/>
      <c r="DG30" s="665"/>
      <c r="DH30" s="665"/>
      <c r="DI30" s="665"/>
      <c r="DJ30" s="665"/>
      <c r="DK30" s="666"/>
      <c r="DL30" s="670">
        <v>535128</v>
      </c>
      <c r="DM30" s="665"/>
      <c r="DN30" s="665"/>
      <c r="DO30" s="665"/>
      <c r="DP30" s="665"/>
      <c r="DQ30" s="665"/>
      <c r="DR30" s="665"/>
      <c r="DS30" s="665"/>
      <c r="DT30" s="665"/>
      <c r="DU30" s="665"/>
      <c r="DV30" s="666"/>
      <c r="DW30" s="667">
        <v>12.1</v>
      </c>
      <c r="DX30" s="677"/>
      <c r="DY30" s="677"/>
      <c r="DZ30" s="677"/>
      <c r="EA30" s="677"/>
      <c r="EB30" s="677"/>
      <c r="EC30" s="698"/>
    </row>
    <row r="31" spans="2:133" ht="11.25" customHeight="1" x14ac:dyDescent="0.15">
      <c r="B31" s="661" t="s">
        <v>305</v>
      </c>
      <c r="C31" s="662"/>
      <c r="D31" s="662"/>
      <c r="E31" s="662"/>
      <c r="F31" s="662"/>
      <c r="G31" s="662"/>
      <c r="H31" s="662"/>
      <c r="I31" s="662"/>
      <c r="J31" s="662"/>
      <c r="K31" s="662"/>
      <c r="L31" s="662"/>
      <c r="M31" s="662"/>
      <c r="N31" s="662"/>
      <c r="O31" s="662"/>
      <c r="P31" s="662"/>
      <c r="Q31" s="663"/>
      <c r="R31" s="664">
        <v>19393</v>
      </c>
      <c r="S31" s="665"/>
      <c r="T31" s="665"/>
      <c r="U31" s="665"/>
      <c r="V31" s="665"/>
      <c r="W31" s="665"/>
      <c r="X31" s="665"/>
      <c r="Y31" s="666"/>
      <c r="Z31" s="691">
        <v>0.3</v>
      </c>
      <c r="AA31" s="691"/>
      <c r="AB31" s="691"/>
      <c r="AC31" s="691"/>
      <c r="AD31" s="692" t="s">
        <v>125</v>
      </c>
      <c r="AE31" s="692"/>
      <c r="AF31" s="692"/>
      <c r="AG31" s="692"/>
      <c r="AH31" s="692"/>
      <c r="AI31" s="692"/>
      <c r="AJ31" s="692"/>
      <c r="AK31" s="692"/>
      <c r="AL31" s="667" t="s">
        <v>125</v>
      </c>
      <c r="AM31" s="668"/>
      <c r="AN31" s="668"/>
      <c r="AO31" s="693"/>
      <c r="AP31" s="737" t="s">
        <v>306</v>
      </c>
      <c r="AQ31" s="738"/>
      <c r="AR31" s="738"/>
      <c r="AS31" s="738"/>
      <c r="AT31" s="743" t="s">
        <v>307</v>
      </c>
      <c r="AU31" s="366"/>
      <c r="AV31" s="366"/>
      <c r="AW31" s="366"/>
      <c r="AX31" s="730" t="s">
        <v>185</v>
      </c>
      <c r="AY31" s="731"/>
      <c r="AZ31" s="731"/>
      <c r="BA31" s="731"/>
      <c r="BB31" s="731"/>
      <c r="BC31" s="731"/>
      <c r="BD31" s="731"/>
      <c r="BE31" s="731"/>
      <c r="BF31" s="732"/>
      <c r="BG31" s="733">
        <v>98.6</v>
      </c>
      <c r="BH31" s="734"/>
      <c r="BI31" s="734"/>
      <c r="BJ31" s="734"/>
      <c r="BK31" s="734"/>
      <c r="BL31" s="734"/>
      <c r="BM31" s="735">
        <v>95.9</v>
      </c>
      <c r="BN31" s="734"/>
      <c r="BO31" s="734"/>
      <c r="BP31" s="734"/>
      <c r="BQ31" s="736"/>
      <c r="BR31" s="733">
        <v>98.7</v>
      </c>
      <c r="BS31" s="734"/>
      <c r="BT31" s="734"/>
      <c r="BU31" s="734"/>
      <c r="BV31" s="734"/>
      <c r="BW31" s="734"/>
      <c r="BX31" s="735">
        <v>93.7</v>
      </c>
      <c r="BY31" s="734"/>
      <c r="BZ31" s="734"/>
      <c r="CA31" s="734"/>
      <c r="CB31" s="736"/>
      <c r="CD31" s="753"/>
      <c r="CE31" s="754"/>
      <c r="CF31" s="706" t="s">
        <v>308</v>
      </c>
      <c r="CG31" s="703"/>
      <c r="CH31" s="703"/>
      <c r="CI31" s="703"/>
      <c r="CJ31" s="703"/>
      <c r="CK31" s="703"/>
      <c r="CL31" s="703"/>
      <c r="CM31" s="703"/>
      <c r="CN31" s="703"/>
      <c r="CO31" s="703"/>
      <c r="CP31" s="703"/>
      <c r="CQ31" s="704"/>
      <c r="CR31" s="664">
        <v>18823</v>
      </c>
      <c r="CS31" s="675"/>
      <c r="CT31" s="675"/>
      <c r="CU31" s="675"/>
      <c r="CV31" s="675"/>
      <c r="CW31" s="675"/>
      <c r="CX31" s="675"/>
      <c r="CY31" s="676"/>
      <c r="CZ31" s="667">
        <v>0.3</v>
      </c>
      <c r="DA31" s="677"/>
      <c r="DB31" s="677"/>
      <c r="DC31" s="678"/>
      <c r="DD31" s="670">
        <v>18112</v>
      </c>
      <c r="DE31" s="675"/>
      <c r="DF31" s="675"/>
      <c r="DG31" s="675"/>
      <c r="DH31" s="675"/>
      <c r="DI31" s="675"/>
      <c r="DJ31" s="675"/>
      <c r="DK31" s="676"/>
      <c r="DL31" s="670">
        <v>18112</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309</v>
      </c>
      <c r="C32" s="662"/>
      <c r="D32" s="662"/>
      <c r="E32" s="662"/>
      <c r="F32" s="662"/>
      <c r="G32" s="662"/>
      <c r="H32" s="662"/>
      <c r="I32" s="662"/>
      <c r="J32" s="662"/>
      <c r="K32" s="662"/>
      <c r="L32" s="662"/>
      <c r="M32" s="662"/>
      <c r="N32" s="662"/>
      <c r="O32" s="662"/>
      <c r="P32" s="662"/>
      <c r="Q32" s="663"/>
      <c r="R32" s="664">
        <v>1370259</v>
      </c>
      <c r="S32" s="665"/>
      <c r="T32" s="665"/>
      <c r="U32" s="665"/>
      <c r="V32" s="665"/>
      <c r="W32" s="665"/>
      <c r="X32" s="665"/>
      <c r="Y32" s="666"/>
      <c r="Z32" s="691">
        <v>18.100000000000001</v>
      </c>
      <c r="AA32" s="691"/>
      <c r="AB32" s="691"/>
      <c r="AC32" s="691"/>
      <c r="AD32" s="692" t="s">
        <v>125</v>
      </c>
      <c r="AE32" s="692"/>
      <c r="AF32" s="692"/>
      <c r="AG32" s="692"/>
      <c r="AH32" s="692"/>
      <c r="AI32" s="692"/>
      <c r="AJ32" s="692"/>
      <c r="AK32" s="692"/>
      <c r="AL32" s="667" t="s">
        <v>125</v>
      </c>
      <c r="AM32" s="668"/>
      <c r="AN32" s="668"/>
      <c r="AO32" s="693"/>
      <c r="AP32" s="739"/>
      <c r="AQ32" s="740"/>
      <c r="AR32" s="740"/>
      <c r="AS32" s="740"/>
      <c r="AT32" s="744"/>
      <c r="AU32" s="362" t="s">
        <v>310</v>
      </c>
      <c r="AV32" s="362"/>
      <c r="AW32" s="362"/>
      <c r="AX32" s="661" t="s">
        <v>311</v>
      </c>
      <c r="AY32" s="662"/>
      <c r="AZ32" s="662"/>
      <c r="BA32" s="662"/>
      <c r="BB32" s="662"/>
      <c r="BC32" s="662"/>
      <c r="BD32" s="662"/>
      <c r="BE32" s="662"/>
      <c r="BF32" s="663"/>
      <c r="BG32" s="746">
        <v>98.8</v>
      </c>
      <c r="BH32" s="675"/>
      <c r="BI32" s="675"/>
      <c r="BJ32" s="675"/>
      <c r="BK32" s="675"/>
      <c r="BL32" s="675"/>
      <c r="BM32" s="668">
        <v>96</v>
      </c>
      <c r="BN32" s="747"/>
      <c r="BO32" s="747"/>
      <c r="BP32" s="747"/>
      <c r="BQ32" s="702"/>
      <c r="BR32" s="746">
        <v>98.9</v>
      </c>
      <c r="BS32" s="675"/>
      <c r="BT32" s="675"/>
      <c r="BU32" s="675"/>
      <c r="BV32" s="675"/>
      <c r="BW32" s="675"/>
      <c r="BX32" s="668">
        <v>94.3</v>
      </c>
      <c r="BY32" s="747"/>
      <c r="BZ32" s="747"/>
      <c r="CA32" s="747"/>
      <c r="CB32" s="702"/>
      <c r="CD32" s="755"/>
      <c r="CE32" s="756"/>
      <c r="CF32" s="706" t="s">
        <v>312</v>
      </c>
      <c r="CG32" s="703"/>
      <c r="CH32" s="703"/>
      <c r="CI32" s="703"/>
      <c r="CJ32" s="703"/>
      <c r="CK32" s="703"/>
      <c r="CL32" s="703"/>
      <c r="CM32" s="703"/>
      <c r="CN32" s="703"/>
      <c r="CO32" s="703"/>
      <c r="CP32" s="703"/>
      <c r="CQ32" s="704"/>
      <c r="CR32" s="664" t="s">
        <v>125</v>
      </c>
      <c r="CS32" s="665"/>
      <c r="CT32" s="665"/>
      <c r="CU32" s="665"/>
      <c r="CV32" s="665"/>
      <c r="CW32" s="665"/>
      <c r="CX32" s="665"/>
      <c r="CY32" s="666"/>
      <c r="CZ32" s="667" t="s">
        <v>125</v>
      </c>
      <c r="DA32" s="677"/>
      <c r="DB32" s="677"/>
      <c r="DC32" s="678"/>
      <c r="DD32" s="670" t="s">
        <v>125</v>
      </c>
      <c r="DE32" s="665"/>
      <c r="DF32" s="665"/>
      <c r="DG32" s="665"/>
      <c r="DH32" s="665"/>
      <c r="DI32" s="665"/>
      <c r="DJ32" s="665"/>
      <c r="DK32" s="666"/>
      <c r="DL32" s="670" t="s">
        <v>125</v>
      </c>
      <c r="DM32" s="665"/>
      <c r="DN32" s="665"/>
      <c r="DO32" s="665"/>
      <c r="DP32" s="665"/>
      <c r="DQ32" s="665"/>
      <c r="DR32" s="665"/>
      <c r="DS32" s="665"/>
      <c r="DT32" s="665"/>
      <c r="DU32" s="665"/>
      <c r="DV32" s="666"/>
      <c r="DW32" s="667" t="s">
        <v>125</v>
      </c>
      <c r="DX32" s="677"/>
      <c r="DY32" s="677"/>
      <c r="DZ32" s="677"/>
      <c r="EA32" s="677"/>
      <c r="EB32" s="677"/>
      <c r="EC32" s="698"/>
    </row>
    <row r="33" spans="2:133" ht="11.25" customHeight="1" x14ac:dyDescent="0.15">
      <c r="B33" s="727" t="s">
        <v>313</v>
      </c>
      <c r="C33" s="728"/>
      <c r="D33" s="728"/>
      <c r="E33" s="728"/>
      <c r="F33" s="728"/>
      <c r="G33" s="728"/>
      <c r="H33" s="728"/>
      <c r="I33" s="728"/>
      <c r="J33" s="728"/>
      <c r="K33" s="728"/>
      <c r="L33" s="728"/>
      <c r="M33" s="728"/>
      <c r="N33" s="728"/>
      <c r="O33" s="728"/>
      <c r="P33" s="728"/>
      <c r="Q33" s="729"/>
      <c r="R33" s="664" t="s">
        <v>125</v>
      </c>
      <c r="S33" s="665"/>
      <c r="T33" s="665"/>
      <c r="U33" s="665"/>
      <c r="V33" s="665"/>
      <c r="W33" s="665"/>
      <c r="X33" s="665"/>
      <c r="Y33" s="666"/>
      <c r="Z33" s="691" t="s">
        <v>125</v>
      </c>
      <c r="AA33" s="691"/>
      <c r="AB33" s="691"/>
      <c r="AC33" s="691"/>
      <c r="AD33" s="692" t="s">
        <v>125</v>
      </c>
      <c r="AE33" s="692"/>
      <c r="AF33" s="692"/>
      <c r="AG33" s="692"/>
      <c r="AH33" s="692"/>
      <c r="AI33" s="692"/>
      <c r="AJ33" s="692"/>
      <c r="AK33" s="692"/>
      <c r="AL33" s="667" t="s">
        <v>125</v>
      </c>
      <c r="AM33" s="668"/>
      <c r="AN33" s="668"/>
      <c r="AO33" s="693"/>
      <c r="AP33" s="741"/>
      <c r="AQ33" s="742"/>
      <c r="AR33" s="742"/>
      <c r="AS33" s="742"/>
      <c r="AT33" s="745"/>
      <c r="AU33" s="360"/>
      <c r="AV33" s="360"/>
      <c r="AW33" s="360"/>
      <c r="AX33" s="641" t="s">
        <v>314</v>
      </c>
      <c r="AY33" s="642"/>
      <c r="AZ33" s="642"/>
      <c r="BA33" s="642"/>
      <c r="BB33" s="642"/>
      <c r="BC33" s="642"/>
      <c r="BD33" s="642"/>
      <c r="BE33" s="642"/>
      <c r="BF33" s="643"/>
      <c r="BG33" s="726">
        <v>98.1</v>
      </c>
      <c r="BH33" s="645"/>
      <c r="BI33" s="645"/>
      <c r="BJ33" s="645"/>
      <c r="BK33" s="645"/>
      <c r="BL33" s="645"/>
      <c r="BM33" s="683">
        <v>94.8</v>
      </c>
      <c r="BN33" s="645"/>
      <c r="BO33" s="645"/>
      <c r="BP33" s="645"/>
      <c r="BQ33" s="694"/>
      <c r="BR33" s="726">
        <v>98.3</v>
      </c>
      <c r="BS33" s="645"/>
      <c r="BT33" s="645"/>
      <c r="BU33" s="645"/>
      <c r="BV33" s="645"/>
      <c r="BW33" s="645"/>
      <c r="BX33" s="683">
        <v>91.5</v>
      </c>
      <c r="BY33" s="645"/>
      <c r="BZ33" s="645"/>
      <c r="CA33" s="645"/>
      <c r="CB33" s="694"/>
      <c r="CD33" s="706" t="s">
        <v>315</v>
      </c>
      <c r="CE33" s="703"/>
      <c r="CF33" s="703"/>
      <c r="CG33" s="703"/>
      <c r="CH33" s="703"/>
      <c r="CI33" s="703"/>
      <c r="CJ33" s="703"/>
      <c r="CK33" s="703"/>
      <c r="CL33" s="703"/>
      <c r="CM33" s="703"/>
      <c r="CN33" s="703"/>
      <c r="CO33" s="703"/>
      <c r="CP33" s="703"/>
      <c r="CQ33" s="704"/>
      <c r="CR33" s="664">
        <v>3877458</v>
      </c>
      <c r="CS33" s="675"/>
      <c r="CT33" s="675"/>
      <c r="CU33" s="675"/>
      <c r="CV33" s="675"/>
      <c r="CW33" s="675"/>
      <c r="CX33" s="675"/>
      <c r="CY33" s="676"/>
      <c r="CZ33" s="667">
        <v>54.3</v>
      </c>
      <c r="DA33" s="677"/>
      <c r="DB33" s="677"/>
      <c r="DC33" s="678"/>
      <c r="DD33" s="670">
        <v>3217530</v>
      </c>
      <c r="DE33" s="675"/>
      <c r="DF33" s="675"/>
      <c r="DG33" s="675"/>
      <c r="DH33" s="675"/>
      <c r="DI33" s="675"/>
      <c r="DJ33" s="675"/>
      <c r="DK33" s="676"/>
      <c r="DL33" s="670">
        <v>2302353</v>
      </c>
      <c r="DM33" s="675"/>
      <c r="DN33" s="675"/>
      <c r="DO33" s="675"/>
      <c r="DP33" s="675"/>
      <c r="DQ33" s="675"/>
      <c r="DR33" s="675"/>
      <c r="DS33" s="675"/>
      <c r="DT33" s="675"/>
      <c r="DU33" s="675"/>
      <c r="DV33" s="676"/>
      <c r="DW33" s="667">
        <v>52.2</v>
      </c>
      <c r="DX33" s="677"/>
      <c r="DY33" s="677"/>
      <c r="DZ33" s="677"/>
      <c r="EA33" s="677"/>
      <c r="EB33" s="677"/>
      <c r="EC33" s="698"/>
    </row>
    <row r="34" spans="2:133" ht="11.25" customHeight="1" x14ac:dyDescent="0.15">
      <c r="B34" s="661" t="s">
        <v>316</v>
      </c>
      <c r="C34" s="662"/>
      <c r="D34" s="662"/>
      <c r="E34" s="662"/>
      <c r="F34" s="662"/>
      <c r="G34" s="662"/>
      <c r="H34" s="662"/>
      <c r="I34" s="662"/>
      <c r="J34" s="662"/>
      <c r="K34" s="662"/>
      <c r="L34" s="662"/>
      <c r="M34" s="662"/>
      <c r="N34" s="662"/>
      <c r="O34" s="662"/>
      <c r="P34" s="662"/>
      <c r="Q34" s="663"/>
      <c r="R34" s="664">
        <v>443191</v>
      </c>
      <c r="S34" s="665"/>
      <c r="T34" s="665"/>
      <c r="U34" s="665"/>
      <c r="V34" s="665"/>
      <c r="W34" s="665"/>
      <c r="X34" s="665"/>
      <c r="Y34" s="666"/>
      <c r="Z34" s="691">
        <v>5.8</v>
      </c>
      <c r="AA34" s="691"/>
      <c r="AB34" s="691"/>
      <c r="AC34" s="691"/>
      <c r="AD34" s="692" t="s">
        <v>125</v>
      </c>
      <c r="AE34" s="692"/>
      <c r="AF34" s="692"/>
      <c r="AG34" s="692"/>
      <c r="AH34" s="692"/>
      <c r="AI34" s="692"/>
      <c r="AJ34" s="692"/>
      <c r="AK34" s="692"/>
      <c r="AL34" s="667" t="s">
        <v>125</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317</v>
      </c>
      <c r="CE34" s="703"/>
      <c r="CF34" s="703"/>
      <c r="CG34" s="703"/>
      <c r="CH34" s="703"/>
      <c r="CI34" s="703"/>
      <c r="CJ34" s="703"/>
      <c r="CK34" s="703"/>
      <c r="CL34" s="703"/>
      <c r="CM34" s="703"/>
      <c r="CN34" s="703"/>
      <c r="CO34" s="703"/>
      <c r="CP34" s="703"/>
      <c r="CQ34" s="704"/>
      <c r="CR34" s="664">
        <v>932175</v>
      </c>
      <c r="CS34" s="665"/>
      <c r="CT34" s="665"/>
      <c r="CU34" s="665"/>
      <c r="CV34" s="665"/>
      <c r="CW34" s="665"/>
      <c r="CX34" s="665"/>
      <c r="CY34" s="666"/>
      <c r="CZ34" s="667">
        <v>13.1</v>
      </c>
      <c r="DA34" s="677"/>
      <c r="DB34" s="677"/>
      <c r="DC34" s="678"/>
      <c r="DD34" s="670">
        <v>662048</v>
      </c>
      <c r="DE34" s="665"/>
      <c r="DF34" s="665"/>
      <c r="DG34" s="665"/>
      <c r="DH34" s="665"/>
      <c r="DI34" s="665"/>
      <c r="DJ34" s="665"/>
      <c r="DK34" s="666"/>
      <c r="DL34" s="670">
        <v>584310</v>
      </c>
      <c r="DM34" s="665"/>
      <c r="DN34" s="665"/>
      <c r="DO34" s="665"/>
      <c r="DP34" s="665"/>
      <c r="DQ34" s="665"/>
      <c r="DR34" s="665"/>
      <c r="DS34" s="665"/>
      <c r="DT34" s="665"/>
      <c r="DU34" s="665"/>
      <c r="DV34" s="666"/>
      <c r="DW34" s="667">
        <v>13.2</v>
      </c>
      <c r="DX34" s="677"/>
      <c r="DY34" s="677"/>
      <c r="DZ34" s="677"/>
      <c r="EA34" s="677"/>
      <c r="EB34" s="677"/>
      <c r="EC34" s="698"/>
    </row>
    <row r="35" spans="2:133" ht="11.25" customHeight="1" x14ac:dyDescent="0.15">
      <c r="B35" s="661" t="s">
        <v>318</v>
      </c>
      <c r="C35" s="662"/>
      <c r="D35" s="662"/>
      <c r="E35" s="662"/>
      <c r="F35" s="662"/>
      <c r="G35" s="662"/>
      <c r="H35" s="662"/>
      <c r="I35" s="662"/>
      <c r="J35" s="662"/>
      <c r="K35" s="662"/>
      <c r="L35" s="662"/>
      <c r="M35" s="662"/>
      <c r="N35" s="662"/>
      <c r="O35" s="662"/>
      <c r="P35" s="662"/>
      <c r="Q35" s="663"/>
      <c r="R35" s="664">
        <v>8751</v>
      </c>
      <c r="S35" s="665"/>
      <c r="T35" s="665"/>
      <c r="U35" s="665"/>
      <c r="V35" s="665"/>
      <c r="W35" s="665"/>
      <c r="X35" s="665"/>
      <c r="Y35" s="666"/>
      <c r="Z35" s="691">
        <v>0.1</v>
      </c>
      <c r="AA35" s="691"/>
      <c r="AB35" s="691"/>
      <c r="AC35" s="691"/>
      <c r="AD35" s="692">
        <v>717</v>
      </c>
      <c r="AE35" s="692"/>
      <c r="AF35" s="692"/>
      <c r="AG35" s="692"/>
      <c r="AH35" s="692"/>
      <c r="AI35" s="692"/>
      <c r="AJ35" s="692"/>
      <c r="AK35" s="692"/>
      <c r="AL35" s="667">
        <v>0</v>
      </c>
      <c r="AM35" s="668"/>
      <c r="AN35" s="668"/>
      <c r="AO35" s="693"/>
      <c r="AP35" s="218"/>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321</v>
      </c>
      <c r="CE35" s="703"/>
      <c r="CF35" s="703"/>
      <c r="CG35" s="703"/>
      <c r="CH35" s="703"/>
      <c r="CI35" s="703"/>
      <c r="CJ35" s="703"/>
      <c r="CK35" s="703"/>
      <c r="CL35" s="703"/>
      <c r="CM35" s="703"/>
      <c r="CN35" s="703"/>
      <c r="CO35" s="703"/>
      <c r="CP35" s="703"/>
      <c r="CQ35" s="704"/>
      <c r="CR35" s="664">
        <v>62572</v>
      </c>
      <c r="CS35" s="675"/>
      <c r="CT35" s="675"/>
      <c r="CU35" s="675"/>
      <c r="CV35" s="675"/>
      <c r="CW35" s="675"/>
      <c r="CX35" s="675"/>
      <c r="CY35" s="676"/>
      <c r="CZ35" s="667">
        <v>0.9</v>
      </c>
      <c r="DA35" s="677"/>
      <c r="DB35" s="677"/>
      <c r="DC35" s="678"/>
      <c r="DD35" s="670">
        <v>54900</v>
      </c>
      <c r="DE35" s="675"/>
      <c r="DF35" s="675"/>
      <c r="DG35" s="675"/>
      <c r="DH35" s="675"/>
      <c r="DI35" s="675"/>
      <c r="DJ35" s="675"/>
      <c r="DK35" s="676"/>
      <c r="DL35" s="670">
        <v>52885</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15">
      <c r="B36" s="661" t="s">
        <v>322</v>
      </c>
      <c r="C36" s="662"/>
      <c r="D36" s="662"/>
      <c r="E36" s="662"/>
      <c r="F36" s="662"/>
      <c r="G36" s="662"/>
      <c r="H36" s="662"/>
      <c r="I36" s="662"/>
      <c r="J36" s="662"/>
      <c r="K36" s="662"/>
      <c r="L36" s="662"/>
      <c r="M36" s="662"/>
      <c r="N36" s="662"/>
      <c r="O36" s="662"/>
      <c r="P36" s="662"/>
      <c r="Q36" s="663"/>
      <c r="R36" s="664">
        <v>177815</v>
      </c>
      <c r="S36" s="665"/>
      <c r="T36" s="665"/>
      <c r="U36" s="665"/>
      <c r="V36" s="665"/>
      <c r="W36" s="665"/>
      <c r="X36" s="665"/>
      <c r="Y36" s="666"/>
      <c r="Z36" s="691">
        <v>2.2999999999999998</v>
      </c>
      <c r="AA36" s="691"/>
      <c r="AB36" s="691"/>
      <c r="AC36" s="691"/>
      <c r="AD36" s="692" t="s">
        <v>125</v>
      </c>
      <c r="AE36" s="692"/>
      <c r="AF36" s="692"/>
      <c r="AG36" s="692"/>
      <c r="AH36" s="692"/>
      <c r="AI36" s="692"/>
      <c r="AJ36" s="692"/>
      <c r="AK36" s="692"/>
      <c r="AL36" s="667" t="s">
        <v>125</v>
      </c>
      <c r="AM36" s="668"/>
      <c r="AN36" s="668"/>
      <c r="AO36" s="693"/>
      <c r="AP36" s="218"/>
      <c r="AQ36" s="714" t="s">
        <v>323</v>
      </c>
      <c r="AR36" s="715"/>
      <c r="AS36" s="715"/>
      <c r="AT36" s="715"/>
      <c r="AU36" s="715"/>
      <c r="AV36" s="715"/>
      <c r="AW36" s="715"/>
      <c r="AX36" s="715"/>
      <c r="AY36" s="716"/>
      <c r="AZ36" s="717">
        <v>1367634</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243519</v>
      </c>
      <c r="BW36" s="718"/>
      <c r="BX36" s="718"/>
      <c r="BY36" s="718"/>
      <c r="BZ36" s="718"/>
      <c r="CA36" s="718"/>
      <c r="CB36" s="719"/>
      <c r="CD36" s="706" t="s">
        <v>325</v>
      </c>
      <c r="CE36" s="703"/>
      <c r="CF36" s="703"/>
      <c r="CG36" s="703"/>
      <c r="CH36" s="703"/>
      <c r="CI36" s="703"/>
      <c r="CJ36" s="703"/>
      <c r="CK36" s="703"/>
      <c r="CL36" s="703"/>
      <c r="CM36" s="703"/>
      <c r="CN36" s="703"/>
      <c r="CO36" s="703"/>
      <c r="CP36" s="703"/>
      <c r="CQ36" s="704"/>
      <c r="CR36" s="664">
        <v>1487596</v>
      </c>
      <c r="CS36" s="665"/>
      <c r="CT36" s="665"/>
      <c r="CU36" s="665"/>
      <c r="CV36" s="665"/>
      <c r="CW36" s="665"/>
      <c r="CX36" s="665"/>
      <c r="CY36" s="666"/>
      <c r="CZ36" s="667">
        <v>20.8</v>
      </c>
      <c r="DA36" s="677"/>
      <c r="DB36" s="677"/>
      <c r="DC36" s="678"/>
      <c r="DD36" s="670">
        <v>1252422</v>
      </c>
      <c r="DE36" s="665"/>
      <c r="DF36" s="665"/>
      <c r="DG36" s="665"/>
      <c r="DH36" s="665"/>
      <c r="DI36" s="665"/>
      <c r="DJ36" s="665"/>
      <c r="DK36" s="666"/>
      <c r="DL36" s="670">
        <v>1013821</v>
      </c>
      <c r="DM36" s="665"/>
      <c r="DN36" s="665"/>
      <c r="DO36" s="665"/>
      <c r="DP36" s="665"/>
      <c r="DQ36" s="665"/>
      <c r="DR36" s="665"/>
      <c r="DS36" s="665"/>
      <c r="DT36" s="665"/>
      <c r="DU36" s="665"/>
      <c r="DV36" s="666"/>
      <c r="DW36" s="667">
        <v>23</v>
      </c>
      <c r="DX36" s="677"/>
      <c r="DY36" s="677"/>
      <c r="DZ36" s="677"/>
      <c r="EA36" s="677"/>
      <c r="EB36" s="677"/>
      <c r="EC36" s="698"/>
    </row>
    <row r="37" spans="2:133" ht="11.25" customHeight="1" x14ac:dyDescent="0.15">
      <c r="B37" s="661" t="s">
        <v>326</v>
      </c>
      <c r="C37" s="662"/>
      <c r="D37" s="662"/>
      <c r="E37" s="662"/>
      <c r="F37" s="662"/>
      <c r="G37" s="662"/>
      <c r="H37" s="662"/>
      <c r="I37" s="662"/>
      <c r="J37" s="662"/>
      <c r="K37" s="662"/>
      <c r="L37" s="662"/>
      <c r="M37" s="662"/>
      <c r="N37" s="662"/>
      <c r="O37" s="662"/>
      <c r="P37" s="662"/>
      <c r="Q37" s="663"/>
      <c r="R37" s="664">
        <v>379172</v>
      </c>
      <c r="S37" s="665"/>
      <c r="T37" s="665"/>
      <c r="U37" s="665"/>
      <c r="V37" s="665"/>
      <c r="W37" s="665"/>
      <c r="X37" s="665"/>
      <c r="Y37" s="666"/>
      <c r="Z37" s="691">
        <v>5</v>
      </c>
      <c r="AA37" s="691"/>
      <c r="AB37" s="691"/>
      <c r="AC37" s="691"/>
      <c r="AD37" s="692" t="s">
        <v>125</v>
      </c>
      <c r="AE37" s="692"/>
      <c r="AF37" s="692"/>
      <c r="AG37" s="692"/>
      <c r="AH37" s="692"/>
      <c r="AI37" s="692"/>
      <c r="AJ37" s="692"/>
      <c r="AK37" s="692"/>
      <c r="AL37" s="667" t="s">
        <v>125</v>
      </c>
      <c r="AM37" s="668"/>
      <c r="AN37" s="668"/>
      <c r="AO37" s="693"/>
      <c r="AQ37" s="699" t="s">
        <v>327</v>
      </c>
      <c r="AR37" s="700"/>
      <c r="AS37" s="700"/>
      <c r="AT37" s="700"/>
      <c r="AU37" s="700"/>
      <c r="AV37" s="700"/>
      <c r="AW37" s="700"/>
      <c r="AX37" s="700"/>
      <c r="AY37" s="701"/>
      <c r="AZ37" s="664">
        <v>363340</v>
      </c>
      <c r="BA37" s="665"/>
      <c r="BB37" s="665"/>
      <c r="BC37" s="665"/>
      <c r="BD37" s="675"/>
      <c r="BE37" s="675"/>
      <c r="BF37" s="702"/>
      <c r="BG37" s="706" t="s">
        <v>328</v>
      </c>
      <c r="BH37" s="703"/>
      <c r="BI37" s="703"/>
      <c r="BJ37" s="703"/>
      <c r="BK37" s="703"/>
      <c r="BL37" s="703"/>
      <c r="BM37" s="703"/>
      <c r="BN37" s="703"/>
      <c r="BO37" s="703"/>
      <c r="BP37" s="703"/>
      <c r="BQ37" s="703"/>
      <c r="BR37" s="703"/>
      <c r="BS37" s="703"/>
      <c r="BT37" s="703"/>
      <c r="BU37" s="704"/>
      <c r="BV37" s="664">
        <v>237196</v>
      </c>
      <c r="BW37" s="665"/>
      <c r="BX37" s="665"/>
      <c r="BY37" s="665"/>
      <c r="BZ37" s="665"/>
      <c r="CA37" s="665"/>
      <c r="CB37" s="705"/>
      <c r="CD37" s="706" t="s">
        <v>329</v>
      </c>
      <c r="CE37" s="703"/>
      <c r="CF37" s="703"/>
      <c r="CG37" s="703"/>
      <c r="CH37" s="703"/>
      <c r="CI37" s="703"/>
      <c r="CJ37" s="703"/>
      <c r="CK37" s="703"/>
      <c r="CL37" s="703"/>
      <c r="CM37" s="703"/>
      <c r="CN37" s="703"/>
      <c r="CO37" s="703"/>
      <c r="CP37" s="703"/>
      <c r="CQ37" s="704"/>
      <c r="CR37" s="664">
        <v>367321</v>
      </c>
      <c r="CS37" s="675"/>
      <c r="CT37" s="675"/>
      <c r="CU37" s="675"/>
      <c r="CV37" s="675"/>
      <c r="CW37" s="675"/>
      <c r="CX37" s="675"/>
      <c r="CY37" s="676"/>
      <c r="CZ37" s="667">
        <v>5.0999999999999996</v>
      </c>
      <c r="DA37" s="677"/>
      <c r="DB37" s="677"/>
      <c r="DC37" s="678"/>
      <c r="DD37" s="670">
        <v>341696</v>
      </c>
      <c r="DE37" s="675"/>
      <c r="DF37" s="675"/>
      <c r="DG37" s="675"/>
      <c r="DH37" s="675"/>
      <c r="DI37" s="675"/>
      <c r="DJ37" s="675"/>
      <c r="DK37" s="676"/>
      <c r="DL37" s="670">
        <v>313700</v>
      </c>
      <c r="DM37" s="675"/>
      <c r="DN37" s="675"/>
      <c r="DO37" s="675"/>
      <c r="DP37" s="675"/>
      <c r="DQ37" s="675"/>
      <c r="DR37" s="675"/>
      <c r="DS37" s="675"/>
      <c r="DT37" s="675"/>
      <c r="DU37" s="675"/>
      <c r="DV37" s="676"/>
      <c r="DW37" s="667">
        <v>7.1</v>
      </c>
      <c r="DX37" s="677"/>
      <c r="DY37" s="677"/>
      <c r="DZ37" s="677"/>
      <c r="EA37" s="677"/>
      <c r="EB37" s="677"/>
      <c r="EC37" s="698"/>
    </row>
    <row r="38" spans="2:133" ht="11.25" customHeight="1" x14ac:dyDescent="0.15">
      <c r="B38" s="661" t="s">
        <v>330</v>
      </c>
      <c r="C38" s="662"/>
      <c r="D38" s="662"/>
      <c r="E38" s="662"/>
      <c r="F38" s="662"/>
      <c r="G38" s="662"/>
      <c r="H38" s="662"/>
      <c r="I38" s="662"/>
      <c r="J38" s="662"/>
      <c r="K38" s="662"/>
      <c r="L38" s="662"/>
      <c r="M38" s="662"/>
      <c r="N38" s="662"/>
      <c r="O38" s="662"/>
      <c r="P38" s="662"/>
      <c r="Q38" s="663"/>
      <c r="R38" s="664">
        <v>136317</v>
      </c>
      <c r="S38" s="665"/>
      <c r="T38" s="665"/>
      <c r="U38" s="665"/>
      <c r="V38" s="665"/>
      <c r="W38" s="665"/>
      <c r="X38" s="665"/>
      <c r="Y38" s="666"/>
      <c r="Z38" s="691">
        <v>1.8</v>
      </c>
      <c r="AA38" s="691"/>
      <c r="AB38" s="691"/>
      <c r="AC38" s="691"/>
      <c r="AD38" s="692" t="s">
        <v>125</v>
      </c>
      <c r="AE38" s="692"/>
      <c r="AF38" s="692"/>
      <c r="AG38" s="692"/>
      <c r="AH38" s="692"/>
      <c r="AI38" s="692"/>
      <c r="AJ38" s="692"/>
      <c r="AK38" s="692"/>
      <c r="AL38" s="667" t="s">
        <v>125</v>
      </c>
      <c r="AM38" s="668"/>
      <c r="AN38" s="668"/>
      <c r="AO38" s="693"/>
      <c r="AQ38" s="699" t="s">
        <v>331</v>
      </c>
      <c r="AR38" s="700"/>
      <c r="AS38" s="700"/>
      <c r="AT38" s="700"/>
      <c r="AU38" s="700"/>
      <c r="AV38" s="700"/>
      <c r="AW38" s="700"/>
      <c r="AX38" s="700"/>
      <c r="AY38" s="701"/>
      <c r="AZ38" s="664">
        <v>335853</v>
      </c>
      <c r="BA38" s="665"/>
      <c r="BB38" s="665"/>
      <c r="BC38" s="665"/>
      <c r="BD38" s="675"/>
      <c r="BE38" s="675"/>
      <c r="BF38" s="702"/>
      <c r="BG38" s="706" t="s">
        <v>332</v>
      </c>
      <c r="BH38" s="703"/>
      <c r="BI38" s="703"/>
      <c r="BJ38" s="703"/>
      <c r="BK38" s="703"/>
      <c r="BL38" s="703"/>
      <c r="BM38" s="703"/>
      <c r="BN38" s="703"/>
      <c r="BO38" s="703"/>
      <c r="BP38" s="703"/>
      <c r="BQ38" s="703"/>
      <c r="BR38" s="703"/>
      <c r="BS38" s="703"/>
      <c r="BT38" s="703"/>
      <c r="BU38" s="704"/>
      <c r="BV38" s="664">
        <v>2383</v>
      </c>
      <c r="BW38" s="665"/>
      <c r="BX38" s="665"/>
      <c r="BY38" s="665"/>
      <c r="BZ38" s="665"/>
      <c r="CA38" s="665"/>
      <c r="CB38" s="705"/>
      <c r="CD38" s="706" t="s">
        <v>333</v>
      </c>
      <c r="CE38" s="703"/>
      <c r="CF38" s="703"/>
      <c r="CG38" s="703"/>
      <c r="CH38" s="703"/>
      <c r="CI38" s="703"/>
      <c r="CJ38" s="703"/>
      <c r="CK38" s="703"/>
      <c r="CL38" s="703"/>
      <c r="CM38" s="703"/>
      <c r="CN38" s="703"/>
      <c r="CO38" s="703"/>
      <c r="CP38" s="703"/>
      <c r="CQ38" s="704"/>
      <c r="CR38" s="664">
        <v>839862</v>
      </c>
      <c r="CS38" s="665"/>
      <c r="CT38" s="665"/>
      <c r="CU38" s="665"/>
      <c r="CV38" s="665"/>
      <c r="CW38" s="665"/>
      <c r="CX38" s="665"/>
      <c r="CY38" s="666"/>
      <c r="CZ38" s="667">
        <v>11.8</v>
      </c>
      <c r="DA38" s="677"/>
      <c r="DB38" s="677"/>
      <c r="DC38" s="678"/>
      <c r="DD38" s="670">
        <v>697675</v>
      </c>
      <c r="DE38" s="665"/>
      <c r="DF38" s="665"/>
      <c r="DG38" s="665"/>
      <c r="DH38" s="665"/>
      <c r="DI38" s="665"/>
      <c r="DJ38" s="665"/>
      <c r="DK38" s="666"/>
      <c r="DL38" s="670">
        <v>651337</v>
      </c>
      <c r="DM38" s="665"/>
      <c r="DN38" s="665"/>
      <c r="DO38" s="665"/>
      <c r="DP38" s="665"/>
      <c r="DQ38" s="665"/>
      <c r="DR38" s="665"/>
      <c r="DS38" s="665"/>
      <c r="DT38" s="665"/>
      <c r="DU38" s="665"/>
      <c r="DV38" s="666"/>
      <c r="DW38" s="667">
        <v>14.8</v>
      </c>
      <c r="DX38" s="677"/>
      <c r="DY38" s="677"/>
      <c r="DZ38" s="677"/>
      <c r="EA38" s="677"/>
      <c r="EB38" s="677"/>
      <c r="EC38" s="698"/>
    </row>
    <row r="39" spans="2:133" ht="11.25" customHeight="1" x14ac:dyDescent="0.15">
      <c r="B39" s="661" t="s">
        <v>334</v>
      </c>
      <c r="C39" s="662"/>
      <c r="D39" s="662"/>
      <c r="E39" s="662"/>
      <c r="F39" s="662"/>
      <c r="G39" s="662"/>
      <c r="H39" s="662"/>
      <c r="I39" s="662"/>
      <c r="J39" s="662"/>
      <c r="K39" s="662"/>
      <c r="L39" s="662"/>
      <c r="M39" s="662"/>
      <c r="N39" s="662"/>
      <c r="O39" s="662"/>
      <c r="P39" s="662"/>
      <c r="Q39" s="663"/>
      <c r="R39" s="664">
        <v>77489</v>
      </c>
      <c r="S39" s="665"/>
      <c r="T39" s="665"/>
      <c r="U39" s="665"/>
      <c r="V39" s="665"/>
      <c r="W39" s="665"/>
      <c r="X39" s="665"/>
      <c r="Y39" s="666"/>
      <c r="Z39" s="691">
        <v>1</v>
      </c>
      <c r="AA39" s="691"/>
      <c r="AB39" s="691"/>
      <c r="AC39" s="691"/>
      <c r="AD39" s="692">
        <v>177</v>
      </c>
      <c r="AE39" s="692"/>
      <c r="AF39" s="692"/>
      <c r="AG39" s="692"/>
      <c r="AH39" s="692"/>
      <c r="AI39" s="692"/>
      <c r="AJ39" s="692"/>
      <c r="AK39" s="692"/>
      <c r="AL39" s="667">
        <v>0</v>
      </c>
      <c r="AM39" s="668"/>
      <c r="AN39" s="668"/>
      <c r="AO39" s="693"/>
      <c r="AQ39" s="699" t="s">
        <v>335</v>
      </c>
      <c r="AR39" s="700"/>
      <c r="AS39" s="700"/>
      <c r="AT39" s="700"/>
      <c r="AU39" s="700"/>
      <c r="AV39" s="700"/>
      <c r="AW39" s="700"/>
      <c r="AX39" s="700"/>
      <c r="AY39" s="701"/>
      <c r="AZ39" s="664">
        <v>6925</v>
      </c>
      <c r="BA39" s="665"/>
      <c r="BB39" s="665"/>
      <c r="BC39" s="665"/>
      <c r="BD39" s="675"/>
      <c r="BE39" s="675"/>
      <c r="BF39" s="702"/>
      <c r="BG39" s="706" t="s">
        <v>336</v>
      </c>
      <c r="BH39" s="703"/>
      <c r="BI39" s="703"/>
      <c r="BJ39" s="703"/>
      <c r="BK39" s="703"/>
      <c r="BL39" s="703"/>
      <c r="BM39" s="703"/>
      <c r="BN39" s="703"/>
      <c r="BO39" s="703"/>
      <c r="BP39" s="703"/>
      <c r="BQ39" s="703"/>
      <c r="BR39" s="703"/>
      <c r="BS39" s="703"/>
      <c r="BT39" s="703"/>
      <c r="BU39" s="704"/>
      <c r="BV39" s="664">
        <v>4090</v>
      </c>
      <c r="BW39" s="665"/>
      <c r="BX39" s="665"/>
      <c r="BY39" s="665"/>
      <c r="BZ39" s="665"/>
      <c r="CA39" s="665"/>
      <c r="CB39" s="705"/>
      <c r="CD39" s="706" t="s">
        <v>337</v>
      </c>
      <c r="CE39" s="703"/>
      <c r="CF39" s="703"/>
      <c r="CG39" s="703"/>
      <c r="CH39" s="703"/>
      <c r="CI39" s="703"/>
      <c r="CJ39" s="703"/>
      <c r="CK39" s="703"/>
      <c r="CL39" s="703"/>
      <c r="CM39" s="703"/>
      <c r="CN39" s="703"/>
      <c r="CO39" s="703"/>
      <c r="CP39" s="703"/>
      <c r="CQ39" s="704"/>
      <c r="CR39" s="664">
        <v>550604</v>
      </c>
      <c r="CS39" s="675"/>
      <c r="CT39" s="675"/>
      <c r="CU39" s="675"/>
      <c r="CV39" s="675"/>
      <c r="CW39" s="675"/>
      <c r="CX39" s="675"/>
      <c r="CY39" s="676"/>
      <c r="CZ39" s="667">
        <v>7.7</v>
      </c>
      <c r="DA39" s="677"/>
      <c r="DB39" s="677"/>
      <c r="DC39" s="678"/>
      <c r="DD39" s="670">
        <v>550485</v>
      </c>
      <c r="DE39" s="675"/>
      <c r="DF39" s="675"/>
      <c r="DG39" s="675"/>
      <c r="DH39" s="675"/>
      <c r="DI39" s="675"/>
      <c r="DJ39" s="675"/>
      <c r="DK39" s="676"/>
      <c r="DL39" s="670" t="s">
        <v>125</v>
      </c>
      <c r="DM39" s="675"/>
      <c r="DN39" s="675"/>
      <c r="DO39" s="675"/>
      <c r="DP39" s="675"/>
      <c r="DQ39" s="675"/>
      <c r="DR39" s="675"/>
      <c r="DS39" s="675"/>
      <c r="DT39" s="675"/>
      <c r="DU39" s="675"/>
      <c r="DV39" s="676"/>
      <c r="DW39" s="667" t="s">
        <v>125</v>
      </c>
      <c r="DX39" s="677"/>
      <c r="DY39" s="677"/>
      <c r="DZ39" s="677"/>
      <c r="EA39" s="677"/>
      <c r="EB39" s="677"/>
      <c r="EC39" s="698"/>
    </row>
    <row r="40" spans="2:133" ht="11.25" customHeight="1" x14ac:dyDescent="0.15">
      <c r="B40" s="661" t="s">
        <v>338</v>
      </c>
      <c r="C40" s="662"/>
      <c r="D40" s="662"/>
      <c r="E40" s="662"/>
      <c r="F40" s="662"/>
      <c r="G40" s="662"/>
      <c r="H40" s="662"/>
      <c r="I40" s="662"/>
      <c r="J40" s="662"/>
      <c r="K40" s="662"/>
      <c r="L40" s="662"/>
      <c r="M40" s="662"/>
      <c r="N40" s="662"/>
      <c r="O40" s="662"/>
      <c r="P40" s="662"/>
      <c r="Q40" s="663"/>
      <c r="R40" s="664">
        <v>345884</v>
      </c>
      <c r="S40" s="665"/>
      <c r="T40" s="665"/>
      <c r="U40" s="665"/>
      <c r="V40" s="665"/>
      <c r="W40" s="665"/>
      <c r="X40" s="665"/>
      <c r="Y40" s="666"/>
      <c r="Z40" s="691">
        <v>4.5999999999999996</v>
      </c>
      <c r="AA40" s="691"/>
      <c r="AB40" s="691"/>
      <c r="AC40" s="691"/>
      <c r="AD40" s="692" t="s">
        <v>125</v>
      </c>
      <c r="AE40" s="692"/>
      <c r="AF40" s="692"/>
      <c r="AG40" s="692"/>
      <c r="AH40" s="692"/>
      <c r="AI40" s="692"/>
      <c r="AJ40" s="692"/>
      <c r="AK40" s="692"/>
      <c r="AL40" s="667" t="s">
        <v>125</v>
      </c>
      <c r="AM40" s="668"/>
      <c r="AN40" s="668"/>
      <c r="AO40" s="693"/>
      <c r="AQ40" s="699" t="s">
        <v>339</v>
      </c>
      <c r="AR40" s="700"/>
      <c r="AS40" s="700"/>
      <c r="AT40" s="700"/>
      <c r="AU40" s="700"/>
      <c r="AV40" s="700"/>
      <c r="AW40" s="700"/>
      <c r="AX40" s="700"/>
      <c r="AY40" s="701"/>
      <c r="AZ40" s="664" t="s">
        <v>125</v>
      </c>
      <c r="BA40" s="665"/>
      <c r="BB40" s="665"/>
      <c r="BC40" s="665"/>
      <c r="BD40" s="675"/>
      <c r="BE40" s="675"/>
      <c r="BF40" s="702"/>
      <c r="BG40" s="707" t="s">
        <v>340</v>
      </c>
      <c r="BH40" s="708"/>
      <c r="BI40" s="708"/>
      <c r="BJ40" s="708"/>
      <c r="BK40" s="708"/>
      <c r="BL40" s="364"/>
      <c r="BM40" s="703" t="s">
        <v>341</v>
      </c>
      <c r="BN40" s="703"/>
      <c r="BO40" s="703"/>
      <c r="BP40" s="703"/>
      <c r="BQ40" s="703"/>
      <c r="BR40" s="703"/>
      <c r="BS40" s="703"/>
      <c r="BT40" s="703"/>
      <c r="BU40" s="704"/>
      <c r="BV40" s="664">
        <v>119</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4">
        <v>4649</v>
      </c>
      <c r="CS40" s="665"/>
      <c r="CT40" s="665"/>
      <c r="CU40" s="665"/>
      <c r="CV40" s="665"/>
      <c r="CW40" s="665"/>
      <c r="CX40" s="665"/>
      <c r="CY40" s="666"/>
      <c r="CZ40" s="667">
        <v>0.1</v>
      </c>
      <c r="DA40" s="677"/>
      <c r="DB40" s="677"/>
      <c r="DC40" s="678"/>
      <c r="DD40" s="670" t="s">
        <v>125</v>
      </c>
      <c r="DE40" s="665"/>
      <c r="DF40" s="665"/>
      <c r="DG40" s="665"/>
      <c r="DH40" s="665"/>
      <c r="DI40" s="665"/>
      <c r="DJ40" s="665"/>
      <c r="DK40" s="666"/>
      <c r="DL40" s="670" t="s">
        <v>125</v>
      </c>
      <c r="DM40" s="665"/>
      <c r="DN40" s="665"/>
      <c r="DO40" s="665"/>
      <c r="DP40" s="665"/>
      <c r="DQ40" s="665"/>
      <c r="DR40" s="665"/>
      <c r="DS40" s="665"/>
      <c r="DT40" s="665"/>
      <c r="DU40" s="665"/>
      <c r="DV40" s="666"/>
      <c r="DW40" s="667" t="s">
        <v>125</v>
      </c>
      <c r="DX40" s="677"/>
      <c r="DY40" s="677"/>
      <c r="DZ40" s="677"/>
      <c r="EA40" s="677"/>
      <c r="EB40" s="677"/>
      <c r="EC40" s="698"/>
    </row>
    <row r="41" spans="2:133" ht="11.25" customHeight="1" x14ac:dyDescent="0.15">
      <c r="B41" s="661" t="s">
        <v>343</v>
      </c>
      <c r="C41" s="662"/>
      <c r="D41" s="662"/>
      <c r="E41" s="662"/>
      <c r="F41" s="662"/>
      <c r="G41" s="662"/>
      <c r="H41" s="662"/>
      <c r="I41" s="662"/>
      <c r="J41" s="662"/>
      <c r="K41" s="662"/>
      <c r="L41" s="662"/>
      <c r="M41" s="662"/>
      <c r="N41" s="662"/>
      <c r="O41" s="662"/>
      <c r="P41" s="662"/>
      <c r="Q41" s="663"/>
      <c r="R41" s="664" t="s">
        <v>125</v>
      </c>
      <c r="S41" s="665"/>
      <c r="T41" s="665"/>
      <c r="U41" s="665"/>
      <c r="V41" s="665"/>
      <c r="W41" s="665"/>
      <c r="X41" s="665"/>
      <c r="Y41" s="666"/>
      <c r="Z41" s="691" t="s">
        <v>125</v>
      </c>
      <c r="AA41" s="691"/>
      <c r="AB41" s="691"/>
      <c r="AC41" s="691"/>
      <c r="AD41" s="692" t="s">
        <v>125</v>
      </c>
      <c r="AE41" s="692"/>
      <c r="AF41" s="692"/>
      <c r="AG41" s="692"/>
      <c r="AH41" s="692"/>
      <c r="AI41" s="692"/>
      <c r="AJ41" s="692"/>
      <c r="AK41" s="692"/>
      <c r="AL41" s="667" t="s">
        <v>125</v>
      </c>
      <c r="AM41" s="668"/>
      <c r="AN41" s="668"/>
      <c r="AO41" s="693"/>
      <c r="AQ41" s="699" t="s">
        <v>344</v>
      </c>
      <c r="AR41" s="700"/>
      <c r="AS41" s="700"/>
      <c r="AT41" s="700"/>
      <c r="AU41" s="700"/>
      <c r="AV41" s="700"/>
      <c r="AW41" s="700"/>
      <c r="AX41" s="700"/>
      <c r="AY41" s="701"/>
      <c r="AZ41" s="664">
        <v>168024</v>
      </c>
      <c r="BA41" s="665"/>
      <c r="BB41" s="665"/>
      <c r="BC41" s="665"/>
      <c r="BD41" s="675"/>
      <c r="BE41" s="675"/>
      <c r="BF41" s="702"/>
      <c r="BG41" s="707"/>
      <c r="BH41" s="708"/>
      <c r="BI41" s="708"/>
      <c r="BJ41" s="708"/>
      <c r="BK41" s="708"/>
      <c r="BL41" s="364"/>
      <c r="BM41" s="703" t="s">
        <v>345</v>
      </c>
      <c r="BN41" s="703"/>
      <c r="BO41" s="703"/>
      <c r="BP41" s="703"/>
      <c r="BQ41" s="703"/>
      <c r="BR41" s="703"/>
      <c r="BS41" s="703"/>
      <c r="BT41" s="703"/>
      <c r="BU41" s="704"/>
      <c r="BV41" s="664">
        <v>1</v>
      </c>
      <c r="BW41" s="665"/>
      <c r="BX41" s="665"/>
      <c r="BY41" s="665"/>
      <c r="BZ41" s="665"/>
      <c r="CA41" s="665"/>
      <c r="CB41" s="705"/>
      <c r="CD41" s="706" t="s">
        <v>346</v>
      </c>
      <c r="CE41" s="703"/>
      <c r="CF41" s="703"/>
      <c r="CG41" s="703"/>
      <c r="CH41" s="703"/>
      <c r="CI41" s="703"/>
      <c r="CJ41" s="703"/>
      <c r="CK41" s="703"/>
      <c r="CL41" s="703"/>
      <c r="CM41" s="703"/>
      <c r="CN41" s="703"/>
      <c r="CO41" s="703"/>
      <c r="CP41" s="703"/>
      <c r="CQ41" s="704"/>
      <c r="CR41" s="664" t="s">
        <v>125</v>
      </c>
      <c r="CS41" s="675"/>
      <c r="CT41" s="675"/>
      <c r="CU41" s="675"/>
      <c r="CV41" s="675"/>
      <c r="CW41" s="675"/>
      <c r="CX41" s="675"/>
      <c r="CY41" s="676"/>
      <c r="CZ41" s="667" t="s">
        <v>125</v>
      </c>
      <c r="DA41" s="677"/>
      <c r="DB41" s="677"/>
      <c r="DC41" s="678"/>
      <c r="DD41" s="670" t="s">
        <v>125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347</v>
      </c>
      <c r="C42" s="662"/>
      <c r="D42" s="662"/>
      <c r="E42" s="662"/>
      <c r="F42" s="662"/>
      <c r="G42" s="662"/>
      <c r="H42" s="662"/>
      <c r="I42" s="662"/>
      <c r="J42" s="662"/>
      <c r="K42" s="662"/>
      <c r="L42" s="662"/>
      <c r="M42" s="662"/>
      <c r="N42" s="662"/>
      <c r="O42" s="662"/>
      <c r="P42" s="662"/>
      <c r="Q42" s="663"/>
      <c r="R42" s="664" t="s">
        <v>125</v>
      </c>
      <c r="S42" s="665"/>
      <c r="T42" s="665"/>
      <c r="U42" s="665"/>
      <c r="V42" s="665"/>
      <c r="W42" s="665"/>
      <c r="X42" s="665"/>
      <c r="Y42" s="666"/>
      <c r="Z42" s="691" t="s">
        <v>125</v>
      </c>
      <c r="AA42" s="691"/>
      <c r="AB42" s="691"/>
      <c r="AC42" s="691"/>
      <c r="AD42" s="692" t="s">
        <v>125</v>
      </c>
      <c r="AE42" s="692"/>
      <c r="AF42" s="692"/>
      <c r="AG42" s="692"/>
      <c r="AH42" s="692"/>
      <c r="AI42" s="692"/>
      <c r="AJ42" s="692"/>
      <c r="AK42" s="692"/>
      <c r="AL42" s="667" t="s">
        <v>125</v>
      </c>
      <c r="AM42" s="668"/>
      <c r="AN42" s="668"/>
      <c r="AO42" s="693"/>
      <c r="AQ42" s="711" t="s">
        <v>348</v>
      </c>
      <c r="AR42" s="712"/>
      <c r="AS42" s="712"/>
      <c r="AT42" s="712"/>
      <c r="AU42" s="712"/>
      <c r="AV42" s="712"/>
      <c r="AW42" s="712"/>
      <c r="AX42" s="712"/>
      <c r="AY42" s="713"/>
      <c r="AZ42" s="644">
        <v>493492</v>
      </c>
      <c r="BA42" s="679"/>
      <c r="BB42" s="679"/>
      <c r="BC42" s="679"/>
      <c r="BD42" s="645"/>
      <c r="BE42" s="645"/>
      <c r="BF42" s="694"/>
      <c r="BG42" s="709"/>
      <c r="BH42" s="710"/>
      <c r="BI42" s="710"/>
      <c r="BJ42" s="710"/>
      <c r="BK42" s="710"/>
      <c r="BL42" s="365"/>
      <c r="BM42" s="695" t="s">
        <v>349</v>
      </c>
      <c r="BN42" s="695"/>
      <c r="BO42" s="695"/>
      <c r="BP42" s="695"/>
      <c r="BQ42" s="695"/>
      <c r="BR42" s="695"/>
      <c r="BS42" s="695"/>
      <c r="BT42" s="695"/>
      <c r="BU42" s="696"/>
      <c r="BV42" s="644">
        <v>258</v>
      </c>
      <c r="BW42" s="679"/>
      <c r="BX42" s="679"/>
      <c r="BY42" s="679"/>
      <c r="BZ42" s="679"/>
      <c r="CA42" s="679"/>
      <c r="CB42" s="697"/>
      <c r="CD42" s="661" t="s">
        <v>350</v>
      </c>
      <c r="CE42" s="662"/>
      <c r="CF42" s="662"/>
      <c r="CG42" s="662"/>
      <c r="CH42" s="662"/>
      <c r="CI42" s="662"/>
      <c r="CJ42" s="662"/>
      <c r="CK42" s="662"/>
      <c r="CL42" s="662"/>
      <c r="CM42" s="662"/>
      <c r="CN42" s="662"/>
      <c r="CO42" s="662"/>
      <c r="CP42" s="662"/>
      <c r="CQ42" s="663"/>
      <c r="CR42" s="664">
        <v>369718</v>
      </c>
      <c r="CS42" s="675"/>
      <c r="CT42" s="675"/>
      <c r="CU42" s="675"/>
      <c r="CV42" s="675"/>
      <c r="CW42" s="675"/>
      <c r="CX42" s="675"/>
      <c r="CY42" s="676"/>
      <c r="CZ42" s="667">
        <v>5.2</v>
      </c>
      <c r="DA42" s="677"/>
      <c r="DB42" s="677"/>
      <c r="DC42" s="678"/>
      <c r="DD42" s="670">
        <v>101866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351</v>
      </c>
      <c r="C43" s="662"/>
      <c r="D43" s="662"/>
      <c r="E43" s="662"/>
      <c r="F43" s="662"/>
      <c r="G43" s="662"/>
      <c r="H43" s="662"/>
      <c r="I43" s="662"/>
      <c r="J43" s="662"/>
      <c r="K43" s="662"/>
      <c r="L43" s="662"/>
      <c r="M43" s="662"/>
      <c r="N43" s="662"/>
      <c r="O43" s="662"/>
      <c r="P43" s="662"/>
      <c r="Q43" s="663"/>
      <c r="R43" s="664">
        <v>162284</v>
      </c>
      <c r="S43" s="665"/>
      <c r="T43" s="665"/>
      <c r="U43" s="665"/>
      <c r="V43" s="665"/>
      <c r="W43" s="665"/>
      <c r="X43" s="665"/>
      <c r="Y43" s="666"/>
      <c r="Z43" s="691">
        <v>2.1</v>
      </c>
      <c r="AA43" s="691"/>
      <c r="AB43" s="691"/>
      <c r="AC43" s="691"/>
      <c r="AD43" s="692" t="s">
        <v>125</v>
      </c>
      <c r="AE43" s="692"/>
      <c r="AF43" s="692"/>
      <c r="AG43" s="692"/>
      <c r="AH43" s="692"/>
      <c r="AI43" s="692"/>
      <c r="AJ43" s="692"/>
      <c r="AK43" s="692"/>
      <c r="AL43" s="667" t="s">
        <v>125</v>
      </c>
      <c r="AM43" s="668"/>
      <c r="AN43" s="668"/>
      <c r="AO43" s="693"/>
      <c r="BV43" s="219"/>
      <c r="BW43" s="219"/>
      <c r="BX43" s="219"/>
      <c r="BY43" s="219"/>
      <c r="BZ43" s="219"/>
      <c r="CA43" s="219"/>
      <c r="CB43" s="219"/>
      <c r="CD43" s="661" t="s">
        <v>352</v>
      </c>
      <c r="CE43" s="662"/>
      <c r="CF43" s="662"/>
      <c r="CG43" s="662"/>
      <c r="CH43" s="662"/>
      <c r="CI43" s="662"/>
      <c r="CJ43" s="662"/>
      <c r="CK43" s="662"/>
      <c r="CL43" s="662"/>
      <c r="CM43" s="662"/>
      <c r="CN43" s="662"/>
      <c r="CO43" s="662"/>
      <c r="CP43" s="662"/>
      <c r="CQ43" s="663"/>
      <c r="CR43" s="664">
        <v>2547</v>
      </c>
      <c r="CS43" s="675"/>
      <c r="CT43" s="675"/>
      <c r="CU43" s="675"/>
      <c r="CV43" s="675"/>
      <c r="CW43" s="675"/>
      <c r="CX43" s="675"/>
      <c r="CY43" s="676"/>
      <c r="CZ43" s="667">
        <v>0</v>
      </c>
      <c r="DA43" s="677"/>
      <c r="DB43" s="677"/>
      <c r="DC43" s="678"/>
      <c r="DD43" s="670">
        <v>2547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353</v>
      </c>
      <c r="C44" s="642"/>
      <c r="D44" s="642"/>
      <c r="E44" s="642"/>
      <c r="F44" s="642"/>
      <c r="G44" s="642"/>
      <c r="H44" s="642"/>
      <c r="I44" s="642"/>
      <c r="J44" s="642"/>
      <c r="K44" s="642"/>
      <c r="L44" s="642"/>
      <c r="M44" s="642"/>
      <c r="N44" s="642"/>
      <c r="O44" s="642"/>
      <c r="P44" s="642"/>
      <c r="Q44" s="643"/>
      <c r="R44" s="644">
        <v>7591343</v>
      </c>
      <c r="S44" s="679"/>
      <c r="T44" s="679"/>
      <c r="U44" s="679"/>
      <c r="V44" s="679"/>
      <c r="W44" s="679"/>
      <c r="X44" s="679"/>
      <c r="Y44" s="680"/>
      <c r="Z44" s="681">
        <v>100</v>
      </c>
      <c r="AA44" s="681"/>
      <c r="AB44" s="681"/>
      <c r="AC44" s="681"/>
      <c r="AD44" s="682">
        <v>4252358</v>
      </c>
      <c r="AE44" s="682"/>
      <c r="AF44" s="682"/>
      <c r="AG44" s="682"/>
      <c r="AH44" s="682"/>
      <c r="AI44" s="682"/>
      <c r="AJ44" s="682"/>
      <c r="AK44" s="682"/>
      <c r="AL44" s="647">
        <v>100</v>
      </c>
      <c r="AM44" s="683"/>
      <c r="AN44" s="683"/>
      <c r="AO44" s="684"/>
      <c r="CD44" s="685" t="s">
        <v>300</v>
      </c>
      <c r="CE44" s="686"/>
      <c r="CF44" s="661" t="s">
        <v>354</v>
      </c>
      <c r="CG44" s="662"/>
      <c r="CH44" s="662"/>
      <c r="CI44" s="662"/>
      <c r="CJ44" s="662"/>
      <c r="CK44" s="662"/>
      <c r="CL44" s="662"/>
      <c r="CM44" s="662"/>
      <c r="CN44" s="662"/>
      <c r="CO44" s="662"/>
      <c r="CP44" s="662"/>
      <c r="CQ44" s="663"/>
      <c r="CR44" s="664">
        <v>369718</v>
      </c>
      <c r="CS44" s="665"/>
      <c r="CT44" s="665"/>
      <c r="CU44" s="665"/>
      <c r="CV44" s="665"/>
      <c r="CW44" s="665"/>
      <c r="CX44" s="665"/>
      <c r="CY44" s="666"/>
      <c r="CZ44" s="667">
        <v>5.2</v>
      </c>
      <c r="DA44" s="668"/>
      <c r="DB44" s="668"/>
      <c r="DC44" s="669"/>
      <c r="DD44" s="670">
        <v>101866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355</v>
      </c>
      <c r="CG45" s="662"/>
      <c r="CH45" s="662"/>
      <c r="CI45" s="662"/>
      <c r="CJ45" s="662"/>
      <c r="CK45" s="662"/>
      <c r="CL45" s="662"/>
      <c r="CM45" s="662"/>
      <c r="CN45" s="662"/>
      <c r="CO45" s="662"/>
      <c r="CP45" s="662"/>
      <c r="CQ45" s="663"/>
      <c r="CR45" s="664">
        <v>72721</v>
      </c>
      <c r="CS45" s="675"/>
      <c r="CT45" s="675"/>
      <c r="CU45" s="675"/>
      <c r="CV45" s="675"/>
      <c r="CW45" s="675"/>
      <c r="CX45" s="675"/>
      <c r="CY45" s="676"/>
      <c r="CZ45" s="667">
        <v>1</v>
      </c>
      <c r="DA45" s="677"/>
      <c r="DB45" s="677"/>
      <c r="DC45" s="678"/>
      <c r="DD45" s="670">
        <v>581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357</v>
      </c>
      <c r="CG46" s="662"/>
      <c r="CH46" s="662"/>
      <c r="CI46" s="662"/>
      <c r="CJ46" s="662"/>
      <c r="CK46" s="662"/>
      <c r="CL46" s="662"/>
      <c r="CM46" s="662"/>
      <c r="CN46" s="662"/>
      <c r="CO46" s="662"/>
      <c r="CP46" s="662"/>
      <c r="CQ46" s="663"/>
      <c r="CR46" s="664">
        <v>226884</v>
      </c>
      <c r="CS46" s="665"/>
      <c r="CT46" s="665"/>
      <c r="CU46" s="665"/>
      <c r="CV46" s="665"/>
      <c r="CW46" s="665"/>
      <c r="CX46" s="665"/>
      <c r="CY46" s="666"/>
      <c r="CZ46" s="667">
        <v>3.2</v>
      </c>
      <c r="DA46" s="668"/>
      <c r="DB46" s="668"/>
      <c r="DC46" s="669"/>
      <c r="DD46" s="670">
        <v>55401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359</v>
      </c>
      <c r="CG47" s="662"/>
      <c r="CH47" s="662"/>
      <c r="CI47" s="662"/>
      <c r="CJ47" s="662"/>
      <c r="CK47" s="662"/>
      <c r="CL47" s="662"/>
      <c r="CM47" s="662"/>
      <c r="CN47" s="662"/>
      <c r="CO47" s="662"/>
      <c r="CP47" s="662"/>
      <c r="CQ47" s="663"/>
      <c r="CR47" s="664" t="s">
        <v>125</v>
      </c>
      <c r="CS47" s="675"/>
      <c r="CT47" s="675"/>
      <c r="CU47" s="675"/>
      <c r="CV47" s="675"/>
      <c r="CW47" s="675"/>
      <c r="CX47" s="675"/>
      <c r="CY47" s="676"/>
      <c r="CZ47" s="667" t="s">
        <v>125</v>
      </c>
      <c r="DA47" s="677"/>
      <c r="DB47" s="677"/>
      <c r="DC47" s="678"/>
      <c r="DD47" s="670" t="s">
        <v>125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361</v>
      </c>
      <c r="CG48" s="662"/>
      <c r="CH48" s="662"/>
      <c r="CI48" s="662"/>
      <c r="CJ48" s="662"/>
      <c r="CK48" s="662"/>
      <c r="CL48" s="662"/>
      <c r="CM48" s="662"/>
      <c r="CN48" s="662"/>
      <c r="CO48" s="662"/>
      <c r="CP48" s="662"/>
      <c r="CQ48" s="663"/>
      <c r="CR48" s="664" t="s">
        <v>125</v>
      </c>
      <c r="CS48" s="665"/>
      <c r="CT48" s="665"/>
      <c r="CU48" s="665"/>
      <c r="CV48" s="665"/>
      <c r="CW48" s="665"/>
      <c r="CX48" s="665"/>
      <c r="CY48" s="666"/>
      <c r="CZ48" s="667" t="s">
        <v>125</v>
      </c>
      <c r="DA48" s="668"/>
      <c r="DB48" s="668"/>
      <c r="DC48" s="669"/>
      <c r="DD48" s="670" t="s">
        <v>125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362</v>
      </c>
      <c r="CE49" s="642"/>
      <c r="CF49" s="642"/>
      <c r="CG49" s="642"/>
      <c r="CH49" s="642"/>
      <c r="CI49" s="642"/>
      <c r="CJ49" s="642"/>
      <c r="CK49" s="642"/>
      <c r="CL49" s="642"/>
      <c r="CM49" s="642"/>
      <c r="CN49" s="642"/>
      <c r="CO49" s="642"/>
      <c r="CP49" s="642"/>
      <c r="CQ49" s="643"/>
      <c r="CR49" s="644">
        <v>7137391</v>
      </c>
      <c r="CS49" s="645"/>
      <c r="CT49" s="645"/>
      <c r="CU49" s="645"/>
      <c r="CV49" s="645"/>
      <c r="CW49" s="645"/>
      <c r="CX49" s="645"/>
      <c r="CY49" s="646"/>
      <c r="CZ49" s="647">
        <v>100</v>
      </c>
      <c r="DA49" s="648"/>
      <c r="DB49" s="648"/>
      <c r="DC49" s="649"/>
      <c r="DD49" s="650">
        <v>5008527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imKqdS1QRA7LDf1iaB1kDtumE+tJGW5VXn0wxvRwsIXllIQmVD2WC9APPlmx/gi7u24t//HbxpKtWio7ZFB7g==" saltValue="RXQ8/ZARYNudt2WaWTCY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364</v>
      </c>
      <c r="DK2" s="1156"/>
      <c r="DL2" s="1156"/>
      <c r="DM2" s="1156"/>
      <c r="DN2" s="1156"/>
      <c r="DO2" s="1157"/>
      <c r="DP2" s="224"/>
      <c r="DQ2" s="1155" t="s">
        <v>365</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368</v>
      </c>
      <c r="B5" s="1060"/>
      <c r="C5" s="1060"/>
      <c r="D5" s="1060"/>
      <c r="E5" s="1060"/>
      <c r="F5" s="1060"/>
      <c r="G5" s="1060"/>
      <c r="H5" s="1060"/>
      <c r="I5" s="1060"/>
      <c r="J5" s="1060"/>
      <c r="K5" s="1060"/>
      <c r="L5" s="1060"/>
      <c r="M5" s="1060"/>
      <c r="N5" s="1060"/>
      <c r="O5" s="1060"/>
      <c r="P5" s="1061"/>
      <c r="Q5" s="1065" t="s">
        <v>369</v>
      </c>
      <c r="R5" s="1066"/>
      <c r="S5" s="1066"/>
      <c r="T5" s="1066"/>
      <c r="U5" s="1067"/>
      <c r="V5" s="1065" t="s">
        <v>370</v>
      </c>
      <c r="W5" s="1066"/>
      <c r="X5" s="1066"/>
      <c r="Y5" s="1066"/>
      <c r="Z5" s="1067"/>
      <c r="AA5" s="1065" t="s">
        <v>371</v>
      </c>
      <c r="AB5" s="1066"/>
      <c r="AC5" s="1066"/>
      <c r="AD5" s="1066"/>
      <c r="AE5" s="1066"/>
      <c r="AF5" s="1158" t="s">
        <v>372</v>
      </c>
      <c r="AG5" s="1066"/>
      <c r="AH5" s="1066"/>
      <c r="AI5" s="1066"/>
      <c r="AJ5" s="1079"/>
      <c r="AK5" s="1066" t="s">
        <v>373</v>
      </c>
      <c r="AL5" s="1066"/>
      <c r="AM5" s="1066"/>
      <c r="AN5" s="1066"/>
      <c r="AO5" s="1067"/>
      <c r="AP5" s="1065" t="s">
        <v>374</v>
      </c>
      <c r="AQ5" s="1066"/>
      <c r="AR5" s="1066"/>
      <c r="AS5" s="1066"/>
      <c r="AT5" s="1067"/>
      <c r="AU5" s="1065" t="s">
        <v>375</v>
      </c>
      <c r="AV5" s="1066"/>
      <c r="AW5" s="1066"/>
      <c r="AX5" s="1066"/>
      <c r="AY5" s="1079"/>
      <c r="AZ5" s="228"/>
      <c r="BA5" s="228"/>
      <c r="BB5" s="228"/>
      <c r="BC5" s="228"/>
      <c r="BD5" s="228"/>
      <c r="BE5" s="229"/>
      <c r="BF5" s="229"/>
      <c r="BG5" s="229"/>
      <c r="BH5" s="229"/>
      <c r="BI5" s="229"/>
      <c r="BJ5" s="229"/>
      <c r="BK5" s="229"/>
      <c r="BL5" s="229"/>
      <c r="BM5" s="229"/>
      <c r="BN5" s="229"/>
      <c r="BO5" s="229"/>
      <c r="BP5" s="229"/>
      <c r="BQ5" s="1059" t="s">
        <v>376</v>
      </c>
      <c r="BR5" s="1060"/>
      <c r="BS5" s="1060"/>
      <c r="BT5" s="1060"/>
      <c r="BU5" s="1060"/>
      <c r="BV5" s="1060"/>
      <c r="BW5" s="1060"/>
      <c r="BX5" s="1060"/>
      <c r="BY5" s="1060"/>
      <c r="BZ5" s="1060"/>
      <c r="CA5" s="1060"/>
      <c r="CB5" s="1060"/>
      <c r="CC5" s="1060"/>
      <c r="CD5" s="1060"/>
      <c r="CE5" s="1060"/>
      <c r="CF5" s="1060"/>
      <c r="CG5" s="1061"/>
      <c r="CH5" s="1065" t="s">
        <v>377</v>
      </c>
      <c r="CI5" s="1066"/>
      <c r="CJ5" s="1066"/>
      <c r="CK5" s="1066"/>
      <c r="CL5" s="1067"/>
      <c r="CM5" s="1065" t="s">
        <v>378</v>
      </c>
      <c r="CN5" s="1066"/>
      <c r="CO5" s="1066"/>
      <c r="CP5" s="1066"/>
      <c r="CQ5" s="1067"/>
      <c r="CR5" s="1065" t="s">
        <v>379</v>
      </c>
      <c r="CS5" s="1066"/>
      <c r="CT5" s="1066"/>
      <c r="CU5" s="1066"/>
      <c r="CV5" s="1067"/>
      <c r="CW5" s="1065" t="s">
        <v>380</v>
      </c>
      <c r="CX5" s="1066"/>
      <c r="CY5" s="1066"/>
      <c r="CZ5" s="1066"/>
      <c r="DA5" s="1067"/>
      <c r="DB5" s="1065" t="s">
        <v>381</v>
      </c>
      <c r="DC5" s="1066"/>
      <c r="DD5" s="1066"/>
      <c r="DE5" s="1066"/>
      <c r="DF5" s="1067"/>
      <c r="DG5" s="1148" t="s">
        <v>382</v>
      </c>
      <c r="DH5" s="1149"/>
      <c r="DI5" s="1149"/>
      <c r="DJ5" s="1149"/>
      <c r="DK5" s="1150"/>
      <c r="DL5" s="1148" t="s">
        <v>383</v>
      </c>
      <c r="DM5" s="1149"/>
      <c r="DN5" s="1149"/>
      <c r="DO5" s="1149"/>
      <c r="DP5" s="1150"/>
      <c r="DQ5" s="1065" t="s">
        <v>384</v>
      </c>
      <c r="DR5" s="1066"/>
      <c r="DS5" s="1066"/>
      <c r="DT5" s="1066"/>
      <c r="DU5" s="1067"/>
      <c r="DV5" s="1065" t="s">
        <v>375</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385</v>
      </c>
      <c r="C7" s="1112"/>
      <c r="D7" s="1112"/>
      <c r="E7" s="1112"/>
      <c r="F7" s="1112"/>
      <c r="G7" s="1112"/>
      <c r="H7" s="1112"/>
      <c r="I7" s="1112"/>
      <c r="J7" s="1112"/>
      <c r="K7" s="1112"/>
      <c r="L7" s="1112"/>
      <c r="M7" s="1112"/>
      <c r="N7" s="1112"/>
      <c r="O7" s="1112"/>
      <c r="P7" s="1113"/>
      <c r="Q7" s="1166">
        <v>7591</v>
      </c>
      <c r="R7" s="1167"/>
      <c r="S7" s="1167"/>
      <c r="T7" s="1167"/>
      <c r="U7" s="1167"/>
      <c r="V7" s="1167">
        <v>7137</v>
      </c>
      <c r="W7" s="1167"/>
      <c r="X7" s="1167"/>
      <c r="Y7" s="1167"/>
      <c r="Z7" s="1167"/>
      <c r="AA7" s="1167">
        <v>454</v>
      </c>
      <c r="AB7" s="1167"/>
      <c r="AC7" s="1167"/>
      <c r="AD7" s="1167"/>
      <c r="AE7" s="1168"/>
      <c r="AF7" s="1169">
        <v>444</v>
      </c>
      <c r="AG7" s="1170"/>
      <c r="AH7" s="1170"/>
      <c r="AI7" s="1170"/>
      <c r="AJ7" s="1171"/>
      <c r="AK7" s="1172">
        <v>366</v>
      </c>
      <c r="AL7" s="1173"/>
      <c r="AM7" s="1173"/>
      <c r="AN7" s="1173"/>
      <c r="AO7" s="1173"/>
      <c r="AP7" s="1173">
        <v>6513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581</v>
      </c>
      <c r="BS7" s="1163" t="s">
        <v>582</v>
      </c>
      <c r="BT7" s="1164"/>
      <c r="BU7" s="1164"/>
      <c r="BV7" s="1164"/>
      <c r="BW7" s="1164"/>
      <c r="BX7" s="1164"/>
      <c r="BY7" s="1164"/>
      <c r="BZ7" s="1164"/>
      <c r="CA7" s="1164"/>
      <c r="CB7" s="1164"/>
      <c r="CC7" s="1164"/>
      <c r="CD7" s="1164"/>
      <c r="CE7" s="1164"/>
      <c r="CF7" s="1164"/>
      <c r="CG7" s="1176"/>
      <c r="CH7" s="1160">
        <v>-17</v>
      </c>
      <c r="CI7" s="1161"/>
      <c r="CJ7" s="1161"/>
      <c r="CK7" s="1161"/>
      <c r="CL7" s="1162"/>
      <c r="CM7" s="1160">
        <v>158</v>
      </c>
      <c r="CN7" s="1161"/>
      <c r="CO7" s="1161"/>
      <c r="CP7" s="1161"/>
      <c r="CQ7" s="1162"/>
      <c r="CR7" s="1160">
        <v>50</v>
      </c>
      <c r="CS7" s="1161"/>
      <c r="CT7" s="1161"/>
      <c r="CU7" s="1161"/>
      <c r="CV7" s="1162"/>
      <c r="CW7" s="1160" t="s">
        <v>583</v>
      </c>
      <c r="CX7" s="1161"/>
      <c r="CY7" s="1161"/>
      <c r="CZ7" s="1161"/>
      <c r="DA7" s="1162"/>
      <c r="DB7" s="1160" t="s">
        <v>583</v>
      </c>
      <c r="DC7" s="1161"/>
      <c r="DD7" s="1161"/>
      <c r="DE7" s="1161"/>
      <c r="DF7" s="1162"/>
      <c r="DG7" s="1160" t="s">
        <v>583</v>
      </c>
      <c r="DH7" s="1161"/>
      <c r="DI7" s="1161"/>
      <c r="DJ7" s="1161"/>
      <c r="DK7" s="1162"/>
      <c r="DL7" s="1160">
        <v>75</v>
      </c>
      <c r="DM7" s="1161"/>
      <c r="DN7" s="1161"/>
      <c r="DO7" s="1161"/>
      <c r="DP7" s="1162"/>
      <c r="DQ7" s="1160">
        <v>23</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387</v>
      </c>
      <c r="B23" s="1001" t="s">
        <v>388</v>
      </c>
      <c r="C23" s="1002"/>
      <c r="D23" s="1002"/>
      <c r="E23" s="1002"/>
      <c r="F23" s="1002"/>
      <c r="G23" s="1002"/>
      <c r="H23" s="1002"/>
      <c r="I23" s="1002"/>
      <c r="J23" s="1002"/>
      <c r="K23" s="1002"/>
      <c r="L23" s="1002"/>
      <c r="M23" s="1002"/>
      <c r="N23" s="1002"/>
      <c r="O23" s="1002"/>
      <c r="P23" s="1012"/>
      <c r="Q23" s="1131">
        <v>7591</v>
      </c>
      <c r="R23" s="1125"/>
      <c r="S23" s="1125"/>
      <c r="T23" s="1125"/>
      <c r="U23" s="1125"/>
      <c r="V23" s="1125">
        <v>7137</v>
      </c>
      <c r="W23" s="1125"/>
      <c r="X23" s="1125"/>
      <c r="Y23" s="1125"/>
      <c r="Z23" s="1125"/>
      <c r="AA23" s="1125">
        <v>454</v>
      </c>
      <c r="AB23" s="1125"/>
      <c r="AC23" s="1125"/>
      <c r="AD23" s="1125"/>
      <c r="AE23" s="1132"/>
      <c r="AF23" s="1133">
        <v>444</v>
      </c>
      <c r="AG23" s="1125"/>
      <c r="AH23" s="1125"/>
      <c r="AI23" s="1125"/>
      <c r="AJ23" s="1134"/>
      <c r="AK23" s="1135"/>
      <c r="AL23" s="1136"/>
      <c r="AM23" s="1136"/>
      <c r="AN23" s="1136"/>
      <c r="AO23" s="1136"/>
      <c r="AP23" s="1125">
        <v>6513</v>
      </c>
      <c r="AQ23" s="1125"/>
      <c r="AR23" s="1125"/>
      <c r="AS23" s="1125"/>
      <c r="AT23" s="1125"/>
      <c r="AU23" s="1126"/>
      <c r="AV23" s="1126"/>
      <c r="AW23" s="1126"/>
      <c r="AX23" s="1126"/>
      <c r="AY23" s="1127"/>
      <c r="AZ23" s="1128" t="s">
        <v>126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389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368</v>
      </c>
      <c r="B26" s="1060"/>
      <c r="C26" s="1060"/>
      <c r="D26" s="1060"/>
      <c r="E26" s="1060"/>
      <c r="F26" s="1060"/>
      <c r="G26" s="1060"/>
      <c r="H26" s="1060"/>
      <c r="I26" s="1060"/>
      <c r="J26" s="1060"/>
      <c r="K26" s="1060"/>
      <c r="L26" s="1060"/>
      <c r="M26" s="1060"/>
      <c r="N26" s="1060"/>
      <c r="O26" s="1060"/>
      <c r="P26" s="1061"/>
      <c r="Q26" s="1065" t="s">
        <v>391</v>
      </c>
      <c r="R26" s="1066"/>
      <c r="S26" s="1066"/>
      <c r="T26" s="1066"/>
      <c r="U26" s="1067"/>
      <c r="V26" s="1065" t="s">
        <v>392</v>
      </c>
      <c r="W26" s="1066"/>
      <c r="X26" s="1066"/>
      <c r="Y26" s="1066"/>
      <c r="Z26" s="1067"/>
      <c r="AA26" s="1065" t="s">
        <v>393</v>
      </c>
      <c r="AB26" s="1066"/>
      <c r="AC26" s="1066"/>
      <c r="AD26" s="1066"/>
      <c r="AE26" s="1066"/>
      <c r="AF26" s="1119" t="s">
        <v>394</v>
      </c>
      <c r="AG26" s="1072"/>
      <c r="AH26" s="1072"/>
      <c r="AI26" s="1072"/>
      <c r="AJ26" s="1120"/>
      <c r="AK26" s="1066" t="s">
        <v>395</v>
      </c>
      <c r="AL26" s="1066"/>
      <c r="AM26" s="1066"/>
      <c r="AN26" s="1066"/>
      <c r="AO26" s="1067"/>
      <c r="AP26" s="1065" t="s">
        <v>396</v>
      </c>
      <c r="AQ26" s="1066"/>
      <c r="AR26" s="1066"/>
      <c r="AS26" s="1066"/>
      <c r="AT26" s="1067"/>
      <c r="AU26" s="1065" t="s">
        <v>397</v>
      </c>
      <c r="AV26" s="1066"/>
      <c r="AW26" s="1066"/>
      <c r="AX26" s="1066"/>
      <c r="AY26" s="1067"/>
      <c r="AZ26" s="1065" t="s">
        <v>398</v>
      </c>
      <c r="BA26" s="1066"/>
      <c r="BB26" s="1066"/>
      <c r="BC26" s="1066"/>
      <c r="BD26" s="1067"/>
      <c r="BE26" s="1065" t="s">
        <v>375</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399</v>
      </c>
      <c r="C28" s="1112"/>
      <c r="D28" s="1112"/>
      <c r="E28" s="1112"/>
      <c r="F28" s="1112"/>
      <c r="G28" s="1112"/>
      <c r="H28" s="1112"/>
      <c r="I28" s="1112"/>
      <c r="J28" s="1112"/>
      <c r="K28" s="1112"/>
      <c r="L28" s="1112"/>
      <c r="M28" s="1112"/>
      <c r="N28" s="1112"/>
      <c r="O28" s="1112"/>
      <c r="P28" s="1113"/>
      <c r="Q28" s="1114">
        <v>1925</v>
      </c>
      <c r="R28" s="1115"/>
      <c r="S28" s="1115"/>
      <c r="T28" s="1115"/>
      <c r="U28" s="1115"/>
      <c r="V28" s="1115">
        <v>1681</v>
      </c>
      <c r="W28" s="1115"/>
      <c r="X28" s="1115"/>
      <c r="Y28" s="1115"/>
      <c r="Z28" s="1115"/>
      <c r="AA28" s="1115">
        <v>244</v>
      </c>
      <c r="AB28" s="1115"/>
      <c r="AC28" s="1115"/>
      <c r="AD28" s="1115"/>
      <c r="AE28" s="1116"/>
      <c r="AF28" s="1117">
        <v>244</v>
      </c>
      <c r="AG28" s="1115"/>
      <c r="AH28" s="1115"/>
      <c r="AI28" s="1115"/>
      <c r="AJ28" s="1118"/>
      <c r="AK28" s="1106">
        <v>184</v>
      </c>
      <c r="AL28" s="1107"/>
      <c r="AM28" s="1107"/>
      <c r="AN28" s="1107"/>
      <c r="AO28" s="1107"/>
      <c r="AP28" s="1107" t="s">
        <v>580</v>
      </c>
      <c r="AQ28" s="1107"/>
      <c r="AR28" s="1107"/>
      <c r="AS28" s="1107"/>
      <c r="AT28" s="1107"/>
      <c r="AU28" s="1107" t="s">
        <v>580</v>
      </c>
      <c r="AV28" s="1107"/>
      <c r="AW28" s="1107"/>
      <c r="AX28" s="1107"/>
      <c r="AY28" s="1107"/>
      <c r="AZ28" s="1108" t="s">
        <v>580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400</v>
      </c>
      <c r="C29" s="1095"/>
      <c r="D29" s="1095"/>
      <c r="E29" s="1095"/>
      <c r="F29" s="1095"/>
      <c r="G29" s="1095"/>
      <c r="H29" s="1095"/>
      <c r="I29" s="1095"/>
      <c r="J29" s="1095"/>
      <c r="K29" s="1095"/>
      <c r="L29" s="1095"/>
      <c r="M29" s="1095"/>
      <c r="N29" s="1095"/>
      <c r="O29" s="1095"/>
      <c r="P29" s="1096"/>
      <c r="Q29" s="1102">
        <v>1954</v>
      </c>
      <c r="R29" s="1103"/>
      <c r="S29" s="1103"/>
      <c r="T29" s="1103"/>
      <c r="U29" s="1103"/>
      <c r="V29" s="1103">
        <v>1793</v>
      </c>
      <c r="W29" s="1103"/>
      <c r="X29" s="1103"/>
      <c r="Y29" s="1103"/>
      <c r="Z29" s="1103"/>
      <c r="AA29" s="1103">
        <v>161</v>
      </c>
      <c r="AB29" s="1103"/>
      <c r="AC29" s="1103"/>
      <c r="AD29" s="1103"/>
      <c r="AE29" s="1104"/>
      <c r="AF29" s="1099">
        <v>161</v>
      </c>
      <c r="AG29" s="1100"/>
      <c r="AH29" s="1100"/>
      <c r="AI29" s="1100"/>
      <c r="AJ29" s="1101"/>
      <c r="AK29" s="1044">
        <v>300</v>
      </c>
      <c r="AL29" s="1035"/>
      <c r="AM29" s="1035"/>
      <c r="AN29" s="1035"/>
      <c r="AO29" s="1035"/>
      <c r="AP29" s="1035" t="s">
        <v>516</v>
      </c>
      <c r="AQ29" s="1035"/>
      <c r="AR29" s="1035"/>
      <c r="AS29" s="1035"/>
      <c r="AT29" s="1035"/>
      <c r="AU29" s="1035" t="s">
        <v>516</v>
      </c>
      <c r="AV29" s="1035"/>
      <c r="AW29" s="1035"/>
      <c r="AX29" s="1035"/>
      <c r="AY29" s="1035"/>
      <c r="AZ29" s="1105" t="s">
        <v>516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401</v>
      </c>
      <c r="C30" s="1095"/>
      <c r="D30" s="1095"/>
      <c r="E30" s="1095"/>
      <c r="F30" s="1095"/>
      <c r="G30" s="1095"/>
      <c r="H30" s="1095"/>
      <c r="I30" s="1095"/>
      <c r="J30" s="1095"/>
      <c r="K30" s="1095"/>
      <c r="L30" s="1095"/>
      <c r="M30" s="1095"/>
      <c r="N30" s="1095"/>
      <c r="O30" s="1095"/>
      <c r="P30" s="1096"/>
      <c r="Q30" s="1102">
        <v>175</v>
      </c>
      <c r="R30" s="1103"/>
      <c r="S30" s="1103"/>
      <c r="T30" s="1103"/>
      <c r="U30" s="1103"/>
      <c r="V30" s="1103">
        <v>171</v>
      </c>
      <c r="W30" s="1103"/>
      <c r="X30" s="1103"/>
      <c r="Y30" s="1103"/>
      <c r="Z30" s="1103"/>
      <c r="AA30" s="1103">
        <v>4</v>
      </c>
      <c r="AB30" s="1103"/>
      <c r="AC30" s="1103"/>
      <c r="AD30" s="1103"/>
      <c r="AE30" s="1104"/>
      <c r="AF30" s="1099">
        <v>4</v>
      </c>
      <c r="AG30" s="1100"/>
      <c r="AH30" s="1100"/>
      <c r="AI30" s="1100"/>
      <c r="AJ30" s="1101"/>
      <c r="AK30" s="1044">
        <v>55</v>
      </c>
      <c r="AL30" s="1035"/>
      <c r="AM30" s="1035"/>
      <c r="AN30" s="1035"/>
      <c r="AO30" s="1035"/>
      <c r="AP30" s="1035" t="s">
        <v>516</v>
      </c>
      <c r="AQ30" s="1035"/>
      <c r="AR30" s="1035"/>
      <c r="AS30" s="1035"/>
      <c r="AT30" s="1035"/>
      <c r="AU30" s="1035" t="s">
        <v>516</v>
      </c>
      <c r="AV30" s="1035"/>
      <c r="AW30" s="1035"/>
      <c r="AX30" s="1035"/>
      <c r="AY30" s="1035"/>
      <c r="AZ30" s="1105" t="s">
        <v>516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402</v>
      </c>
      <c r="C31" s="1095"/>
      <c r="D31" s="1095"/>
      <c r="E31" s="1095"/>
      <c r="F31" s="1095"/>
      <c r="G31" s="1095"/>
      <c r="H31" s="1095"/>
      <c r="I31" s="1095"/>
      <c r="J31" s="1095"/>
      <c r="K31" s="1095"/>
      <c r="L31" s="1095"/>
      <c r="M31" s="1095"/>
      <c r="N31" s="1095"/>
      <c r="O31" s="1095"/>
      <c r="P31" s="1096"/>
      <c r="Q31" s="1102">
        <v>305</v>
      </c>
      <c r="R31" s="1103"/>
      <c r="S31" s="1103"/>
      <c r="T31" s="1103"/>
      <c r="U31" s="1103"/>
      <c r="V31" s="1103">
        <v>242</v>
      </c>
      <c r="W31" s="1103"/>
      <c r="X31" s="1103"/>
      <c r="Y31" s="1103"/>
      <c r="Z31" s="1103"/>
      <c r="AA31" s="1103">
        <v>63</v>
      </c>
      <c r="AB31" s="1103"/>
      <c r="AC31" s="1103"/>
      <c r="AD31" s="1103"/>
      <c r="AE31" s="1104"/>
      <c r="AF31" s="1099">
        <v>698</v>
      </c>
      <c r="AG31" s="1100"/>
      <c r="AH31" s="1100"/>
      <c r="AI31" s="1100"/>
      <c r="AJ31" s="1101"/>
      <c r="AK31" s="1044">
        <v>7</v>
      </c>
      <c r="AL31" s="1035"/>
      <c r="AM31" s="1035"/>
      <c r="AN31" s="1035"/>
      <c r="AO31" s="1035"/>
      <c r="AP31" s="1035">
        <v>426</v>
      </c>
      <c r="AQ31" s="1035"/>
      <c r="AR31" s="1035"/>
      <c r="AS31" s="1035"/>
      <c r="AT31" s="1035"/>
      <c r="AU31" s="1035">
        <v>3</v>
      </c>
      <c r="AV31" s="1035"/>
      <c r="AW31" s="1035"/>
      <c r="AX31" s="1035"/>
      <c r="AY31" s="1035"/>
      <c r="AZ31" s="1105" t="s">
        <v>516</v>
      </c>
      <c r="BA31" s="1105"/>
      <c r="BB31" s="1105"/>
      <c r="BC31" s="1105"/>
      <c r="BD31" s="1105"/>
      <c r="BE31" s="1036" t="s">
        <v>403</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404</v>
      </c>
      <c r="C32" s="1095"/>
      <c r="D32" s="1095"/>
      <c r="E32" s="1095"/>
      <c r="F32" s="1095"/>
      <c r="G32" s="1095"/>
      <c r="H32" s="1095"/>
      <c r="I32" s="1095"/>
      <c r="J32" s="1095"/>
      <c r="K32" s="1095"/>
      <c r="L32" s="1095"/>
      <c r="M32" s="1095"/>
      <c r="N32" s="1095"/>
      <c r="O32" s="1095"/>
      <c r="P32" s="1096"/>
      <c r="Q32" s="1102">
        <v>1146</v>
      </c>
      <c r="R32" s="1103"/>
      <c r="S32" s="1103"/>
      <c r="T32" s="1103"/>
      <c r="U32" s="1103"/>
      <c r="V32" s="1103">
        <v>1012</v>
      </c>
      <c r="W32" s="1103"/>
      <c r="X32" s="1103"/>
      <c r="Y32" s="1103"/>
      <c r="Z32" s="1103"/>
      <c r="AA32" s="1103">
        <v>134</v>
      </c>
      <c r="AB32" s="1103"/>
      <c r="AC32" s="1103"/>
      <c r="AD32" s="1103"/>
      <c r="AE32" s="1104"/>
      <c r="AF32" s="1099">
        <v>465</v>
      </c>
      <c r="AG32" s="1100"/>
      <c r="AH32" s="1100"/>
      <c r="AI32" s="1100"/>
      <c r="AJ32" s="1101"/>
      <c r="AK32" s="1044">
        <v>332</v>
      </c>
      <c r="AL32" s="1035"/>
      <c r="AM32" s="1035"/>
      <c r="AN32" s="1035"/>
      <c r="AO32" s="1035"/>
      <c r="AP32" s="1035">
        <v>976</v>
      </c>
      <c r="AQ32" s="1035"/>
      <c r="AR32" s="1035"/>
      <c r="AS32" s="1035"/>
      <c r="AT32" s="1035"/>
      <c r="AU32" s="1035">
        <v>649</v>
      </c>
      <c r="AV32" s="1035"/>
      <c r="AW32" s="1035"/>
      <c r="AX32" s="1035"/>
      <c r="AY32" s="1035"/>
      <c r="AZ32" s="1105" t="s">
        <v>516</v>
      </c>
      <c r="BA32" s="1105"/>
      <c r="BB32" s="1105"/>
      <c r="BC32" s="1105"/>
      <c r="BD32" s="1105"/>
      <c r="BE32" s="1036" t="s">
        <v>405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406</v>
      </c>
      <c r="C33" s="1095"/>
      <c r="D33" s="1095"/>
      <c r="E33" s="1095"/>
      <c r="F33" s="1095"/>
      <c r="G33" s="1095"/>
      <c r="H33" s="1095"/>
      <c r="I33" s="1095"/>
      <c r="J33" s="1095"/>
      <c r="K33" s="1095"/>
      <c r="L33" s="1095"/>
      <c r="M33" s="1095"/>
      <c r="N33" s="1095"/>
      <c r="O33" s="1095"/>
      <c r="P33" s="1096"/>
      <c r="Q33" s="1102">
        <v>337</v>
      </c>
      <c r="R33" s="1103"/>
      <c r="S33" s="1103"/>
      <c r="T33" s="1103"/>
      <c r="U33" s="1103"/>
      <c r="V33" s="1103">
        <v>291</v>
      </c>
      <c r="W33" s="1103"/>
      <c r="X33" s="1103"/>
      <c r="Y33" s="1103"/>
      <c r="Z33" s="1103"/>
      <c r="AA33" s="1103">
        <v>46</v>
      </c>
      <c r="AB33" s="1103"/>
      <c r="AC33" s="1103"/>
      <c r="AD33" s="1103"/>
      <c r="AE33" s="1104"/>
      <c r="AF33" s="1099">
        <v>109</v>
      </c>
      <c r="AG33" s="1100"/>
      <c r="AH33" s="1100"/>
      <c r="AI33" s="1100"/>
      <c r="AJ33" s="1101"/>
      <c r="AK33" s="1044">
        <v>185</v>
      </c>
      <c r="AL33" s="1035"/>
      <c r="AM33" s="1035"/>
      <c r="AN33" s="1035"/>
      <c r="AO33" s="1035"/>
      <c r="AP33" s="1035">
        <v>3297</v>
      </c>
      <c r="AQ33" s="1035"/>
      <c r="AR33" s="1035"/>
      <c r="AS33" s="1035"/>
      <c r="AT33" s="1035"/>
      <c r="AU33" s="1035">
        <v>1797</v>
      </c>
      <c r="AV33" s="1035"/>
      <c r="AW33" s="1035"/>
      <c r="AX33" s="1035"/>
      <c r="AY33" s="1035"/>
      <c r="AZ33" s="1105" t="s">
        <v>516</v>
      </c>
      <c r="BA33" s="1105"/>
      <c r="BB33" s="1105"/>
      <c r="BC33" s="1105"/>
      <c r="BD33" s="1105"/>
      <c r="BE33" s="1036" t="s">
        <v>403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407</v>
      </c>
      <c r="C34" s="1095"/>
      <c r="D34" s="1095"/>
      <c r="E34" s="1095"/>
      <c r="F34" s="1095"/>
      <c r="G34" s="1095"/>
      <c r="H34" s="1095"/>
      <c r="I34" s="1095"/>
      <c r="J34" s="1095"/>
      <c r="K34" s="1095"/>
      <c r="L34" s="1095"/>
      <c r="M34" s="1095"/>
      <c r="N34" s="1095"/>
      <c r="O34" s="1095"/>
      <c r="P34" s="1096"/>
      <c r="Q34" s="1102">
        <v>242</v>
      </c>
      <c r="R34" s="1103"/>
      <c r="S34" s="1103"/>
      <c r="T34" s="1103"/>
      <c r="U34" s="1103"/>
      <c r="V34" s="1103">
        <v>228</v>
      </c>
      <c r="W34" s="1103"/>
      <c r="X34" s="1103"/>
      <c r="Y34" s="1103"/>
      <c r="Z34" s="1103"/>
      <c r="AA34" s="1103">
        <v>14</v>
      </c>
      <c r="AB34" s="1103"/>
      <c r="AC34" s="1103"/>
      <c r="AD34" s="1103"/>
      <c r="AE34" s="1104"/>
      <c r="AF34" s="1099">
        <v>4</v>
      </c>
      <c r="AG34" s="1100"/>
      <c r="AH34" s="1100"/>
      <c r="AI34" s="1100"/>
      <c r="AJ34" s="1101"/>
      <c r="AK34" s="1044">
        <v>178</v>
      </c>
      <c r="AL34" s="1035"/>
      <c r="AM34" s="1035"/>
      <c r="AN34" s="1035"/>
      <c r="AO34" s="1035"/>
      <c r="AP34" s="1035">
        <v>1784</v>
      </c>
      <c r="AQ34" s="1035"/>
      <c r="AR34" s="1035"/>
      <c r="AS34" s="1035"/>
      <c r="AT34" s="1035"/>
      <c r="AU34" s="1035">
        <v>1784</v>
      </c>
      <c r="AV34" s="1035"/>
      <c r="AW34" s="1035"/>
      <c r="AX34" s="1035"/>
      <c r="AY34" s="1035"/>
      <c r="AZ34" s="1105" t="s">
        <v>516</v>
      </c>
      <c r="BA34" s="1105"/>
      <c r="BB34" s="1105"/>
      <c r="BC34" s="1105"/>
      <c r="BD34" s="1105"/>
      <c r="BE34" s="1036" t="s">
        <v>408</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387</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1681</v>
      </c>
      <c r="AG63" s="1023"/>
      <c r="AH63" s="1023"/>
      <c r="AI63" s="1023"/>
      <c r="AJ63" s="1086"/>
      <c r="AK63" s="1087"/>
      <c r="AL63" s="1027"/>
      <c r="AM63" s="1027"/>
      <c r="AN63" s="1027"/>
      <c r="AO63" s="1027"/>
      <c r="AP63" s="1023">
        <v>6483</v>
      </c>
      <c r="AQ63" s="1023"/>
      <c r="AR63" s="1023"/>
      <c r="AS63" s="1023"/>
      <c r="AT63" s="1023"/>
      <c r="AU63" s="1023">
        <v>4233</v>
      </c>
      <c r="AV63" s="1023"/>
      <c r="AW63" s="1023"/>
      <c r="AX63" s="1023"/>
      <c r="AY63" s="1023"/>
      <c r="AZ63" s="1081"/>
      <c r="BA63" s="1081"/>
      <c r="BB63" s="1081"/>
      <c r="BC63" s="1081"/>
      <c r="BD63" s="1081"/>
      <c r="BE63" s="1024"/>
      <c r="BF63" s="1024"/>
      <c r="BG63" s="1024"/>
      <c r="BH63" s="1024"/>
      <c r="BI63" s="1025"/>
      <c r="BJ63" s="1082" t="s">
        <v>126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412</v>
      </c>
      <c r="B66" s="1060"/>
      <c r="C66" s="1060"/>
      <c r="D66" s="1060"/>
      <c r="E66" s="1060"/>
      <c r="F66" s="1060"/>
      <c r="G66" s="1060"/>
      <c r="H66" s="1060"/>
      <c r="I66" s="1060"/>
      <c r="J66" s="1060"/>
      <c r="K66" s="1060"/>
      <c r="L66" s="1060"/>
      <c r="M66" s="1060"/>
      <c r="N66" s="1060"/>
      <c r="O66" s="1060"/>
      <c r="P66" s="1061"/>
      <c r="Q66" s="1065" t="s">
        <v>391</v>
      </c>
      <c r="R66" s="1066"/>
      <c r="S66" s="1066"/>
      <c r="T66" s="1066"/>
      <c r="U66" s="1067"/>
      <c r="V66" s="1065" t="s">
        <v>413</v>
      </c>
      <c r="W66" s="1066"/>
      <c r="X66" s="1066"/>
      <c r="Y66" s="1066"/>
      <c r="Z66" s="1067"/>
      <c r="AA66" s="1065" t="s">
        <v>414</v>
      </c>
      <c r="AB66" s="1066"/>
      <c r="AC66" s="1066"/>
      <c r="AD66" s="1066"/>
      <c r="AE66" s="1067"/>
      <c r="AF66" s="1071" t="s">
        <v>394</v>
      </c>
      <c r="AG66" s="1072"/>
      <c r="AH66" s="1072"/>
      <c r="AI66" s="1072"/>
      <c r="AJ66" s="1073"/>
      <c r="AK66" s="1065" t="s">
        <v>415</v>
      </c>
      <c r="AL66" s="1060"/>
      <c r="AM66" s="1060"/>
      <c r="AN66" s="1060"/>
      <c r="AO66" s="1061"/>
      <c r="AP66" s="1065" t="s">
        <v>396</v>
      </c>
      <c r="AQ66" s="1066"/>
      <c r="AR66" s="1066"/>
      <c r="AS66" s="1066"/>
      <c r="AT66" s="1067"/>
      <c r="AU66" s="1065" t="s">
        <v>416</v>
      </c>
      <c r="AV66" s="1066"/>
      <c r="AW66" s="1066"/>
      <c r="AX66" s="1066"/>
      <c r="AY66" s="1067"/>
      <c r="AZ66" s="1065" t="s">
        <v>375</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584</v>
      </c>
      <c r="C68" s="1050"/>
      <c r="D68" s="1050"/>
      <c r="E68" s="1050"/>
      <c r="F68" s="1050"/>
      <c r="G68" s="1050"/>
      <c r="H68" s="1050"/>
      <c r="I68" s="1050"/>
      <c r="J68" s="1050"/>
      <c r="K68" s="1050"/>
      <c r="L68" s="1050"/>
      <c r="M68" s="1050"/>
      <c r="N68" s="1050"/>
      <c r="O68" s="1050"/>
      <c r="P68" s="1051"/>
      <c r="Q68" s="1052">
        <v>2371</v>
      </c>
      <c r="R68" s="1046"/>
      <c r="S68" s="1046"/>
      <c r="T68" s="1046"/>
      <c r="U68" s="1046"/>
      <c r="V68" s="1046">
        <v>1712</v>
      </c>
      <c r="W68" s="1046"/>
      <c r="X68" s="1046"/>
      <c r="Y68" s="1046"/>
      <c r="Z68" s="1046"/>
      <c r="AA68" s="1046">
        <v>659</v>
      </c>
      <c r="AB68" s="1046"/>
      <c r="AC68" s="1046"/>
      <c r="AD68" s="1046"/>
      <c r="AE68" s="1046"/>
      <c r="AF68" s="1046">
        <v>5758</v>
      </c>
      <c r="AG68" s="1046"/>
      <c r="AH68" s="1046"/>
      <c r="AI68" s="1046"/>
      <c r="AJ68" s="1046"/>
      <c r="AK68" s="1046" t="s">
        <v>516</v>
      </c>
      <c r="AL68" s="1046"/>
      <c r="AM68" s="1046"/>
      <c r="AN68" s="1046"/>
      <c r="AO68" s="1046"/>
      <c r="AP68" s="1046">
        <v>2669</v>
      </c>
      <c r="AQ68" s="1046"/>
      <c r="AR68" s="1046"/>
      <c r="AS68" s="1046"/>
      <c r="AT68" s="1046"/>
      <c r="AU68" s="1046" t="s">
        <v>516</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585</v>
      </c>
      <c r="C69" s="1039"/>
      <c r="D69" s="1039"/>
      <c r="E69" s="1039"/>
      <c r="F69" s="1039"/>
      <c r="G69" s="1039"/>
      <c r="H69" s="1039"/>
      <c r="I69" s="1039"/>
      <c r="J69" s="1039"/>
      <c r="K69" s="1039"/>
      <c r="L69" s="1039"/>
      <c r="M69" s="1039"/>
      <c r="N69" s="1039"/>
      <c r="O69" s="1039"/>
      <c r="P69" s="1040"/>
      <c r="Q69" s="1041">
        <v>807</v>
      </c>
      <c r="R69" s="1035"/>
      <c r="S69" s="1035"/>
      <c r="T69" s="1035"/>
      <c r="U69" s="1035"/>
      <c r="V69" s="1035">
        <v>787</v>
      </c>
      <c r="W69" s="1035"/>
      <c r="X69" s="1035"/>
      <c r="Y69" s="1035"/>
      <c r="Z69" s="1035"/>
      <c r="AA69" s="1035">
        <v>20</v>
      </c>
      <c r="AB69" s="1035"/>
      <c r="AC69" s="1035"/>
      <c r="AD69" s="1035"/>
      <c r="AE69" s="1035"/>
      <c r="AF69" s="1035">
        <v>20</v>
      </c>
      <c r="AG69" s="1035"/>
      <c r="AH69" s="1035"/>
      <c r="AI69" s="1035"/>
      <c r="AJ69" s="1035"/>
      <c r="AK69" s="1035">
        <v>20</v>
      </c>
      <c r="AL69" s="1035"/>
      <c r="AM69" s="1035"/>
      <c r="AN69" s="1035"/>
      <c r="AO69" s="1035"/>
      <c r="AP69" s="1035" t="s">
        <v>516</v>
      </c>
      <c r="AQ69" s="1035"/>
      <c r="AR69" s="1035"/>
      <c r="AS69" s="1035"/>
      <c r="AT69" s="1035"/>
      <c r="AU69" s="1035" t="s">
        <v>516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586</v>
      </c>
      <c r="C70" s="1039"/>
      <c r="D70" s="1039"/>
      <c r="E70" s="1039"/>
      <c r="F70" s="1039"/>
      <c r="G70" s="1039"/>
      <c r="H70" s="1039"/>
      <c r="I70" s="1039"/>
      <c r="J70" s="1039"/>
      <c r="K70" s="1039"/>
      <c r="L70" s="1039"/>
      <c r="M70" s="1039"/>
      <c r="N70" s="1039"/>
      <c r="O70" s="1039"/>
      <c r="P70" s="1040"/>
      <c r="Q70" s="1041">
        <v>349</v>
      </c>
      <c r="R70" s="1035"/>
      <c r="S70" s="1035"/>
      <c r="T70" s="1035"/>
      <c r="U70" s="1035"/>
      <c r="V70" s="1035">
        <v>299</v>
      </c>
      <c r="W70" s="1035"/>
      <c r="X70" s="1035"/>
      <c r="Y70" s="1035"/>
      <c r="Z70" s="1035"/>
      <c r="AA70" s="1035">
        <v>50</v>
      </c>
      <c r="AB70" s="1035"/>
      <c r="AC70" s="1035"/>
      <c r="AD70" s="1035"/>
      <c r="AE70" s="1035"/>
      <c r="AF70" s="1035">
        <v>51</v>
      </c>
      <c r="AG70" s="1035"/>
      <c r="AH70" s="1035"/>
      <c r="AI70" s="1035"/>
      <c r="AJ70" s="1035"/>
      <c r="AK70" s="1035">
        <v>25</v>
      </c>
      <c r="AL70" s="1035"/>
      <c r="AM70" s="1035"/>
      <c r="AN70" s="1035"/>
      <c r="AO70" s="1035"/>
      <c r="AP70" s="1035" t="s">
        <v>516</v>
      </c>
      <c r="AQ70" s="1035"/>
      <c r="AR70" s="1035"/>
      <c r="AS70" s="1035"/>
      <c r="AT70" s="1035"/>
      <c r="AU70" s="1035" t="s">
        <v>516</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587</v>
      </c>
      <c r="C71" s="1039"/>
      <c r="D71" s="1039"/>
      <c r="E71" s="1039"/>
      <c r="F71" s="1039"/>
      <c r="G71" s="1039"/>
      <c r="H71" s="1039"/>
      <c r="I71" s="1039"/>
      <c r="J71" s="1039"/>
      <c r="K71" s="1039"/>
      <c r="L71" s="1039"/>
      <c r="M71" s="1039"/>
      <c r="N71" s="1039"/>
      <c r="O71" s="1039"/>
      <c r="P71" s="1040"/>
      <c r="Q71" s="1041">
        <v>244</v>
      </c>
      <c r="R71" s="1035"/>
      <c r="S71" s="1035"/>
      <c r="T71" s="1035"/>
      <c r="U71" s="1035"/>
      <c r="V71" s="1035">
        <v>236</v>
      </c>
      <c r="W71" s="1035"/>
      <c r="X71" s="1035"/>
      <c r="Y71" s="1035"/>
      <c r="Z71" s="1035"/>
      <c r="AA71" s="1035">
        <v>8</v>
      </c>
      <c r="AB71" s="1035"/>
      <c r="AC71" s="1035"/>
      <c r="AD71" s="1035"/>
      <c r="AE71" s="1035"/>
      <c r="AF71" s="1035">
        <v>8</v>
      </c>
      <c r="AG71" s="1035"/>
      <c r="AH71" s="1035"/>
      <c r="AI71" s="1035"/>
      <c r="AJ71" s="1035"/>
      <c r="AK71" s="1035">
        <v>11</v>
      </c>
      <c r="AL71" s="1035"/>
      <c r="AM71" s="1035"/>
      <c r="AN71" s="1035"/>
      <c r="AO71" s="1035"/>
      <c r="AP71" s="1035" t="s">
        <v>516</v>
      </c>
      <c r="AQ71" s="1035"/>
      <c r="AR71" s="1035"/>
      <c r="AS71" s="1035"/>
      <c r="AT71" s="1035"/>
      <c r="AU71" s="1035" t="s">
        <v>516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588</v>
      </c>
      <c r="C72" s="1039"/>
      <c r="D72" s="1039"/>
      <c r="E72" s="1039"/>
      <c r="F72" s="1039"/>
      <c r="G72" s="1039"/>
      <c r="H72" s="1039"/>
      <c r="I72" s="1039"/>
      <c r="J72" s="1039"/>
      <c r="K72" s="1039"/>
      <c r="L72" s="1039"/>
      <c r="M72" s="1039"/>
      <c r="N72" s="1039"/>
      <c r="O72" s="1039"/>
      <c r="P72" s="1040"/>
      <c r="Q72" s="1041">
        <v>2470</v>
      </c>
      <c r="R72" s="1035"/>
      <c r="S72" s="1035"/>
      <c r="T72" s="1035"/>
      <c r="U72" s="1035"/>
      <c r="V72" s="1035">
        <v>2393</v>
      </c>
      <c r="W72" s="1035"/>
      <c r="X72" s="1035"/>
      <c r="Y72" s="1035"/>
      <c r="Z72" s="1035"/>
      <c r="AA72" s="1035">
        <v>77</v>
      </c>
      <c r="AB72" s="1035"/>
      <c r="AC72" s="1035"/>
      <c r="AD72" s="1035"/>
      <c r="AE72" s="1035"/>
      <c r="AF72" s="1035">
        <v>77</v>
      </c>
      <c r="AG72" s="1035"/>
      <c r="AH72" s="1035"/>
      <c r="AI72" s="1035"/>
      <c r="AJ72" s="1035"/>
      <c r="AK72" s="1035">
        <v>393</v>
      </c>
      <c r="AL72" s="1035"/>
      <c r="AM72" s="1035"/>
      <c r="AN72" s="1035"/>
      <c r="AO72" s="1035"/>
      <c r="AP72" s="1035">
        <v>1540</v>
      </c>
      <c r="AQ72" s="1035"/>
      <c r="AR72" s="1035"/>
      <c r="AS72" s="1035"/>
      <c r="AT72" s="1035"/>
      <c r="AU72" s="1035" t="s">
        <v>516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589</v>
      </c>
      <c r="C73" s="1039"/>
      <c r="D73" s="1039"/>
      <c r="E73" s="1039"/>
      <c r="F73" s="1039"/>
      <c r="G73" s="1039"/>
      <c r="H73" s="1039"/>
      <c r="I73" s="1039"/>
      <c r="J73" s="1039"/>
      <c r="K73" s="1039"/>
      <c r="L73" s="1039"/>
      <c r="M73" s="1039"/>
      <c r="N73" s="1039"/>
      <c r="O73" s="1039"/>
      <c r="P73" s="1040"/>
      <c r="Q73" s="1041">
        <v>6909</v>
      </c>
      <c r="R73" s="1035"/>
      <c r="S73" s="1035"/>
      <c r="T73" s="1035"/>
      <c r="U73" s="1035"/>
      <c r="V73" s="1035">
        <v>3702</v>
      </c>
      <c r="W73" s="1035"/>
      <c r="X73" s="1035"/>
      <c r="Y73" s="1035"/>
      <c r="Z73" s="1035"/>
      <c r="AA73" s="1035">
        <v>208</v>
      </c>
      <c r="AB73" s="1035"/>
      <c r="AC73" s="1035"/>
      <c r="AD73" s="1035"/>
      <c r="AE73" s="1035"/>
      <c r="AF73" s="1035">
        <v>208</v>
      </c>
      <c r="AG73" s="1035"/>
      <c r="AH73" s="1035"/>
      <c r="AI73" s="1035"/>
      <c r="AJ73" s="1035"/>
      <c r="AK73" s="1035" t="s">
        <v>516</v>
      </c>
      <c r="AL73" s="1035"/>
      <c r="AM73" s="1035"/>
      <c r="AN73" s="1035"/>
      <c r="AO73" s="1035"/>
      <c r="AP73" s="1035" t="s">
        <v>516</v>
      </c>
      <c r="AQ73" s="1035"/>
      <c r="AR73" s="1035"/>
      <c r="AS73" s="1035"/>
      <c r="AT73" s="1035"/>
      <c r="AU73" s="1035" t="s">
        <v>516</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590</v>
      </c>
      <c r="C74" s="1039"/>
      <c r="D74" s="1039"/>
      <c r="E74" s="1039"/>
      <c r="F74" s="1039"/>
      <c r="G74" s="1039"/>
      <c r="H74" s="1039"/>
      <c r="I74" s="1039"/>
      <c r="J74" s="1039"/>
      <c r="K74" s="1039"/>
      <c r="L74" s="1039"/>
      <c r="M74" s="1039"/>
      <c r="N74" s="1039"/>
      <c r="O74" s="1039"/>
      <c r="P74" s="1040"/>
      <c r="Q74" s="1041">
        <v>149</v>
      </c>
      <c r="R74" s="1035"/>
      <c r="S74" s="1035"/>
      <c r="T74" s="1035"/>
      <c r="U74" s="1035"/>
      <c r="V74" s="1035">
        <v>129</v>
      </c>
      <c r="W74" s="1035"/>
      <c r="X74" s="1035"/>
      <c r="Y74" s="1035"/>
      <c r="Z74" s="1035"/>
      <c r="AA74" s="1035">
        <v>20</v>
      </c>
      <c r="AB74" s="1035"/>
      <c r="AC74" s="1035"/>
      <c r="AD74" s="1035"/>
      <c r="AE74" s="1035"/>
      <c r="AF74" s="1035">
        <v>20</v>
      </c>
      <c r="AG74" s="1035"/>
      <c r="AH74" s="1035"/>
      <c r="AI74" s="1035"/>
      <c r="AJ74" s="1035"/>
      <c r="AK74" s="1035">
        <v>12</v>
      </c>
      <c r="AL74" s="1035"/>
      <c r="AM74" s="1035"/>
      <c r="AN74" s="1035"/>
      <c r="AO74" s="1035"/>
      <c r="AP74" s="1035" t="s">
        <v>516</v>
      </c>
      <c r="AQ74" s="1035"/>
      <c r="AR74" s="1035"/>
      <c r="AS74" s="1035"/>
      <c r="AT74" s="1035"/>
      <c r="AU74" s="1035" t="s">
        <v>516</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591</v>
      </c>
      <c r="C75" s="1039"/>
      <c r="D75" s="1039"/>
      <c r="E75" s="1039"/>
      <c r="F75" s="1039"/>
      <c r="G75" s="1039"/>
      <c r="H75" s="1039"/>
      <c r="I75" s="1039"/>
      <c r="J75" s="1039"/>
      <c r="K75" s="1039"/>
      <c r="L75" s="1039"/>
      <c r="M75" s="1039"/>
      <c r="N75" s="1039"/>
      <c r="O75" s="1039"/>
      <c r="P75" s="1040"/>
      <c r="Q75" s="1042">
        <v>553</v>
      </c>
      <c r="R75" s="1043"/>
      <c r="S75" s="1043"/>
      <c r="T75" s="1043"/>
      <c r="U75" s="1044"/>
      <c r="V75" s="1045">
        <v>522</v>
      </c>
      <c r="W75" s="1043"/>
      <c r="X75" s="1043"/>
      <c r="Y75" s="1043"/>
      <c r="Z75" s="1044"/>
      <c r="AA75" s="1045">
        <v>31</v>
      </c>
      <c r="AB75" s="1043"/>
      <c r="AC75" s="1043"/>
      <c r="AD75" s="1043"/>
      <c r="AE75" s="1044"/>
      <c r="AF75" s="1045">
        <v>31</v>
      </c>
      <c r="AG75" s="1043"/>
      <c r="AH75" s="1043"/>
      <c r="AI75" s="1043"/>
      <c r="AJ75" s="1044"/>
      <c r="AK75" s="1045">
        <v>24</v>
      </c>
      <c r="AL75" s="1043"/>
      <c r="AM75" s="1043"/>
      <c r="AN75" s="1043"/>
      <c r="AO75" s="1044"/>
      <c r="AP75" s="1045" t="s">
        <v>516</v>
      </c>
      <c r="AQ75" s="1043"/>
      <c r="AR75" s="1043"/>
      <c r="AS75" s="1043"/>
      <c r="AT75" s="1044"/>
      <c r="AU75" s="1045" t="s">
        <v>516</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592</v>
      </c>
      <c r="C76" s="1039"/>
      <c r="D76" s="1039"/>
      <c r="E76" s="1039"/>
      <c r="F76" s="1039"/>
      <c r="G76" s="1039"/>
      <c r="H76" s="1039"/>
      <c r="I76" s="1039"/>
      <c r="J76" s="1039"/>
      <c r="K76" s="1039"/>
      <c r="L76" s="1039"/>
      <c r="M76" s="1039"/>
      <c r="N76" s="1039"/>
      <c r="O76" s="1039"/>
      <c r="P76" s="1040"/>
      <c r="Q76" s="1042">
        <v>172370</v>
      </c>
      <c r="R76" s="1043"/>
      <c r="S76" s="1043"/>
      <c r="T76" s="1043"/>
      <c r="U76" s="1044"/>
      <c r="V76" s="1045">
        <v>165579</v>
      </c>
      <c r="W76" s="1043"/>
      <c r="X76" s="1043"/>
      <c r="Y76" s="1043"/>
      <c r="Z76" s="1044"/>
      <c r="AA76" s="1045">
        <v>6792</v>
      </c>
      <c r="AB76" s="1043"/>
      <c r="AC76" s="1043"/>
      <c r="AD76" s="1043"/>
      <c r="AE76" s="1044"/>
      <c r="AF76" s="1045">
        <v>6788</v>
      </c>
      <c r="AG76" s="1043"/>
      <c r="AH76" s="1043"/>
      <c r="AI76" s="1043"/>
      <c r="AJ76" s="1044"/>
      <c r="AK76" s="1045">
        <v>7704</v>
      </c>
      <c r="AL76" s="1043"/>
      <c r="AM76" s="1043"/>
      <c r="AN76" s="1043"/>
      <c r="AO76" s="1044"/>
      <c r="AP76" s="1045" t="s">
        <v>516</v>
      </c>
      <c r="AQ76" s="1043"/>
      <c r="AR76" s="1043"/>
      <c r="AS76" s="1043"/>
      <c r="AT76" s="1044"/>
      <c r="AU76" s="1045" t="s">
        <v>516</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593</v>
      </c>
      <c r="C77" s="1039"/>
      <c r="D77" s="1039"/>
      <c r="E77" s="1039"/>
      <c r="F77" s="1039"/>
      <c r="G77" s="1039"/>
      <c r="H77" s="1039"/>
      <c r="I77" s="1039"/>
      <c r="J77" s="1039"/>
      <c r="K77" s="1039"/>
      <c r="L77" s="1039"/>
      <c r="M77" s="1039"/>
      <c r="N77" s="1039"/>
      <c r="O77" s="1039"/>
      <c r="P77" s="1040"/>
      <c r="Q77" s="1042">
        <v>4682</v>
      </c>
      <c r="R77" s="1043"/>
      <c r="S77" s="1043"/>
      <c r="T77" s="1043"/>
      <c r="U77" s="1044"/>
      <c r="V77" s="1045">
        <v>4601</v>
      </c>
      <c r="W77" s="1043"/>
      <c r="X77" s="1043"/>
      <c r="Y77" s="1043"/>
      <c r="Z77" s="1044"/>
      <c r="AA77" s="1045">
        <v>81</v>
      </c>
      <c r="AB77" s="1043"/>
      <c r="AC77" s="1043"/>
      <c r="AD77" s="1043"/>
      <c r="AE77" s="1044"/>
      <c r="AF77" s="1045">
        <v>81</v>
      </c>
      <c r="AG77" s="1043"/>
      <c r="AH77" s="1043"/>
      <c r="AI77" s="1043"/>
      <c r="AJ77" s="1044"/>
      <c r="AK77" s="1045">
        <v>172</v>
      </c>
      <c r="AL77" s="1043"/>
      <c r="AM77" s="1043"/>
      <c r="AN77" s="1043"/>
      <c r="AO77" s="1044"/>
      <c r="AP77" s="1045">
        <v>2460</v>
      </c>
      <c r="AQ77" s="1043"/>
      <c r="AR77" s="1043"/>
      <c r="AS77" s="1043"/>
      <c r="AT77" s="1044"/>
      <c r="AU77" s="1045">
        <v>104</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387</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13042</v>
      </c>
      <c r="AG88" s="1023"/>
      <c r="AH88" s="1023"/>
      <c r="AI88" s="1023"/>
      <c r="AJ88" s="1023"/>
      <c r="AK88" s="1027"/>
      <c r="AL88" s="1027"/>
      <c r="AM88" s="1027"/>
      <c r="AN88" s="1027"/>
      <c r="AO88" s="1027"/>
      <c r="AP88" s="1023">
        <v>6669</v>
      </c>
      <c r="AQ88" s="1023"/>
      <c r="AR88" s="1023"/>
      <c r="AS88" s="1023"/>
      <c r="AT88" s="1023"/>
      <c r="AU88" s="1023">
        <v>104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50</v>
      </c>
      <c r="CS102" s="1017"/>
      <c r="CT102" s="1017"/>
      <c r="CU102" s="1017"/>
      <c r="CV102" s="1018"/>
      <c r="CW102" s="1016" t="s">
        <v>595</v>
      </c>
      <c r="CX102" s="1017"/>
      <c r="CY102" s="1017"/>
      <c r="CZ102" s="1017"/>
      <c r="DA102" s="1018"/>
      <c r="DB102" s="1016" t="s">
        <v>595</v>
      </c>
      <c r="DC102" s="1017"/>
      <c r="DD102" s="1017"/>
      <c r="DE102" s="1017"/>
      <c r="DF102" s="1018"/>
      <c r="DG102" s="1016" t="s">
        <v>595</v>
      </c>
      <c r="DH102" s="1017"/>
      <c r="DI102" s="1017"/>
      <c r="DJ102" s="1017"/>
      <c r="DK102" s="1018"/>
      <c r="DL102" s="1016">
        <v>75</v>
      </c>
      <c r="DM102" s="1017"/>
      <c r="DN102" s="1017"/>
      <c r="DO102" s="1017"/>
      <c r="DP102" s="1018"/>
      <c r="DQ102" s="1016">
        <v>23</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302</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302</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302</v>
      </c>
      <c r="DR109" s="960"/>
      <c r="DS109" s="960"/>
      <c r="DT109" s="960"/>
      <c r="DU109" s="961"/>
      <c r="DV109" s="962" t="s">
        <v>428</v>
      </c>
      <c r="DW109" s="960"/>
      <c r="DX109" s="960"/>
      <c r="DY109" s="960"/>
      <c r="DZ109" s="993"/>
    </row>
    <row r="110" spans="1:131" s="226"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449229</v>
      </c>
      <c r="AB110" s="953"/>
      <c r="AC110" s="953"/>
      <c r="AD110" s="953"/>
      <c r="AE110" s="954"/>
      <c r="AF110" s="955">
        <v>487064</v>
      </c>
      <c r="AG110" s="953"/>
      <c r="AH110" s="953"/>
      <c r="AI110" s="953"/>
      <c r="AJ110" s="954"/>
      <c r="AK110" s="955">
        <v>577657</v>
      </c>
      <c r="AL110" s="953"/>
      <c r="AM110" s="953"/>
      <c r="AN110" s="953"/>
      <c r="AO110" s="954"/>
      <c r="AP110" s="956">
        <v>15.4</v>
      </c>
      <c r="AQ110" s="957"/>
      <c r="AR110" s="957"/>
      <c r="AS110" s="957"/>
      <c r="AT110" s="958"/>
      <c r="AU110" s="994" t="s">
        <v>72</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6548738</v>
      </c>
      <c r="BR110" s="906"/>
      <c r="BS110" s="906"/>
      <c r="BT110" s="906"/>
      <c r="BU110" s="906"/>
      <c r="BV110" s="906">
        <v>6725578</v>
      </c>
      <c r="BW110" s="906"/>
      <c r="BX110" s="906"/>
      <c r="BY110" s="906"/>
      <c r="BZ110" s="906"/>
      <c r="CA110" s="906">
        <v>6512628</v>
      </c>
      <c r="CB110" s="906"/>
      <c r="CC110" s="906"/>
      <c r="CD110" s="906"/>
      <c r="CE110" s="906"/>
      <c r="CF110" s="930">
        <v>173.7</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434</v>
      </c>
      <c r="DM110" s="906"/>
      <c r="DN110" s="906"/>
      <c r="DO110" s="906"/>
      <c r="DP110" s="906"/>
      <c r="DQ110" s="906" t="s">
        <v>435</v>
      </c>
      <c r="DR110" s="906"/>
      <c r="DS110" s="906"/>
      <c r="DT110" s="906"/>
      <c r="DU110" s="906"/>
      <c r="DV110" s="907" t="s">
        <v>434</v>
      </c>
      <c r="DW110" s="907"/>
      <c r="DX110" s="907"/>
      <c r="DY110" s="907"/>
      <c r="DZ110" s="908"/>
    </row>
    <row r="111" spans="1:131" s="226" customFormat="1" ht="26.25" customHeight="1" x14ac:dyDescent="0.15">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437</v>
      </c>
      <c r="AB111" s="983"/>
      <c r="AC111" s="983"/>
      <c r="AD111" s="983"/>
      <c r="AE111" s="984"/>
      <c r="AF111" s="985" t="s">
        <v>437</v>
      </c>
      <c r="AG111" s="983"/>
      <c r="AH111" s="983"/>
      <c r="AI111" s="983"/>
      <c r="AJ111" s="984"/>
      <c r="AK111" s="985" t="s">
        <v>434</v>
      </c>
      <c r="AL111" s="983"/>
      <c r="AM111" s="983"/>
      <c r="AN111" s="983"/>
      <c r="AO111" s="984"/>
      <c r="AP111" s="986" t="s">
        <v>437</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2640</v>
      </c>
      <c r="BR111" s="881"/>
      <c r="BS111" s="881"/>
      <c r="BT111" s="881"/>
      <c r="BU111" s="881"/>
      <c r="BV111" s="881" t="s">
        <v>435</v>
      </c>
      <c r="BW111" s="881"/>
      <c r="BX111" s="881"/>
      <c r="BY111" s="881"/>
      <c r="BZ111" s="881"/>
      <c r="CA111" s="881" t="s">
        <v>435</v>
      </c>
      <c r="CB111" s="881"/>
      <c r="CC111" s="881"/>
      <c r="CD111" s="881"/>
      <c r="CE111" s="881"/>
      <c r="CF111" s="939" t="s">
        <v>435</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435</v>
      </c>
      <c r="DM111" s="881"/>
      <c r="DN111" s="881"/>
      <c r="DO111" s="881"/>
      <c r="DP111" s="881"/>
      <c r="DQ111" s="881" t="s">
        <v>435</v>
      </c>
      <c r="DR111" s="881"/>
      <c r="DS111" s="881"/>
      <c r="DT111" s="881"/>
      <c r="DU111" s="881"/>
      <c r="DV111" s="858" t="s">
        <v>435</v>
      </c>
      <c r="DW111" s="858"/>
      <c r="DX111" s="858"/>
      <c r="DY111" s="858"/>
      <c r="DZ111" s="859"/>
    </row>
    <row r="112" spans="1:131" s="226" customFormat="1" ht="26.25" customHeight="1" x14ac:dyDescent="0.15">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442</v>
      </c>
      <c r="AB112" s="844"/>
      <c r="AC112" s="844"/>
      <c r="AD112" s="844"/>
      <c r="AE112" s="845"/>
      <c r="AF112" s="846" t="s">
        <v>126</v>
      </c>
      <c r="AG112" s="844"/>
      <c r="AH112" s="844"/>
      <c r="AI112" s="844"/>
      <c r="AJ112" s="845"/>
      <c r="AK112" s="846" t="s">
        <v>126</v>
      </c>
      <c r="AL112" s="844"/>
      <c r="AM112" s="844"/>
      <c r="AN112" s="844"/>
      <c r="AO112" s="845"/>
      <c r="AP112" s="888" t="s">
        <v>443</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v>4558728</v>
      </c>
      <c r="BR112" s="881"/>
      <c r="BS112" s="881"/>
      <c r="BT112" s="881"/>
      <c r="BU112" s="881"/>
      <c r="BV112" s="881">
        <v>4337968</v>
      </c>
      <c r="BW112" s="881"/>
      <c r="BX112" s="881"/>
      <c r="BY112" s="881"/>
      <c r="BZ112" s="881"/>
      <c r="CA112" s="881">
        <v>4232629</v>
      </c>
      <c r="CB112" s="881"/>
      <c r="CC112" s="881"/>
      <c r="CD112" s="881"/>
      <c r="CE112" s="881"/>
      <c r="CF112" s="939">
        <v>112.9</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2640</v>
      </c>
      <c r="DH112" s="881"/>
      <c r="DI112" s="881"/>
      <c r="DJ112" s="881"/>
      <c r="DK112" s="881"/>
      <c r="DL112" s="881" t="s">
        <v>126</v>
      </c>
      <c r="DM112" s="881"/>
      <c r="DN112" s="881"/>
      <c r="DO112" s="881"/>
      <c r="DP112" s="881"/>
      <c r="DQ112" s="881" t="s">
        <v>126</v>
      </c>
      <c r="DR112" s="881"/>
      <c r="DS112" s="881"/>
      <c r="DT112" s="881"/>
      <c r="DU112" s="881"/>
      <c r="DV112" s="858" t="s">
        <v>446</v>
      </c>
      <c r="DW112" s="858"/>
      <c r="DX112" s="858"/>
      <c r="DY112" s="858"/>
      <c r="DZ112" s="859"/>
    </row>
    <row r="113" spans="1:130" s="226" customFormat="1" ht="26.25" customHeight="1" x14ac:dyDescent="0.15">
      <c r="A113" s="978"/>
      <c r="B113" s="979"/>
      <c r="C113" s="816" t="s">
        <v>447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404702</v>
      </c>
      <c r="AB113" s="983"/>
      <c r="AC113" s="983"/>
      <c r="AD113" s="983"/>
      <c r="AE113" s="984"/>
      <c r="AF113" s="985">
        <v>421668</v>
      </c>
      <c r="AG113" s="983"/>
      <c r="AH113" s="983"/>
      <c r="AI113" s="983"/>
      <c r="AJ113" s="984"/>
      <c r="AK113" s="985">
        <v>430220</v>
      </c>
      <c r="AL113" s="983"/>
      <c r="AM113" s="983"/>
      <c r="AN113" s="983"/>
      <c r="AO113" s="984"/>
      <c r="AP113" s="986">
        <v>11.5</v>
      </c>
      <c r="AQ113" s="987"/>
      <c r="AR113" s="987"/>
      <c r="AS113" s="987"/>
      <c r="AT113" s="988"/>
      <c r="AU113" s="996"/>
      <c r="AV113" s="997"/>
      <c r="AW113" s="997"/>
      <c r="AX113" s="997"/>
      <c r="AY113" s="997"/>
      <c r="AZ113" s="879" t="s">
        <v>448</v>
      </c>
      <c r="BA113" s="816"/>
      <c r="BB113" s="816"/>
      <c r="BC113" s="816"/>
      <c r="BD113" s="816"/>
      <c r="BE113" s="816"/>
      <c r="BF113" s="816"/>
      <c r="BG113" s="816"/>
      <c r="BH113" s="816"/>
      <c r="BI113" s="816"/>
      <c r="BJ113" s="816"/>
      <c r="BK113" s="816"/>
      <c r="BL113" s="816"/>
      <c r="BM113" s="816"/>
      <c r="BN113" s="816"/>
      <c r="BO113" s="816"/>
      <c r="BP113" s="817"/>
      <c r="BQ113" s="880">
        <v>159187</v>
      </c>
      <c r="BR113" s="881"/>
      <c r="BS113" s="881"/>
      <c r="BT113" s="881"/>
      <c r="BU113" s="881"/>
      <c r="BV113" s="881">
        <v>125447</v>
      </c>
      <c r="BW113" s="881"/>
      <c r="BX113" s="881"/>
      <c r="BY113" s="881"/>
      <c r="BZ113" s="881"/>
      <c r="CA113" s="881">
        <v>103658</v>
      </c>
      <c r="CB113" s="881"/>
      <c r="CC113" s="881"/>
      <c r="CD113" s="881"/>
      <c r="CE113" s="881"/>
      <c r="CF113" s="939">
        <v>2.8</v>
      </c>
      <c r="CG113" s="940"/>
      <c r="CH113" s="940"/>
      <c r="CI113" s="940"/>
      <c r="CJ113" s="940"/>
      <c r="CK113" s="991"/>
      <c r="CL113" s="885"/>
      <c r="CM113" s="879" t="s">
        <v>449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126</v>
      </c>
      <c r="DH113" s="844"/>
      <c r="DI113" s="844"/>
      <c r="DJ113" s="844"/>
      <c r="DK113" s="845"/>
      <c r="DL113" s="846" t="s">
        <v>442</v>
      </c>
      <c r="DM113" s="844"/>
      <c r="DN113" s="844"/>
      <c r="DO113" s="844"/>
      <c r="DP113" s="845"/>
      <c r="DQ113" s="846" t="s">
        <v>126</v>
      </c>
      <c r="DR113" s="844"/>
      <c r="DS113" s="844"/>
      <c r="DT113" s="844"/>
      <c r="DU113" s="845"/>
      <c r="DV113" s="888" t="s">
        <v>126</v>
      </c>
      <c r="DW113" s="889"/>
      <c r="DX113" s="889"/>
      <c r="DY113" s="889"/>
      <c r="DZ113" s="890"/>
    </row>
    <row r="114" spans="1:130" s="226" customFormat="1" ht="26.25" customHeight="1" x14ac:dyDescent="0.15">
      <c r="A114" s="978"/>
      <c r="B114" s="979"/>
      <c r="C114" s="816" t="s">
        <v>450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35947</v>
      </c>
      <c r="AB114" s="844"/>
      <c r="AC114" s="844"/>
      <c r="AD114" s="844"/>
      <c r="AE114" s="845"/>
      <c r="AF114" s="846">
        <v>35431</v>
      </c>
      <c r="AG114" s="844"/>
      <c r="AH114" s="844"/>
      <c r="AI114" s="844"/>
      <c r="AJ114" s="845"/>
      <c r="AK114" s="846">
        <v>35375</v>
      </c>
      <c r="AL114" s="844"/>
      <c r="AM114" s="844"/>
      <c r="AN114" s="844"/>
      <c r="AO114" s="845"/>
      <c r="AP114" s="888">
        <v>0.9</v>
      </c>
      <c r="AQ114" s="889"/>
      <c r="AR114" s="889"/>
      <c r="AS114" s="889"/>
      <c r="AT114" s="890"/>
      <c r="AU114" s="996"/>
      <c r="AV114" s="997"/>
      <c r="AW114" s="997"/>
      <c r="AX114" s="997"/>
      <c r="AY114" s="997"/>
      <c r="AZ114" s="879" t="s">
        <v>451</v>
      </c>
      <c r="BA114" s="816"/>
      <c r="BB114" s="816"/>
      <c r="BC114" s="816"/>
      <c r="BD114" s="816"/>
      <c r="BE114" s="816"/>
      <c r="BF114" s="816"/>
      <c r="BG114" s="816"/>
      <c r="BH114" s="816"/>
      <c r="BI114" s="816"/>
      <c r="BJ114" s="816"/>
      <c r="BK114" s="816"/>
      <c r="BL114" s="816"/>
      <c r="BM114" s="816"/>
      <c r="BN114" s="816"/>
      <c r="BO114" s="816"/>
      <c r="BP114" s="817"/>
      <c r="BQ114" s="880">
        <v>1247651</v>
      </c>
      <c r="BR114" s="881"/>
      <c r="BS114" s="881"/>
      <c r="BT114" s="881"/>
      <c r="BU114" s="881"/>
      <c r="BV114" s="881">
        <v>691094</v>
      </c>
      <c r="BW114" s="881"/>
      <c r="BX114" s="881"/>
      <c r="BY114" s="881"/>
      <c r="BZ114" s="881"/>
      <c r="CA114" s="881">
        <v>684147</v>
      </c>
      <c r="CB114" s="881"/>
      <c r="CC114" s="881"/>
      <c r="CD114" s="881"/>
      <c r="CE114" s="881"/>
      <c r="CF114" s="939">
        <v>18.2</v>
      </c>
      <c r="CG114" s="940"/>
      <c r="CH114" s="940"/>
      <c r="CI114" s="940"/>
      <c r="CJ114" s="940"/>
      <c r="CK114" s="991"/>
      <c r="CL114" s="885"/>
      <c r="CM114" s="879" t="s">
        <v>452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453</v>
      </c>
      <c r="DH114" s="844"/>
      <c r="DI114" s="844"/>
      <c r="DJ114" s="844"/>
      <c r="DK114" s="845"/>
      <c r="DL114" s="846" t="s">
        <v>454</v>
      </c>
      <c r="DM114" s="844"/>
      <c r="DN114" s="844"/>
      <c r="DO114" s="844"/>
      <c r="DP114" s="845"/>
      <c r="DQ114" s="846" t="s">
        <v>454</v>
      </c>
      <c r="DR114" s="844"/>
      <c r="DS114" s="844"/>
      <c r="DT114" s="844"/>
      <c r="DU114" s="845"/>
      <c r="DV114" s="888" t="s">
        <v>455</v>
      </c>
      <c r="DW114" s="889"/>
      <c r="DX114" s="889"/>
      <c r="DY114" s="889"/>
      <c r="DZ114" s="890"/>
    </row>
    <row r="115" spans="1:130" s="226" customFormat="1" ht="26.25" customHeight="1" x14ac:dyDescent="0.15">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7052</v>
      </c>
      <c r="AB115" s="983"/>
      <c r="AC115" s="983"/>
      <c r="AD115" s="983"/>
      <c r="AE115" s="984"/>
      <c r="AF115" s="985">
        <v>1340</v>
      </c>
      <c r="AG115" s="983"/>
      <c r="AH115" s="983"/>
      <c r="AI115" s="983"/>
      <c r="AJ115" s="984"/>
      <c r="AK115" s="985">
        <v>2484</v>
      </c>
      <c r="AL115" s="983"/>
      <c r="AM115" s="983"/>
      <c r="AN115" s="983"/>
      <c r="AO115" s="984"/>
      <c r="AP115" s="986">
        <v>0.1</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t="s">
        <v>126</v>
      </c>
      <c r="BR115" s="881"/>
      <c r="BS115" s="881"/>
      <c r="BT115" s="881"/>
      <c r="BU115" s="881"/>
      <c r="BV115" s="881" t="s">
        <v>126</v>
      </c>
      <c r="BW115" s="881"/>
      <c r="BX115" s="881"/>
      <c r="BY115" s="881"/>
      <c r="BZ115" s="881"/>
      <c r="CA115" s="881">
        <v>22500</v>
      </c>
      <c r="CB115" s="881"/>
      <c r="CC115" s="881"/>
      <c r="CD115" s="881"/>
      <c r="CE115" s="881"/>
      <c r="CF115" s="939">
        <v>0.6</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435</v>
      </c>
      <c r="DH115" s="844"/>
      <c r="DI115" s="844"/>
      <c r="DJ115" s="844"/>
      <c r="DK115" s="845"/>
      <c r="DL115" s="846" t="s">
        <v>126</v>
      </c>
      <c r="DM115" s="844"/>
      <c r="DN115" s="844"/>
      <c r="DO115" s="844"/>
      <c r="DP115" s="845"/>
      <c r="DQ115" s="846" t="s">
        <v>443</v>
      </c>
      <c r="DR115" s="844"/>
      <c r="DS115" s="844"/>
      <c r="DT115" s="844"/>
      <c r="DU115" s="845"/>
      <c r="DV115" s="888" t="s">
        <v>126</v>
      </c>
      <c r="DW115" s="889"/>
      <c r="DX115" s="889"/>
      <c r="DY115" s="889"/>
      <c r="DZ115" s="890"/>
    </row>
    <row r="116" spans="1:130" s="226" customFormat="1" ht="26.25" customHeight="1" x14ac:dyDescent="0.15">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435</v>
      </c>
      <c r="AB116" s="844"/>
      <c r="AC116" s="844"/>
      <c r="AD116" s="844"/>
      <c r="AE116" s="845"/>
      <c r="AF116" s="846" t="s">
        <v>126</v>
      </c>
      <c r="AG116" s="844"/>
      <c r="AH116" s="844"/>
      <c r="AI116" s="844"/>
      <c r="AJ116" s="845"/>
      <c r="AK116" s="846" t="s">
        <v>126</v>
      </c>
      <c r="AL116" s="844"/>
      <c r="AM116" s="844"/>
      <c r="AN116" s="844"/>
      <c r="AO116" s="845"/>
      <c r="AP116" s="888" t="s">
        <v>126</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126</v>
      </c>
      <c r="BR116" s="881"/>
      <c r="BS116" s="881"/>
      <c r="BT116" s="881"/>
      <c r="BU116" s="881"/>
      <c r="BV116" s="881" t="s">
        <v>442</v>
      </c>
      <c r="BW116" s="881"/>
      <c r="BX116" s="881"/>
      <c r="BY116" s="881"/>
      <c r="BZ116" s="881"/>
      <c r="CA116" s="881" t="s">
        <v>435</v>
      </c>
      <c r="CB116" s="881"/>
      <c r="CC116" s="881"/>
      <c r="CD116" s="881"/>
      <c r="CE116" s="881"/>
      <c r="CF116" s="939" t="s">
        <v>435</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126</v>
      </c>
      <c r="DH116" s="844"/>
      <c r="DI116" s="844"/>
      <c r="DJ116" s="844"/>
      <c r="DK116" s="845"/>
      <c r="DL116" s="846" t="s">
        <v>126</v>
      </c>
      <c r="DM116" s="844"/>
      <c r="DN116" s="844"/>
      <c r="DO116" s="844"/>
      <c r="DP116" s="845"/>
      <c r="DQ116" s="846" t="s">
        <v>443</v>
      </c>
      <c r="DR116" s="844"/>
      <c r="DS116" s="844"/>
      <c r="DT116" s="844"/>
      <c r="DU116" s="845"/>
      <c r="DV116" s="888" t="s">
        <v>126</v>
      </c>
      <c r="DW116" s="889"/>
      <c r="DX116" s="889"/>
      <c r="DY116" s="889"/>
      <c r="DZ116" s="890"/>
    </row>
    <row r="117" spans="1:130" s="226" customFormat="1" ht="26.25" customHeight="1" x14ac:dyDescent="0.15">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896930</v>
      </c>
      <c r="AB117" s="967"/>
      <c r="AC117" s="967"/>
      <c r="AD117" s="967"/>
      <c r="AE117" s="968"/>
      <c r="AF117" s="969">
        <v>945503</v>
      </c>
      <c r="AG117" s="967"/>
      <c r="AH117" s="967"/>
      <c r="AI117" s="967"/>
      <c r="AJ117" s="968"/>
      <c r="AK117" s="969">
        <v>1045736</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126</v>
      </c>
      <c r="BR117" s="881"/>
      <c r="BS117" s="881"/>
      <c r="BT117" s="881"/>
      <c r="BU117" s="881"/>
      <c r="BV117" s="881" t="s">
        <v>126</v>
      </c>
      <c r="BW117" s="881"/>
      <c r="BX117" s="881"/>
      <c r="BY117" s="881"/>
      <c r="BZ117" s="881"/>
      <c r="CA117" s="881" t="s">
        <v>126</v>
      </c>
      <c r="CB117" s="881"/>
      <c r="CC117" s="881"/>
      <c r="CD117" s="881"/>
      <c r="CE117" s="881"/>
      <c r="CF117" s="939" t="s">
        <v>126</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126</v>
      </c>
      <c r="DH117" s="844"/>
      <c r="DI117" s="844"/>
      <c r="DJ117" s="844"/>
      <c r="DK117" s="845"/>
      <c r="DL117" s="846" t="s">
        <v>126</v>
      </c>
      <c r="DM117" s="844"/>
      <c r="DN117" s="844"/>
      <c r="DO117" s="844"/>
      <c r="DP117" s="845"/>
      <c r="DQ117" s="846" t="s">
        <v>126</v>
      </c>
      <c r="DR117" s="844"/>
      <c r="DS117" s="844"/>
      <c r="DT117" s="844"/>
      <c r="DU117" s="845"/>
      <c r="DV117" s="888" t="s">
        <v>126</v>
      </c>
      <c r="DW117" s="889"/>
      <c r="DX117" s="889"/>
      <c r="DY117" s="889"/>
      <c r="DZ117" s="890"/>
    </row>
    <row r="118" spans="1:130" s="226"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302</v>
      </c>
      <c r="AL118" s="960"/>
      <c r="AM118" s="960"/>
      <c r="AN118" s="960"/>
      <c r="AO118" s="961"/>
      <c r="AP118" s="963" t="s">
        <v>428</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126</v>
      </c>
      <c r="BW118" s="909"/>
      <c r="BX118" s="909"/>
      <c r="BY118" s="909"/>
      <c r="BZ118" s="909"/>
      <c r="CA118" s="909" t="s">
        <v>443</v>
      </c>
      <c r="CB118" s="909"/>
      <c r="CC118" s="909"/>
      <c r="CD118" s="909"/>
      <c r="CE118" s="909"/>
      <c r="CF118" s="939" t="s">
        <v>126</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126</v>
      </c>
      <c r="DH118" s="844"/>
      <c r="DI118" s="844"/>
      <c r="DJ118" s="844"/>
      <c r="DK118" s="845"/>
      <c r="DL118" s="846" t="s">
        <v>126</v>
      </c>
      <c r="DM118" s="844"/>
      <c r="DN118" s="844"/>
      <c r="DO118" s="844"/>
      <c r="DP118" s="845"/>
      <c r="DQ118" s="846" t="s">
        <v>126</v>
      </c>
      <c r="DR118" s="844"/>
      <c r="DS118" s="844"/>
      <c r="DT118" s="844"/>
      <c r="DU118" s="845"/>
      <c r="DV118" s="888" t="s">
        <v>443</v>
      </c>
      <c r="DW118" s="889"/>
      <c r="DX118" s="889"/>
      <c r="DY118" s="889"/>
      <c r="DZ118" s="890"/>
    </row>
    <row r="119" spans="1:130" s="226"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126</v>
      </c>
      <c r="AB119" s="953"/>
      <c r="AC119" s="953"/>
      <c r="AD119" s="953"/>
      <c r="AE119" s="954"/>
      <c r="AF119" s="955" t="s">
        <v>126</v>
      </c>
      <c r="AG119" s="953"/>
      <c r="AH119" s="953"/>
      <c r="AI119" s="953"/>
      <c r="AJ119" s="954"/>
      <c r="AK119" s="955" t="s">
        <v>126</v>
      </c>
      <c r="AL119" s="953"/>
      <c r="AM119" s="953"/>
      <c r="AN119" s="953"/>
      <c r="AO119" s="954"/>
      <c r="AP119" s="956" t="s">
        <v>126</v>
      </c>
      <c r="AQ119" s="957"/>
      <c r="AR119" s="957"/>
      <c r="AS119" s="957"/>
      <c r="AT119" s="958"/>
      <c r="AU119" s="998"/>
      <c r="AV119" s="999"/>
      <c r="AW119" s="999"/>
      <c r="AX119" s="999"/>
      <c r="AY119" s="999"/>
      <c r="AZ119" s="247" t="s">
        <v>185</v>
      </c>
      <c r="BA119" s="247"/>
      <c r="BB119" s="247"/>
      <c r="BC119" s="247"/>
      <c r="BD119" s="247"/>
      <c r="BE119" s="247"/>
      <c r="BF119" s="247"/>
      <c r="BG119" s="247"/>
      <c r="BH119" s="247"/>
      <c r="BI119" s="247"/>
      <c r="BJ119" s="247"/>
      <c r="BK119" s="247"/>
      <c r="BL119" s="247"/>
      <c r="BM119" s="247"/>
      <c r="BN119" s="247"/>
      <c r="BO119" s="941" t="s">
        <v>467</v>
      </c>
      <c r="BP119" s="942"/>
      <c r="BQ119" s="943">
        <v>12516944</v>
      </c>
      <c r="BR119" s="909"/>
      <c r="BS119" s="909"/>
      <c r="BT119" s="909"/>
      <c r="BU119" s="909"/>
      <c r="BV119" s="909">
        <v>11880087</v>
      </c>
      <c r="BW119" s="909"/>
      <c r="BX119" s="909"/>
      <c r="BY119" s="909"/>
      <c r="BZ119" s="909"/>
      <c r="CA119" s="909">
        <v>11555562</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126</v>
      </c>
      <c r="DH119" s="828"/>
      <c r="DI119" s="828"/>
      <c r="DJ119" s="828"/>
      <c r="DK119" s="829"/>
      <c r="DL119" s="830" t="s">
        <v>469</v>
      </c>
      <c r="DM119" s="828"/>
      <c r="DN119" s="828"/>
      <c r="DO119" s="828"/>
      <c r="DP119" s="829"/>
      <c r="DQ119" s="830" t="s">
        <v>443</v>
      </c>
      <c r="DR119" s="828"/>
      <c r="DS119" s="828"/>
      <c r="DT119" s="828"/>
      <c r="DU119" s="829"/>
      <c r="DV119" s="912" t="s">
        <v>435</v>
      </c>
      <c r="DW119" s="913"/>
      <c r="DX119" s="913"/>
      <c r="DY119" s="913"/>
      <c r="DZ119" s="914"/>
    </row>
    <row r="120" spans="1:130" s="226" customFormat="1" ht="26.25" customHeight="1" x14ac:dyDescent="0.15">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126</v>
      </c>
      <c r="AB120" s="844"/>
      <c r="AC120" s="844"/>
      <c r="AD120" s="844"/>
      <c r="AE120" s="845"/>
      <c r="AF120" s="846" t="s">
        <v>126</v>
      </c>
      <c r="AG120" s="844"/>
      <c r="AH120" s="844"/>
      <c r="AI120" s="844"/>
      <c r="AJ120" s="845"/>
      <c r="AK120" s="846" t="s">
        <v>126</v>
      </c>
      <c r="AL120" s="844"/>
      <c r="AM120" s="844"/>
      <c r="AN120" s="844"/>
      <c r="AO120" s="845"/>
      <c r="AP120" s="888" t="s">
        <v>126</v>
      </c>
      <c r="AQ120" s="889"/>
      <c r="AR120" s="889"/>
      <c r="AS120" s="889"/>
      <c r="AT120" s="890"/>
      <c r="AU120" s="944" t="s">
        <v>470</v>
      </c>
      <c r="AV120" s="945"/>
      <c r="AW120" s="945"/>
      <c r="AX120" s="945"/>
      <c r="AY120" s="946"/>
      <c r="AZ120" s="924" t="s">
        <v>471</v>
      </c>
      <c r="BA120" s="872"/>
      <c r="BB120" s="872"/>
      <c r="BC120" s="872"/>
      <c r="BD120" s="872"/>
      <c r="BE120" s="872"/>
      <c r="BF120" s="872"/>
      <c r="BG120" s="872"/>
      <c r="BH120" s="872"/>
      <c r="BI120" s="872"/>
      <c r="BJ120" s="872"/>
      <c r="BK120" s="872"/>
      <c r="BL120" s="872"/>
      <c r="BM120" s="872"/>
      <c r="BN120" s="872"/>
      <c r="BO120" s="872"/>
      <c r="BP120" s="873"/>
      <c r="BQ120" s="925">
        <v>3844347</v>
      </c>
      <c r="BR120" s="906"/>
      <c r="BS120" s="906"/>
      <c r="BT120" s="906"/>
      <c r="BU120" s="906"/>
      <c r="BV120" s="906">
        <v>3971256</v>
      </c>
      <c r="BW120" s="906"/>
      <c r="BX120" s="906"/>
      <c r="BY120" s="906"/>
      <c r="BZ120" s="906"/>
      <c r="CA120" s="906">
        <v>4710685</v>
      </c>
      <c r="CB120" s="906"/>
      <c r="CC120" s="906"/>
      <c r="CD120" s="906"/>
      <c r="CE120" s="906"/>
      <c r="CF120" s="930">
        <v>125.6</v>
      </c>
      <c r="CG120" s="931"/>
      <c r="CH120" s="931"/>
      <c r="CI120" s="931"/>
      <c r="CJ120" s="931"/>
      <c r="CK120" s="932" t="s">
        <v>472</v>
      </c>
      <c r="CL120" s="916"/>
      <c r="CM120" s="916"/>
      <c r="CN120" s="916"/>
      <c r="CO120" s="917"/>
      <c r="CP120" s="936" t="s">
        <v>473</v>
      </c>
      <c r="CQ120" s="937"/>
      <c r="CR120" s="937"/>
      <c r="CS120" s="937"/>
      <c r="CT120" s="937"/>
      <c r="CU120" s="937"/>
      <c r="CV120" s="937"/>
      <c r="CW120" s="937"/>
      <c r="CX120" s="937"/>
      <c r="CY120" s="937"/>
      <c r="CZ120" s="937"/>
      <c r="DA120" s="937"/>
      <c r="DB120" s="937"/>
      <c r="DC120" s="937"/>
      <c r="DD120" s="937"/>
      <c r="DE120" s="937"/>
      <c r="DF120" s="938"/>
      <c r="DG120" s="925">
        <v>1736836</v>
      </c>
      <c r="DH120" s="906"/>
      <c r="DI120" s="906"/>
      <c r="DJ120" s="906"/>
      <c r="DK120" s="906"/>
      <c r="DL120" s="906">
        <v>1729040</v>
      </c>
      <c r="DM120" s="906"/>
      <c r="DN120" s="906"/>
      <c r="DO120" s="906"/>
      <c r="DP120" s="906"/>
      <c r="DQ120" s="906">
        <v>1796613</v>
      </c>
      <c r="DR120" s="906"/>
      <c r="DS120" s="906"/>
      <c r="DT120" s="906"/>
      <c r="DU120" s="906"/>
      <c r="DV120" s="907">
        <v>47.9</v>
      </c>
      <c r="DW120" s="907"/>
      <c r="DX120" s="907"/>
      <c r="DY120" s="907"/>
      <c r="DZ120" s="908"/>
    </row>
    <row r="121" spans="1:130" s="226" customFormat="1" ht="26.25" customHeight="1" x14ac:dyDescent="0.15">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6133</v>
      </c>
      <c r="AB121" s="844"/>
      <c r="AC121" s="844"/>
      <c r="AD121" s="844"/>
      <c r="AE121" s="845"/>
      <c r="AF121" s="846">
        <v>537</v>
      </c>
      <c r="AG121" s="844"/>
      <c r="AH121" s="844"/>
      <c r="AI121" s="844"/>
      <c r="AJ121" s="845"/>
      <c r="AK121" s="846">
        <v>1769</v>
      </c>
      <c r="AL121" s="844"/>
      <c r="AM121" s="844"/>
      <c r="AN121" s="844"/>
      <c r="AO121" s="845"/>
      <c r="AP121" s="888">
        <v>0</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55278</v>
      </c>
      <c r="BR121" s="881"/>
      <c r="BS121" s="881"/>
      <c r="BT121" s="881"/>
      <c r="BU121" s="881"/>
      <c r="BV121" s="881">
        <v>38009</v>
      </c>
      <c r="BW121" s="881"/>
      <c r="BX121" s="881"/>
      <c r="BY121" s="881"/>
      <c r="BZ121" s="881"/>
      <c r="CA121" s="881">
        <v>17920</v>
      </c>
      <c r="CB121" s="881"/>
      <c r="CC121" s="881"/>
      <c r="CD121" s="881"/>
      <c r="CE121" s="881"/>
      <c r="CF121" s="939">
        <v>0.5</v>
      </c>
      <c r="CG121" s="940"/>
      <c r="CH121" s="940"/>
      <c r="CI121" s="940"/>
      <c r="CJ121" s="940"/>
      <c r="CK121" s="933"/>
      <c r="CL121" s="919"/>
      <c r="CM121" s="919"/>
      <c r="CN121" s="919"/>
      <c r="CO121" s="920"/>
      <c r="CP121" s="899" t="s">
        <v>407</v>
      </c>
      <c r="CQ121" s="900"/>
      <c r="CR121" s="900"/>
      <c r="CS121" s="900"/>
      <c r="CT121" s="900"/>
      <c r="CU121" s="900"/>
      <c r="CV121" s="900"/>
      <c r="CW121" s="900"/>
      <c r="CX121" s="900"/>
      <c r="CY121" s="900"/>
      <c r="CZ121" s="900"/>
      <c r="DA121" s="900"/>
      <c r="DB121" s="900"/>
      <c r="DC121" s="900"/>
      <c r="DD121" s="900"/>
      <c r="DE121" s="900"/>
      <c r="DF121" s="901"/>
      <c r="DG121" s="880">
        <v>1971217</v>
      </c>
      <c r="DH121" s="881"/>
      <c r="DI121" s="881"/>
      <c r="DJ121" s="881"/>
      <c r="DK121" s="881"/>
      <c r="DL121" s="881">
        <v>1874357</v>
      </c>
      <c r="DM121" s="881"/>
      <c r="DN121" s="881"/>
      <c r="DO121" s="881"/>
      <c r="DP121" s="881"/>
      <c r="DQ121" s="881">
        <v>1783536</v>
      </c>
      <c r="DR121" s="881"/>
      <c r="DS121" s="881"/>
      <c r="DT121" s="881"/>
      <c r="DU121" s="881"/>
      <c r="DV121" s="858">
        <v>47.6</v>
      </c>
      <c r="DW121" s="858"/>
      <c r="DX121" s="858"/>
      <c r="DY121" s="858"/>
      <c r="DZ121" s="859"/>
    </row>
    <row r="122" spans="1:130" s="226" customFormat="1" ht="26.25" customHeight="1" x14ac:dyDescent="0.15">
      <c r="A122" s="884"/>
      <c r="B122" s="885"/>
      <c r="C122" s="879" t="s">
        <v>452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469</v>
      </c>
      <c r="AB122" s="844"/>
      <c r="AC122" s="844"/>
      <c r="AD122" s="844"/>
      <c r="AE122" s="845"/>
      <c r="AF122" s="846" t="s">
        <v>126</v>
      </c>
      <c r="AG122" s="844"/>
      <c r="AH122" s="844"/>
      <c r="AI122" s="844"/>
      <c r="AJ122" s="845"/>
      <c r="AK122" s="846" t="s">
        <v>126</v>
      </c>
      <c r="AL122" s="844"/>
      <c r="AM122" s="844"/>
      <c r="AN122" s="844"/>
      <c r="AO122" s="845"/>
      <c r="AP122" s="888" t="s">
        <v>126</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7978349</v>
      </c>
      <c r="BR122" s="909"/>
      <c r="BS122" s="909"/>
      <c r="BT122" s="909"/>
      <c r="BU122" s="909"/>
      <c r="BV122" s="909">
        <v>8027565</v>
      </c>
      <c r="BW122" s="909"/>
      <c r="BX122" s="909"/>
      <c r="BY122" s="909"/>
      <c r="BZ122" s="909"/>
      <c r="CA122" s="909">
        <v>7933084</v>
      </c>
      <c r="CB122" s="909"/>
      <c r="CC122" s="909"/>
      <c r="CD122" s="909"/>
      <c r="CE122" s="909"/>
      <c r="CF122" s="910">
        <v>211.6</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v>810145</v>
      </c>
      <c r="DH122" s="881"/>
      <c r="DI122" s="881"/>
      <c r="DJ122" s="881"/>
      <c r="DK122" s="881"/>
      <c r="DL122" s="881">
        <v>712575</v>
      </c>
      <c r="DM122" s="881"/>
      <c r="DN122" s="881"/>
      <c r="DO122" s="881"/>
      <c r="DP122" s="881"/>
      <c r="DQ122" s="881">
        <v>649071</v>
      </c>
      <c r="DR122" s="881"/>
      <c r="DS122" s="881"/>
      <c r="DT122" s="881"/>
      <c r="DU122" s="881"/>
      <c r="DV122" s="858">
        <v>17.3</v>
      </c>
      <c r="DW122" s="858"/>
      <c r="DX122" s="858"/>
      <c r="DY122" s="858"/>
      <c r="DZ122" s="859"/>
    </row>
    <row r="123" spans="1:130" s="226" customFormat="1" ht="26.25" customHeight="1" x14ac:dyDescent="0.15">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126</v>
      </c>
      <c r="AB123" s="844"/>
      <c r="AC123" s="844"/>
      <c r="AD123" s="844"/>
      <c r="AE123" s="845"/>
      <c r="AF123" s="846" t="s">
        <v>126</v>
      </c>
      <c r="AG123" s="844"/>
      <c r="AH123" s="844"/>
      <c r="AI123" s="844"/>
      <c r="AJ123" s="845"/>
      <c r="AK123" s="846" t="s">
        <v>126</v>
      </c>
      <c r="AL123" s="844"/>
      <c r="AM123" s="844"/>
      <c r="AN123" s="844"/>
      <c r="AO123" s="845"/>
      <c r="AP123" s="888" t="s">
        <v>453</v>
      </c>
      <c r="AQ123" s="889"/>
      <c r="AR123" s="889"/>
      <c r="AS123" s="889"/>
      <c r="AT123" s="890"/>
      <c r="AU123" s="950"/>
      <c r="AV123" s="951"/>
      <c r="AW123" s="951"/>
      <c r="AX123" s="951"/>
      <c r="AY123" s="951"/>
      <c r="AZ123" s="247" t="s">
        <v>185</v>
      </c>
      <c r="BA123" s="247"/>
      <c r="BB123" s="247"/>
      <c r="BC123" s="247"/>
      <c r="BD123" s="247"/>
      <c r="BE123" s="247"/>
      <c r="BF123" s="247"/>
      <c r="BG123" s="247"/>
      <c r="BH123" s="247"/>
      <c r="BI123" s="247"/>
      <c r="BJ123" s="247"/>
      <c r="BK123" s="247"/>
      <c r="BL123" s="247"/>
      <c r="BM123" s="247"/>
      <c r="BN123" s="247"/>
      <c r="BO123" s="941" t="s">
        <v>478</v>
      </c>
      <c r="BP123" s="942"/>
      <c r="BQ123" s="896">
        <v>11877974</v>
      </c>
      <c r="BR123" s="897"/>
      <c r="BS123" s="897"/>
      <c r="BT123" s="897"/>
      <c r="BU123" s="897"/>
      <c r="BV123" s="897">
        <v>12036830</v>
      </c>
      <c r="BW123" s="897"/>
      <c r="BX123" s="897"/>
      <c r="BY123" s="897"/>
      <c r="BZ123" s="897"/>
      <c r="CA123" s="897">
        <v>12661689</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v>40530</v>
      </c>
      <c r="DH123" s="844"/>
      <c r="DI123" s="844"/>
      <c r="DJ123" s="844"/>
      <c r="DK123" s="845"/>
      <c r="DL123" s="846">
        <v>21996</v>
      </c>
      <c r="DM123" s="844"/>
      <c r="DN123" s="844"/>
      <c r="DO123" s="844"/>
      <c r="DP123" s="845"/>
      <c r="DQ123" s="846">
        <v>3409</v>
      </c>
      <c r="DR123" s="844"/>
      <c r="DS123" s="844"/>
      <c r="DT123" s="844"/>
      <c r="DU123" s="845"/>
      <c r="DV123" s="888">
        <v>0.1</v>
      </c>
      <c r="DW123" s="889"/>
      <c r="DX123" s="889"/>
      <c r="DY123" s="889"/>
      <c r="DZ123" s="890"/>
    </row>
    <row r="124" spans="1:130" s="226" customFormat="1" ht="26.25" customHeight="1" thickBot="1" x14ac:dyDescent="0.2">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126</v>
      </c>
      <c r="AB124" s="844"/>
      <c r="AC124" s="844"/>
      <c r="AD124" s="844"/>
      <c r="AE124" s="845"/>
      <c r="AF124" s="846" t="s">
        <v>126</v>
      </c>
      <c r="AG124" s="844"/>
      <c r="AH124" s="844"/>
      <c r="AI124" s="844"/>
      <c r="AJ124" s="845"/>
      <c r="AK124" s="846" t="s">
        <v>126</v>
      </c>
      <c r="AL124" s="844"/>
      <c r="AM124" s="844"/>
      <c r="AN124" s="844"/>
      <c r="AO124" s="845"/>
      <c r="AP124" s="888" t="s">
        <v>126</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19.100000000000001</v>
      </c>
      <c r="BR124" s="895"/>
      <c r="BS124" s="895"/>
      <c r="BT124" s="895"/>
      <c r="BU124" s="895"/>
      <c r="BV124" s="895" t="s">
        <v>443</v>
      </c>
      <c r="BW124" s="895"/>
      <c r="BX124" s="895"/>
      <c r="BY124" s="895"/>
      <c r="BZ124" s="895"/>
      <c r="CA124" s="895" t="s">
        <v>453</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t="s">
        <v>443</v>
      </c>
      <c r="DH124" s="828"/>
      <c r="DI124" s="828"/>
      <c r="DJ124" s="828"/>
      <c r="DK124" s="829"/>
      <c r="DL124" s="830" t="s">
        <v>446</v>
      </c>
      <c r="DM124" s="828"/>
      <c r="DN124" s="828"/>
      <c r="DO124" s="828"/>
      <c r="DP124" s="829"/>
      <c r="DQ124" s="830" t="s">
        <v>126</v>
      </c>
      <c r="DR124" s="828"/>
      <c r="DS124" s="828"/>
      <c r="DT124" s="828"/>
      <c r="DU124" s="829"/>
      <c r="DV124" s="912" t="s">
        <v>126</v>
      </c>
      <c r="DW124" s="913"/>
      <c r="DX124" s="913"/>
      <c r="DY124" s="913"/>
      <c r="DZ124" s="914"/>
    </row>
    <row r="125" spans="1:130" s="226" customFormat="1" ht="26.25" customHeight="1" x14ac:dyDescent="0.15">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126</v>
      </c>
      <c r="AB125" s="844"/>
      <c r="AC125" s="844"/>
      <c r="AD125" s="844"/>
      <c r="AE125" s="845"/>
      <c r="AF125" s="846" t="s">
        <v>455</v>
      </c>
      <c r="AG125" s="844"/>
      <c r="AH125" s="844"/>
      <c r="AI125" s="844"/>
      <c r="AJ125" s="845"/>
      <c r="AK125" s="846" t="s">
        <v>435</v>
      </c>
      <c r="AL125" s="844"/>
      <c r="AM125" s="844"/>
      <c r="AN125" s="844"/>
      <c r="AO125" s="845"/>
      <c r="AP125" s="888" t="s">
        <v>435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435</v>
      </c>
      <c r="DH125" s="906"/>
      <c r="DI125" s="906"/>
      <c r="DJ125" s="906"/>
      <c r="DK125" s="906"/>
      <c r="DL125" s="906" t="s">
        <v>443</v>
      </c>
      <c r="DM125" s="906"/>
      <c r="DN125" s="906"/>
      <c r="DO125" s="906"/>
      <c r="DP125" s="906"/>
      <c r="DQ125" s="906" t="s">
        <v>126</v>
      </c>
      <c r="DR125" s="906"/>
      <c r="DS125" s="906"/>
      <c r="DT125" s="906"/>
      <c r="DU125" s="906"/>
      <c r="DV125" s="907" t="s">
        <v>455</v>
      </c>
      <c r="DW125" s="907"/>
      <c r="DX125" s="907"/>
      <c r="DY125" s="907"/>
      <c r="DZ125" s="908"/>
    </row>
    <row r="126" spans="1:130" s="226" customFormat="1" ht="26.25" customHeight="1" thickBot="1" x14ac:dyDescent="0.2">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435</v>
      </c>
      <c r="AB126" s="844"/>
      <c r="AC126" s="844"/>
      <c r="AD126" s="844"/>
      <c r="AE126" s="845"/>
      <c r="AF126" s="846" t="s">
        <v>126</v>
      </c>
      <c r="AG126" s="844"/>
      <c r="AH126" s="844"/>
      <c r="AI126" s="844"/>
      <c r="AJ126" s="845"/>
      <c r="AK126" s="846" t="s">
        <v>126</v>
      </c>
      <c r="AL126" s="844"/>
      <c r="AM126" s="844"/>
      <c r="AN126" s="844"/>
      <c r="AO126" s="845"/>
      <c r="AP126" s="888" t="s">
        <v>126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126</v>
      </c>
      <c r="DR126" s="881"/>
      <c r="DS126" s="881"/>
      <c r="DT126" s="881"/>
      <c r="DU126" s="881"/>
      <c r="DV126" s="858" t="s">
        <v>443</v>
      </c>
      <c r="DW126" s="858"/>
      <c r="DX126" s="858"/>
      <c r="DY126" s="858"/>
      <c r="DZ126" s="859"/>
    </row>
    <row r="127" spans="1:130" s="226" customFormat="1" ht="26.25" customHeight="1" x14ac:dyDescent="0.15">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919</v>
      </c>
      <c r="AB127" s="844"/>
      <c r="AC127" s="844"/>
      <c r="AD127" s="844"/>
      <c r="AE127" s="845"/>
      <c r="AF127" s="846">
        <v>803</v>
      </c>
      <c r="AG127" s="844"/>
      <c r="AH127" s="844"/>
      <c r="AI127" s="844"/>
      <c r="AJ127" s="845"/>
      <c r="AK127" s="846">
        <v>715</v>
      </c>
      <c r="AL127" s="844"/>
      <c r="AM127" s="844"/>
      <c r="AN127" s="844"/>
      <c r="AO127" s="845"/>
      <c r="AP127" s="888">
        <v>0</v>
      </c>
      <c r="AQ127" s="889"/>
      <c r="AR127" s="889"/>
      <c r="AS127" s="889"/>
      <c r="AT127" s="890"/>
      <c r="AU127" s="228"/>
      <c r="AV127" s="228"/>
      <c r="AW127" s="228"/>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126</v>
      </c>
      <c r="DR127" s="881"/>
      <c r="DS127" s="881"/>
      <c r="DT127" s="881"/>
      <c r="DU127" s="881"/>
      <c r="DV127" s="858" t="s">
        <v>126</v>
      </c>
      <c r="DW127" s="858"/>
      <c r="DX127" s="858"/>
      <c r="DY127" s="858"/>
      <c r="DZ127" s="859"/>
    </row>
    <row r="128" spans="1:130" s="226" customFormat="1" ht="26.25" customHeight="1" thickBot="1" x14ac:dyDescent="0.2">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v>30513</v>
      </c>
      <c r="AB128" s="865"/>
      <c r="AC128" s="865"/>
      <c r="AD128" s="865"/>
      <c r="AE128" s="866"/>
      <c r="AF128" s="867">
        <v>28197</v>
      </c>
      <c r="AG128" s="865"/>
      <c r="AH128" s="865"/>
      <c r="AI128" s="865"/>
      <c r="AJ128" s="866"/>
      <c r="AK128" s="867">
        <v>24417</v>
      </c>
      <c r="AL128" s="865"/>
      <c r="AM128" s="865"/>
      <c r="AN128" s="865"/>
      <c r="AO128" s="866"/>
      <c r="AP128" s="868"/>
      <c r="AQ128" s="869"/>
      <c r="AR128" s="869"/>
      <c r="AS128" s="869"/>
      <c r="AT128" s="870"/>
      <c r="AU128" s="228"/>
      <c r="AV128" s="228"/>
      <c r="AW128" s="228"/>
      <c r="AX128" s="871" t="s">
        <v>492</v>
      </c>
      <c r="AY128" s="872"/>
      <c r="AZ128" s="872"/>
      <c r="BA128" s="872"/>
      <c r="BB128" s="872"/>
      <c r="BC128" s="872"/>
      <c r="BD128" s="872"/>
      <c r="BE128" s="873"/>
      <c r="BF128" s="850" t="s">
        <v>126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453</v>
      </c>
      <c r="DM128" s="855"/>
      <c r="DN128" s="855"/>
      <c r="DO128" s="855"/>
      <c r="DP128" s="855"/>
      <c r="DQ128" s="855">
        <v>22500</v>
      </c>
      <c r="DR128" s="855"/>
      <c r="DS128" s="855"/>
      <c r="DT128" s="855"/>
      <c r="DU128" s="855"/>
      <c r="DV128" s="856">
        <v>0.6</v>
      </c>
      <c r="DW128" s="856"/>
      <c r="DX128" s="856"/>
      <c r="DY128" s="856"/>
      <c r="DZ128" s="857"/>
    </row>
    <row r="129" spans="1:131" s="226"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3896664</v>
      </c>
      <c r="AB129" s="844"/>
      <c r="AC129" s="844"/>
      <c r="AD129" s="844"/>
      <c r="AE129" s="845"/>
      <c r="AF129" s="846">
        <v>4076799</v>
      </c>
      <c r="AG129" s="844"/>
      <c r="AH129" s="844"/>
      <c r="AI129" s="844"/>
      <c r="AJ129" s="845"/>
      <c r="AK129" s="846">
        <v>4314721</v>
      </c>
      <c r="AL129" s="844"/>
      <c r="AM129" s="844"/>
      <c r="AN129" s="844"/>
      <c r="AO129" s="845"/>
      <c r="AP129" s="847"/>
      <c r="AQ129" s="848"/>
      <c r="AR129" s="848"/>
      <c r="AS129" s="848"/>
      <c r="AT129" s="849"/>
      <c r="AU129" s="229"/>
      <c r="AV129" s="229"/>
      <c r="AW129" s="229"/>
      <c r="AX129" s="815" t="s">
        <v>495</v>
      </c>
      <c r="AY129" s="816"/>
      <c r="AZ129" s="816"/>
      <c r="BA129" s="816"/>
      <c r="BB129" s="816"/>
      <c r="BC129" s="816"/>
      <c r="BD129" s="816"/>
      <c r="BE129" s="817"/>
      <c r="BF129" s="834" t="s">
        <v>126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566385</v>
      </c>
      <c r="AB130" s="844"/>
      <c r="AC130" s="844"/>
      <c r="AD130" s="844"/>
      <c r="AE130" s="845"/>
      <c r="AF130" s="846">
        <v>581040</v>
      </c>
      <c r="AG130" s="844"/>
      <c r="AH130" s="844"/>
      <c r="AI130" s="844"/>
      <c r="AJ130" s="845"/>
      <c r="AK130" s="846">
        <v>565423</v>
      </c>
      <c r="AL130" s="844"/>
      <c r="AM130" s="844"/>
      <c r="AN130" s="844"/>
      <c r="AO130" s="845"/>
      <c r="AP130" s="847"/>
      <c r="AQ130" s="848"/>
      <c r="AR130" s="848"/>
      <c r="AS130" s="848"/>
      <c r="AT130" s="849"/>
      <c r="AU130" s="229"/>
      <c r="AV130" s="229"/>
      <c r="AW130" s="229"/>
      <c r="AX130" s="815" t="s">
        <v>498</v>
      </c>
      <c r="AY130" s="816"/>
      <c r="AZ130" s="816"/>
      <c r="BA130" s="816"/>
      <c r="BB130" s="816"/>
      <c r="BC130" s="816"/>
      <c r="BD130" s="816"/>
      <c r="BE130" s="817"/>
      <c r="BF130" s="818">
        <v>10.199999999999999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3330279</v>
      </c>
      <c r="AB131" s="828"/>
      <c r="AC131" s="828"/>
      <c r="AD131" s="828"/>
      <c r="AE131" s="829"/>
      <c r="AF131" s="830">
        <v>3495759</v>
      </c>
      <c r="AG131" s="828"/>
      <c r="AH131" s="828"/>
      <c r="AI131" s="828"/>
      <c r="AJ131" s="829"/>
      <c r="AK131" s="830">
        <v>3749298</v>
      </c>
      <c r="AL131" s="828"/>
      <c r="AM131" s="828"/>
      <c r="AN131" s="828"/>
      <c r="AO131" s="829"/>
      <c r="AP131" s="831"/>
      <c r="AQ131" s="832"/>
      <c r="AR131" s="832"/>
      <c r="AS131" s="832"/>
      <c r="AT131" s="833"/>
      <c r="AU131" s="229"/>
      <c r="AV131" s="229"/>
      <c r="AW131" s="229"/>
      <c r="AX131" s="793" t="s">
        <v>500</v>
      </c>
      <c r="AY131" s="794"/>
      <c r="AZ131" s="794"/>
      <c r="BA131" s="794"/>
      <c r="BB131" s="794"/>
      <c r="BC131" s="794"/>
      <c r="BD131" s="794"/>
      <c r="BE131" s="795"/>
      <c r="BF131" s="796" t="s">
        <v>126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9.0092151440000006</v>
      </c>
      <c r="AB132" s="809"/>
      <c r="AC132" s="809"/>
      <c r="AD132" s="809"/>
      <c r="AE132" s="810"/>
      <c r="AF132" s="811">
        <v>9.6192557900000004</v>
      </c>
      <c r="AG132" s="809"/>
      <c r="AH132" s="809"/>
      <c r="AI132" s="809"/>
      <c r="AJ132" s="810"/>
      <c r="AK132" s="811">
        <v>12.15950293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9.3000000000000007</v>
      </c>
      <c r="AB133" s="788"/>
      <c r="AC133" s="788"/>
      <c r="AD133" s="788"/>
      <c r="AE133" s="789"/>
      <c r="AF133" s="787">
        <v>9.1999999999999993</v>
      </c>
      <c r="AG133" s="788"/>
      <c r="AH133" s="788"/>
      <c r="AI133" s="788"/>
      <c r="AJ133" s="789"/>
      <c r="AK133" s="787">
        <v>10.199999999999999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7U6kp3Q2S66PMHezDA7QyTGBt6XE3AG7fcifoBNgAbrso6isd0mU7XYUHGdfEif369UqsbxSVsY/YdIS0c4wQ==" saltValue="su3fJOZCceN3ecT0sj4I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Dp9DZPtFrM96rDkn2VJpW43CHSbtRejJ4BPlXDcmuDQXSwKhDnhUw7cPamUOSrUN4j3KT+9tyBLPlkakoHrQ==" saltValue="xwt8a24gK4WRr/6X5wAgq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512</v>
      </c>
      <c r="AL9" s="1195"/>
      <c r="AM9" s="1195"/>
      <c r="AN9" s="1196"/>
      <c r="AO9" s="277">
        <v>926627</v>
      </c>
      <c r="AP9" s="277">
        <v>71350</v>
      </c>
      <c r="AQ9" s="278">
        <v>118567</v>
      </c>
      <c r="AR9" s="279">
        <v>-39.799999999999997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513</v>
      </c>
      <c r="AL10" s="1195"/>
      <c r="AM10" s="1195"/>
      <c r="AN10" s="1196"/>
      <c r="AO10" s="280">
        <v>193123</v>
      </c>
      <c r="AP10" s="280">
        <v>14870</v>
      </c>
      <c r="AQ10" s="281">
        <v>18618</v>
      </c>
      <c r="AR10" s="282">
        <v>-20.100000000000001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514</v>
      </c>
      <c r="AL11" s="1195"/>
      <c r="AM11" s="1195"/>
      <c r="AN11" s="1196"/>
      <c r="AO11" s="280">
        <v>8513</v>
      </c>
      <c r="AP11" s="280">
        <v>656</v>
      </c>
      <c r="AQ11" s="281">
        <v>3260</v>
      </c>
      <c r="AR11" s="282">
        <v>-79.900000000000006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515</v>
      </c>
      <c r="AL12" s="1195"/>
      <c r="AM12" s="1195"/>
      <c r="AN12" s="1196"/>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517</v>
      </c>
      <c r="AL13" s="1195"/>
      <c r="AM13" s="1195"/>
      <c r="AN13" s="1196"/>
      <c r="AO13" s="280">
        <v>86906</v>
      </c>
      <c r="AP13" s="280">
        <v>6692</v>
      </c>
      <c r="AQ13" s="281">
        <v>6416</v>
      </c>
      <c r="AR13" s="282">
        <v>4.3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518</v>
      </c>
      <c r="AL14" s="1195"/>
      <c r="AM14" s="1195"/>
      <c r="AN14" s="1196"/>
      <c r="AO14" s="280">
        <v>2547</v>
      </c>
      <c r="AP14" s="280">
        <v>196</v>
      </c>
      <c r="AQ14" s="281">
        <v>2560</v>
      </c>
      <c r="AR14" s="282">
        <v>-92.3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519</v>
      </c>
      <c r="AL15" s="1198"/>
      <c r="AM15" s="1198"/>
      <c r="AN15" s="1199"/>
      <c r="AO15" s="280">
        <v>-56441</v>
      </c>
      <c r="AP15" s="280">
        <v>-4346</v>
      </c>
      <c r="AQ15" s="281">
        <v>-9017</v>
      </c>
      <c r="AR15" s="282">
        <v>-51.8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185</v>
      </c>
      <c r="AL16" s="1198"/>
      <c r="AM16" s="1198"/>
      <c r="AN16" s="1199"/>
      <c r="AO16" s="280">
        <v>1161275</v>
      </c>
      <c r="AP16" s="280">
        <v>89418</v>
      </c>
      <c r="AQ16" s="281">
        <v>140405</v>
      </c>
      <c r="AR16" s="282">
        <v>-36.299999999999997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524</v>
      </c>
      <c r="AL21" s="1201"/>
      <c r="AM21" s="1201"/>
      <c r="AN21" s="1202"/>
      <c r="AO21" s="293">
        <v>7.62</v>
      </c>
      <c r="AP21" s="294">
        <v>12.43</v>
      </c>
      <c r="AQ21" s="295">
        <v>-4.8099999999999996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525</v>
      </c>
      <c r="AL22" s="1201"/>
      <c r="AM22" s="1201"/>
      <c r="AN22" s="1202"/>
      <c r="AO22" s="298">
        <v>92.9</v>
      </c>
      <c r="AP22" s="299">
        <v>95.8</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529</v>
      </c>
      <c r="AL32" s="1185"/>
      <c r="AM32" s="1185"/>
      <c r="AN32" s="1186"/>
      <c r="AO32" s="308">
        <v>577657</v>
      </c>
      <c r="AP32" s="308">
        <v>44480</v>
      </c>
      <c r="AQ32" s="309">
        <v>81678</v>
      </c>
      <c r="AR32" s="310">
        <v>-45.5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530</v>
      </c>
      <c r="AL33" s="1185"/>
      <c r="AM33" s="1185"/>
      <c r="AN33" s="118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531</v>
      </c>
      <c r="AL34" s="1185"/>
      <c r="AM34" s="1185"/>
      <c r="AN34" s="1186"/>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532</v>
      </c>
      <c r="AL35" s="1185"/>
      <c r="AM35" s="1185"/>
      <c r="AN35" s="1186"/>
      <c r="AO35" s="308">
        <v>430220</v>
      </c>
      <c r="AP35" s="308">
        <v>33127</v>
      </c>
      <c r="AQ35" s="309">
        <v>27670</v>
      </c>
      <c r="AR35" s="310">
        <v>19.7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533</v>
      </c>
      <c r="AL36" s="1185"/>
      <c r="AM36" s="1185"/>
      <c r="AN36" s="1186"/>
      <c r="AO36" s="308">
        <v>35375</v>
      </c>
      <c r="AP36" s="308">
        <v>2724</v>
      </c>
      <c r="AQ36" s="309">
        <v>3435</v>
      </c>
      <c r="AR36" s="310">
        <v>-20.7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534</v>
      </c>
      <c r="AL37" s="1185"/>
      <c r="AM37" s="1185"/>
      <c r="AN37" s="1186"/>
      <c r="AO37" s="308">
        <v>2484</v>
      </c>
      <c r="AP37" s="308">
        <v>191</v>
      </c>
      <c r="AQ37" s="309">
        <v>958</v>
      </c>
      <c r="AR37" s="310">
        <v>-80.099999999999994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535</v>
      </c>
      <c r="AL38" s="1188"/>
      <c r="AM38" s="1188"/>
      <c r="AN38" s="1189"/>
      <c r="AO38" s="311" t="s">
        <v>516</v>
      </c>
      <c r="AP38" s="311" t="s">
        <v>516</v>
      </c>
      <c r="AQ38" s="312">
        <v>13</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536</v>
      </c>
      <c r="AL39" s="1188"/>
      <c r="AM39" s="1188"/>
      <c r="AN39" s="1189"/>
      <c r="AO39" s="308">
        <v>-24417</v>
      </c>
      <c r="AP39" s="308">
        <v>-1880</v>
      </c>
      <c r="AQ39" s="309">
        <v>-3370</v>
      </c>
      <c r="AR39" s="310">
        <v>-44.2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537</v>
      </c>
      <c r="AL40" s="1185"/>
      <c r="AM40" s="1185"/>
      <c r="AN40" s="1186"/>
      <c r="AO40" s="308">
        <v>-565423</v>
      </c>
      <c r="AP40" s="308">
        <v>-43538</v>
      </c>
      <c r="AQ40" s="309">
        <v>-74594</v>
      </c>
      <c r="AR40" s="310">
        <v>-41.6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295</v>
      </c>
      <c r="AL41" s="1191"/>
      <c r="AM41" s="1191"/>
      <c r="AN41" s="1192"/>
      <c r="AO41" s="308">
        <v>455896</v>
      </c>
      <c r="AP41" s="308">
        <v>35104</v>
      </c>
      <c r="AQ41" s="309">
        <v>35790</v>
      </c>
      <c r="AR41" s="310">
        <v>-1.9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507</v>
      </c>
      <c r="AN49" s="1179" t="s">
        <v>541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413286</v>
      </c>
      <c r="AN51" s="330">
        <v>29590</v>
      </c>
      <c r="AO51" s="331">
        <v>143.5</v>
      </c>
      <c r="AP51" s="332">
        <v>113913</v>
      </c>
      <c r="AQ51" s="333">
        <v>5.9</v>
      </c>
      <c r="AR51" s="334">
        <v>137.6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186752</v>
      </c>
      <c r="AN52" s="338">
        <v>13371</v>
      </c>
      <c r="AO52" s="339">
        <v>99.6</v>
      </c>
      <c r="AP52" s="340">
        <v>53160</v>
      </c>
      <c r="AQ52" s="341">
        <v>-8.1999999999999993</v>
      </c>
      <c r="AR52" s="342">
        <v>107.8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1336751</v>
      </c>
      <c r="AN53" s="330">
        <v>97324</v>
      </c>
      <c r="AO53" s="331">
        <v>228.9</v>
      </c>
      <c r="AP53" s="332">
        <v>115050</v>
      </c>
      <c r="AQ53" s="333">
        <v>1</v>
      </c>
      <c r="AR53" s="334">
        <v>227.9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278103</v>
      </c>
      <c r="AN54" s="338">
        <v>20248</v>
      </c>
      <c r="AO54" s="339">
        <v>51.4</v>
      </c>
      <c r="AP54" s="340">
        <v>53792</v>
      </c>
      <c r="AQ54" s="341">
        <v>1.2</v>
      </c>
      <c r="AR54" s="342">
        <v>50.2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2484539</v>
      </c>
      <c r="AN55" s="330">
        <v>184752</v>
      </c>
      <c r="AO55" s="331">
        <v>89.8</v>
      </c>
      <c r="AP55" s="332">
        <v>118252</v>
      </c>
      <c r="AQ55" s="333">
        <v>2.8</v>
      </c>
      <c r="AR55" s="334">
        <v>87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640693</v>
      </c>
      <c r="AN56" s="338">
        <v>47642</v>
      </c>
      <c r="AO56" s="339">
        <v>135.30000000000001</v>
      </c>
      <c r="AP56" s="340">
        <v>49994</v>
      </c>
      <c r="AQ56" s="341">
        <v>-7.1</v>
      </c>
      <c r="AR56" s="342">
        <v>142.4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968606</v>
      </c>
      <c r="AN57" s="330">
        <v>73318</v>
      </c>
      <c r="AO57" s="331">
        <v>-60.3</v>
      </c>
      <c r="AP57" s="332">
        <v>120302</v>
      </c>
      <c r="AQ57" s="333">
        <v>1.7</v>
      </c>
      <c r="AR57" s="334">
        <v>-62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520970</v>
      </c>
      <c r="AN58" s="338">
        <v>39435</v>
      </c>
      <c r="AO58" s="339">
        <v>-17.2</v>
      </c>
      <c r="AP58" s="340">
        <v>59328</v>
      </c>
      <c r="AQ58" s="341">
        <v>18.7</v>
      </c>
      <c r="AR58" s="342">
        <v>-35.9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369718</v>
      </c>
      <c r="AN59" s="330">
        <v>28468</v>
      </c>
      <c r="AO59" s="331">
        <v>-61.2</v>
      </c>
      <c r="AP59" s="332">
        <v>114841</v>
      </c>
      <c r="AQ59" s="333">
        <v>-4.5</v>
      </c>
      <c r="AR59" s="334">
        <v>-56.7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226884</v>
      </c>
      <c r="AN60" s="338">
        <v>17470</v>
      </c>
      <c r="AO60" s="339">
        <v>-55.7</v>
      </c>
      <c r="AP60" s="340">
        <v>51589</v>
      </c>
      <c r="AQ60" s="341">
        <v>-13</v>
      </c>
      <c r="AR60" s="342">
        <v>-42.7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1114580</v>
      </c>
      <c r="AN61" s="345">
        <v>82690</v>
      </c>
      <c r="AO61" s="346">
        <v>68.099999999999994</v>
      </c>
      <c r="AP61" s="347">
        <v>116472</v>
      </c>
      <c r="AQ61" s="348">
        <v>1.4</v>
      </c>
      <c r="AR61" s="334">
        <v>66.7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370680</v>
      </c>
      <c r="AN62" s="338">
        <v>27633</v>
      </c>
      <c r="AO62" s="339">
        <v>42.7</v>
      </c>
      <c r="AP62" s="340">
        <v>53573</v>
      </c>
      <c r="AQ62" s="341">
        <v>-1.7</v>
      </c>
      <c r="AR62" s="342">
        <v>44.4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rtkHoL5i5uwbILb0ywMD3UVm20S7WuUPTmgBMSaD6rkuPdTC9rvRJfSqPJ4PW4u+Sm9wvHqRwWf3BkyaXTojQ==" saltValue="asmVroVaqvYrhzF7+pXc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KuOSbOz0vudO8vZBbm7INS2BrgLYB9QoN5iZW+VXf8dr/Lrn1v1Qgaxkm7wL+LaEXO3sMHNL2DRStBHuqfFvDQ==" saltValue="xRCoAeqgtDQCBnO8XlUs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w97rabZw+4g9ahl8F3AyMvGnusHkShsRqCJy7Llj536hB59Q3keeVrRBoqw2NLE452inFsjheXMHx+v70CX05A==" saltValue="pNAnOsGhLqaR9Gvvr/+e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23.32</v>
      </c>
      <c r="G47" s="12">
        <v>24.45</v>
      </c>
      <c r="H47" s="12">
        <v>25.94</v>
      </c>
      <c r="I47" s="12">
        <v>26.34</v>
      </c>
      <c r="J47" s="13">
        <v>32.1</v>
      </c>
    </row>
    <row r="48" spans="2:10" ht="57.75" customHeight="1" x14ac:dyDescent="0.15">
      <c r="B48" s="14"/>
      <c r="C48" s="1205" t="s">
        <v>4</v>
      </c>
      <c r="D48" s="1205"/>
      <c r="E48" s="1206"/>
      <c r="F48" s="15">
        <v>7.06</v>
      </c>
      <c r="G48" s="16">
        <v>7.4</v>
      </c>
      <c r="H48" s="16">
        <v>9.51</v>
      </c>
      <c r="I48" s="16">
        <v>12.89</v>
      </c>
      <c r="J48" s="17">
        <v>10.29</v>
      </c>
    </row>
    <row r="49" spans="2:10" ht="57.75" customHeight="1" thickBot="1" x14ac:dyDescent="0.2">
      <c r="B49" s="18"/>
      <c r="C49" s="1207" t="s">
        <v>5</v>
      </c>
      <c r="D49" s="1207"/>
      <c r="E49" s="1208"/>
      <c r="F49" s="19" t="s">
        <v>562</v>
      </c>
      <c r="G49" s="20" t="s">
        <v>563</v>
      </c>
      <c r="H49" s="20">
        <v>1.19</v>
      </c>
      <c r="I49" s="20">
        <v>2.89</v>
      </c>
      <c r="J49" s="21">
        <v>0.69</v>
      </c>
    </row>
    <row r="50" spans="2:10" x14ac:dyDescent="0.15"/>
  </sheetData>
  <sheetProtection algorithmName="SHA-512" hashValue="vLVAzyVaFleKu7jYReO4yX2JvEKdwzeNoS6ftS8/1KLx5ox4tl2CzkTEUnaRz+m/fEjZ2EHI7ZXGPPbdkyLzsQ==" saltValue="YZ5tqUlNxv6Ool0fw9hB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2023-10-27T08:09:51Z</dcterms:modified>
</cp:coreProperties>
</file>