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Filesv1\200_財政\1410財政状況資料集（H22～）\R4→R5（R3決算_2021財政状況資料集）\02_令和5年9月末公表(R3_2021決算_R5長利担当)\04_確認後＝HP掲載 HP更新（1027）&amp;総務省にメール\00_財政状況資料公開用(リネーム後_検収後のファイル)\"/>
    </mc:Choice>
  </mc:AlternateContent>
  <xr:revisionPtr revIDLastSave="0" documentId="13_ncr:1_{55C7BB1A-F764-4E71-B13F-A968B8B9298F}" xr6:coauthVersionLast="47" xr6:coauthVersionMax="47" xr10:uidLastSave="{00000000-0000-0000-0000-000000000000}"/>
  <bookViews>
    <workbookView xWindow="20370" yWindow="-3375" windowWidth="2811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BE34" i="10"/>
  <c r="C34" i="10"/>
  <c r="U34" i="10" s="1"/>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CO34" i="10" l="1"/>
</calcChain>
</file>

<file path=xl/sharedStrings.xml><?xml version="1.0" encoding="utf-8"?>
<sst xmlns="http://schemas.openxmlformats.org/spreadsheetml/2006/main" count="1136" uniqueCount="609">
  <si>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</si>
  <si>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</si>
  <si>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</si>
  <si>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</si>
  <si>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</si>
  <si>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</si>
  <si>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</si>
  <si>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</si>
  <si>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</si>
  <si>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</si>
  <si>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</si>
  <si>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</si>
  <si>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</si>
  <si>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</si>
  <si>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</si>
  <si>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</si>
  <si>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</si>
  <si>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</si>
  <si>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</si>
  <si>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</si>
  <si>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</si>
  <si>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</si>
  <si>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</si>
  <si>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</si>
  <si>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</si>
  <si>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</si>
  <si>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</si>
  <si>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</si>
  <si>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</si>
  <si>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</si>
  <si>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</si>
  <si>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</si>
  <si>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</si>
  <si>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</si>
  <si>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</si>
  <si>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</si>
  <si>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</si>
  <si>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</si>
  <si>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</si>
  <si>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</si>
  <si>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</si>
  <si>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</si>
  <si>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</si>
  <si>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</si>
  <si>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</si>
  <si>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</si>
  <si>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</si>
  <si>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</si>
  <si>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</si>
  <si>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</si>
  <si>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</si>
  <si>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</si>
  <si>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</si>
  <si>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</si>
  <si>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</si>
  <si>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</si>
  <si>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</si>
  <si>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</si>
  <si>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</si>
  <si>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</si>
  <si>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</si>
  <si>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</si>
  <si>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</si>
  <si>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</si>
  <si>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</si>
  <si>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</si>
  <si>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</si>
  <si>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</si>
  <si>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</si>
  <si>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</si>
  <si>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</si>
  <si>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</si>
  <si>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</si>
  <si>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</si>
  <si>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</si>
  <si>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</si>
  <si>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</si>
  <si>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</si>
  <si>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</si>
  <si>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</si>
  <si>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</si>
  <si>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</si>
  <si>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</si>
  <si>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</si>
  <si>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</si>
  <si>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</si>
  <si>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</si>
  <si>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</si>
  <si>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</si>
  <si>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</si>
  <si>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</si>
  <si>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</si>
  <si>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</si>
  <si>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</si>
  <si>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</si>
  <si>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</si>
  <si>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</si>
  <si>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</si>
  <si>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田舎館村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</si>
  <si>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</si>
  <si>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</si>
  <si>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</si>
  <si>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</si>
  <si>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</si>
  <si>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</si>
  <si>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</si>
  <si>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</si>
  <si>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</si>
  <si>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</si>
  <si>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</si>
  <si>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</si>
  <si>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</si>
  <si>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</si>
  <si>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</si>
  <si>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</si>
  <si>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</si>
  <si>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</si>
  <si>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</si>
  <si>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</si>
  <si>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</si>
  <si>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</si>
  <si>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</si>
  <si>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</si>
  <si>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</si>
  <si>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</si>
  <si>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</si>
  <si>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</si>
  <si>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</si>
  <si>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</si>
  <si>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</si>
  <si>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</si>
  <si>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</si>
  <si>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</si>
  <si>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</si>
  <si>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</si>
  <si>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</si>
  <si>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</si>
  <si>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</si>
  <si>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</si>
  <si>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</si>
  <si>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</si>
  <si>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</si>
  <si>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</si>
  <si>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</si>
  <si>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</si>
  <si>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</si>
  <si>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</si>
  <si>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</si>
  <si>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</si>
  <si>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</si>
  <si>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</si>
  <si>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</si>
  <si>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</si>
  <si>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</si>
  <si>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</si>
  <si>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</si>
  <si>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</si>
  <si>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</si>
  <si>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</si>
  <si>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</si>
  <si>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</si>
  <si>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</si>
  <si>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</si>
  <si>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</si>
  <si>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</si>
  <si>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</si>
  <si>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</si>
  <si>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</si>
  <si>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</si>
  <si>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</si>
  <si>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</si>
  <si>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</si>
  <si>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</si>
  <si>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</si>
  <si>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</si>
  <si>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</si>
  <si>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</si>
  <si>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</si>
  <si>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</si>
  <si>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</si>
  <si>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</si>
  <si>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</si>
  <si>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</si>
  <si>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</si>
  <si>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</si>
  <si>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</si>
  <si>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</si>
  <si>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</si>
  <si>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</si>
  <si>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</si>
  <si>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</si>
  <si>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</si>
  <si>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</si>
  <si>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</si>
  <si>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</si>
  <si>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</si>
  <si>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</si>
  <si>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</si>
  <si>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</si>
  <si>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</si>
  <si>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</si>
  <si>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</si>
  <si>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</si>
  <si>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</si>
  <si>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</si>
  <si>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</si>
  <si>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</si>
  <si>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</si>
  <si>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</si>
  <si>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</si>
  <si>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</si>
  <si>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</si>
  <si>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</si>
  <si>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</si>
  <si>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</si>
  <si>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</si>
  <si>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</si>
  <si>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青森県田舎館村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</si>
  <si>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</si>
  <si>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</si>
  <si>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</si>
  <si>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</si>
  <si>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</si>
  <si>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</si>
  <si>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</si>
  <si>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</si>
  <si>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</si>
  <si>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</si>
  <si>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</si>
  <si>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</si>
  <si>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</si>
  <si>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</si>
  <si>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</si>
  <si>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</si>
  <si>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</si>
  <si>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</si>
  <si>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</si>
  <si>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</si>
  <si>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</si>
  <si>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</si>
  <si>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</si>
  <si>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</si>
  <si>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</si>
  <si>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</si>
  <si>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</si>
  <si>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</si>
  <si>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</si>
  <si>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</si>
  <si>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</si>
  <si>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</si>
  <si>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</si>
  <si>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</si>
  <si>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</si>
  <si>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</si>
  <si>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</si>
  <si>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</si>
  <si>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</si>
  <si>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</si>
  <si>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</si>
  <si>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</si>
  <si>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</si>
  <si>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</si>
  <si>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</si>
  <si>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</si>
  <si>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</si>
  <si>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</si>
  <si>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</si>
  <si>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</si>
  <si>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</si>
  <si>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</si>
  <si>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</si>
  <si>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</si>
  <si>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</si>
  <si>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</si>
  <si>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</si>
  <si>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</si>
  <si>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</si>
  <si>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</si>
  <si>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</si>
  <si>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</si>
  <si>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</si>
  <si>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</si>
  <si>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</si>
  <si>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</si>
  <si>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</si>
  <si>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</si>
  <si>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</si>
  <si>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</si>
  <si>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</si>
  <si>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</si>
  <si>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</si>
  <si>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</si>
  <si>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</si>
  <si>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</si>
  <si>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</si>
  <si>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</si>
  <si>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</si>
  <si>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</si>
  <si>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</si>
  <si>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</si>
  <si>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</si>
  <si>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</si>
  <si>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</si>
  <si>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</si>
  <si>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</si>
  <si>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</si>
  <si>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</si>
  <si>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</si>
  <si>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</si>
  <si>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</si>
  <si>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</si>
  <si>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</si>
  <si>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</si>
  <si>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</si>
  <si>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</si>
  <si>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</si>
  <si>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</si>
  <si>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</si>
  <si>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</si>
  <si>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</si>
  <si>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</si>
  <si>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</si>
  <si>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</si>
  <si>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</si>
  <si>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</si>
  <si>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</si>
  <si>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</si>
  <si>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</si>
  <si>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</si>
  <si>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</si>
  <si>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</si>
  <si>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</si>
  <si>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</si>
  <si>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</si>
  <si>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</si>
  <si>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</si>
  <si>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</si>
  <si>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</si>
  <si>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</si>
  <si>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</si>
  <si>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</si>
  <si>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</si>
  <si>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</si>
  <si>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</si>
  <si>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</si>
  <si>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</si>
  <si>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</si>
  <si>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</si>
  <si>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</si>
  <si>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</si>
  <si>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</si>
  <si>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</si>
  <si>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</si>
  <si>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</si>
  <si>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t>
    <phoneticPr fontId="5"/>
  </si>
  <si>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</si>
  <si>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</si>
  <si>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</si>
  <si>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</si>
  <si>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</si>
  <si>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</si>
  <si>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</si>
  <si>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</si>
  <si>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</si>
  <si>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</si>
  <si>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</si>
  <si>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</si>
  <si>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</si>
  <si>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</si>
  <si>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</si>
  <si>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</si>
  <si>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</si>
  <si>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青森県田舎館村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</si>
  <si>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</si>
  <si>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</si>
  <si>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</si>
  <si>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</si>
  <si>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</si>
  <si>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</si>
  <si>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</si>
  <si>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</si>
  <si>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</si>
  <si>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</si>
  <si>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</si>
  <si>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</si>
  <si>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</si>
  <si>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</si>
  <si>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</si>
  <si>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</si>
  <si>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</si>
  <si>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</si>
  <si>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</si>
  <si>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</si>
  <si>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</si>
  <si>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</si>
  <si>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</si>
  <si>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</si>
  <si>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</si>
  <si>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</si>
  <si>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</si>
  <si>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</si>
  <si>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</si>
  <si>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</si>
  <si>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</si>
  <si>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</si>
  <si>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</si>
  <si>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</si>
  <si>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</si>
  <si>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</si>
  <si>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</si>
  <si>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</si>
  <si>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</si>
  <si>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</si>
  <si>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</si>
  <si>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</si>
  <si>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</si>
  <si>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</si>
  <si>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</si>
  <si>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</si>
  <si>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</si>
  <si>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</si>
  <si>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</si>
  <si>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</si>
  <si>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</si>
  <si>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</si>
  <si>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</si>
  <si>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</si>
  <si>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</si>
  <si>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</si>
  <si>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</si>
  <si>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</si>
  <si>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</si>
  <si>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</si>
  <si>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</si>
  <si>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</si>
  <si>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</si>
  <si>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</si>
  <si>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</si>
  <si>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</si>
  <si>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</si>
  <si>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</si>
  <si>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</si>
  <si>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</si>
  <si>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</si>
  <si>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</si>
  <si>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</si>
  <si>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</si>
  <si>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</si>
  <si>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</si>
  <si>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</si>
  <si>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</si>
  <si>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</si>
  <si>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</si>
  <si>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</si>
  <si>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</si>
  <si>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</si>
  <si>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</si>
  <si>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</si>
  <si>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</si>
  <si>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</si>
  <si>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</si>
  <si>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</si>
  <si>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</si>
  <si>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</si>
  <si>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</si>
  <si>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</si>
  <si>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</si>
  <si>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</si>
  <si>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</si>
  <si>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</si>
  <si>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田舎館村下水道事業会計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</si>
  <si>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</si>
  <si>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</si>
  <si>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田舎館村農業集落排水事業会計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</si>
  <si>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</si>
  <si>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田舎館村水道事業会計</t>
    <phoneticPr fontId="5"/>
  </si>
  <si>
    <t>(Ｆ)</t>
    <phoneticPr fontId="5"/>
  </si>
  <si>
    <t>田舎館村介護保険特別会計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</si>
  <si>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</si>
  <si>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</si>
  <si>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</si>
  <si>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</si>
  <si>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</si>
  <si>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</si>
  <si>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</si>
  <si>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</si>
  <si>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</si>
  <si>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</si>
  <si>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</si>
  <si>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</si>
  <si>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</si>
  <si>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</si>
  <si>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</si>
  <si>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</si>
  <si>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</si>
  <si>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</si>
  <si>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</si>
  <si>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</si>
  <si>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</si>
  <si>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</si>
  <si>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</si>
  <si>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</si>
  <si>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</si>
  <si>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</si>
  <si>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</si>
  <si>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</si>
  <si>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</si>
  <si>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</si>
  <si>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</si>
  <si>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</si>
  <si>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</si>
  <si>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</si>
  <si>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</si>
  <si>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</si>
  <si>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</si>
  <si>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</si>
  <si>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</si>
  <si>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</si>
  <si>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</si>
  <si>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</si>
  <si>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</si>
  <si>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</si>
  <si>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</si>
  <si>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</si>
  <si>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</si>
  <si>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</si>
  <si>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</si>
  <si>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</si>
  <si>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</si>
  <si>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</si>
  <si>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</si>
  <si>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</si>
  <si>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</si>
  <si>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</si>
  <si>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</si>
  <si>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</si>
  <si>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</si>
  <si>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</si>
  <si>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</si>
  <si>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</si>
  <si>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</si>
  <si>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</si>
  <si>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</si>
  <si>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</si>
  <si>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</si>
  <si>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</si>
  <si>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</si>
  <si>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</si>
  <si>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</si>
  <si>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</si>
  <si>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</si>
  <si>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</si>
  <si>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</si>
  <si>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</si>
  <si>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</si>
  <si>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</si>
  <si>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</si>
  <si>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</si>
  <si>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</si>
  <si>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</si>
  <si>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</si>
  <si>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10.93</t>
  </si>
  <si>
    <t>▲ 2.48</t>
  </si>
  <si>
    <t>▲ 1.03</t>
  </si>
  <si>
    <t>一般会計</t>
  </si>
  <si>
    <t>介護保険特別会計</t>
  </si>
  <si>
    <t>下水道事業会計</t>
  </si>
  <si>
    <t>水道事業会計</t>
  </si>
  <si>
    <t>農業集落排水事業会計</t>
  </si>
  <si>
    <t>国民健康保険特別会計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</si>
  <si>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</si>
  <si>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</si>
  <si>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</si>
  <si>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</si>
  <si>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</si>
  <si>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</si>
  <si>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</si>
  <si>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</si>
  <si>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</si>
  <si>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黒石地区清掃施設組合</t>
    <rPh sb="0" eb="4">
      <t>クロイシチク</t>
    </rPh>
    <rPh sb="4" eb="10">
      <t>セイソウシセツクミアイ</t>
    </rPh>
    <phoneticPr fontId="2"/>
  </si>
  <si>
    <t>弘前地区消防事務組合</t>
    <rPh sb="0" eb="4">
      <t>ヒロサキチク</t>
    </rPh>
    <rPh sb="4" eb="10">
      <t>ショウボウジムクミアイ</t>
    </rPh>
    <phoneticPr fontId="2"/>
  </si>
  <si>
    <t>津軽広域連合</t>
    <rPh sb="0" eb="6">
      <t>ツガルコウイキレンゴウ</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</si>
  <si>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</si>
  <si>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</si>
  <si>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</si>
  <si>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青森県市町村総合事務組合</t>
    <rPh sb="0" eb="3">
      <t>アオモリケン</t>
    </rPh>
    <rPh sb="3" eb="8">
      <t>シチョウソンソウゴウ</t>
    </rPh>
    <rPh sb="8" eb="12">
      <t>ジムクミアイ</t>
    </rPh>
    <phoneticPr fontId="2"/>
  </si>
  <si>
    <t>青森県交通災害共済組合</t>
    <rPh sb="0" eb="3">
      <t>アオモリケン</t>
    </rPh>
    <rPh sb="3" eb="7">
      <t>コウツウサイガイ</t>
    </rPh>
    <rPh sb="7" eb="9">
      <t>キョウサイ</t>
    </rPh>
    <rPh sb="9" eb="11">
      <t>クミアイ</t>
    </rPh>
    <phoneticPr fontId="2"/>
  </si>
  <si>
    <t>津軽広域水道企業団（津軽営業部）</t>
    <rPh sb="0" eb="4">
      <t>ツガルコウイキ</t>
    </rPh>
    <rPh sb="4" eb="6">
      <t>スイドウ</t>
    </rPh>
    <rPh sb="6" eb="9">
      <t>キギョウダン</t>
    </rPh>
    <rPh sb="10" eb="12">
      <t>ツガル</t>
    </rPh>
    <rPh sb="12" eb="15">
      <t>エイギョウブ</t>
    </rPh>
    <phoneticPr fontId="2"/>
  </si>
  <si>
    <t>株式会社アイナック</t>
    <rPh sb="0" eb="4">
      <t>カブシキガイシャ</t>
    </rPh>
    <phoneticPr fontId="2"/>
  </si>
  <si>
    <t>-</t>
    <phoneticPr fontId="2"/>
  </si>
  <si>
    <t>法適用企業</t>
    <rPh sb="0" eb="3">
      <t>ホウテキヨウ</t>
    </rPh>
    <rPh sb="3" eb="5">
      <t>キギョウ</t>
    </rPh>
    <phoneticPr fontId="2"/>
  </si>
  <si>
    <t>〇</t>
    <phoneticPr fontId="2"/>
  </si>
  <si>
    <t>奨学基金</t>
    <rPh sb="0" eb="2">
      <t>ショウガク</t>
    </rPh>
    <rPh sb="2" eb="4">
      <t>キキン</t>
    </rPh>
    <phoneticPr fontId="2"/>
  </si>
  <si>
    <t>学校教育施設整備基金</t>
    <rPh sb="0" eb="4">
      <t>ガッコウキョウイク</t>
    </rPh>
    <rPh sb="4" eb="6">
      <t>シセツ</t>
    </rPh>
    <rPh sb="6" eb="8">
      <t>セイビ</t>
    </rPh>
    <rPh sb="8" eb="10">
      <t>キキン</t>
    </rPh>
    <phoneticPr fontId="2"/>
  </si>
  <si>
    <t>災害対策基金</t>
    <rPh sb="0" eb="4">
      <t>サイガイタイサク</t>
    </rPh>
    <rPh sb="4" eb="6">
      <t>キキン</t>
    </rPh>
    <phoneticPr fontId="2"/>
  </si>
  <si>
    <t>森林環境譲与税基金</t>
    <rPh sb="0" eb="4">
      <t>シンリンカンキョウ</t>
    </rPh>
    <rPh sb="4" eb="7">
      <t>ジョウヨゼイ</t>
    </rPh>
    <rPh sb="7" eb="9">
      <t>キキン</t>
    </rPh>
    <phoneticPr fontId="2"/>
  </si>
  <si>
    <t xml:space="preserve">※8：職員の状況については、令和3年地方公務員給与実態調査に基づいている。 </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</si>
  <si>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</si>
  <si>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</si>
  <si>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</si>
  <si>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中央公民館及び村民体育館建設事業や児童館建設事業により有形固定資産減価償却率は類似団体と比べ低い水準にあるが、将来負担比率は上昇していくと予想される。今後、川部操車場跡地整備事業も控えていることからより一層、公共施設等総合管理計画や個別施設計画に基づき、施設マネジメントを適切に進めていく。</t>
    <rPh sb="75" eb="77">
      <t>コンゴ</t>
    </rPh>
    <rPh sb="78" eb="89">
      <t>カワベソウシャジョウアトチセイビジギョウ</t>
    </rPh>
    <rPh sb="90" eb="91">
      <t>ヒカ</t>
    </rPh>
    <rPh sb="101" eb="103">
      <t>イッソウ</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</si>
  <si>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</si>
  <si>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</si>
  <si>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</si>
  <si>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</si>
  <si>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</si>
  <si>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</si>
  <si>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実質公債費比率、将来負担比率ともに類似団体と比較して低い水準にあるが、今後は川部操車場跡地整備事業を控えており上昇していくことが予想されることから、公債費の適正化に取り組んでいく。</t>
    <rPh sb="0" eb="5">
      <t>ジッシツコウサイヒ</t>
    </rPh>
    <rPh sb="5" eb="7">
      <t>ヒリツ</t>
    </rPh>
    <rPh sb="8" eb="14">
      <t>ショウライフタンヒリツ</t>
    </rPh>
    <rPh sb="17" eb="21">
      <t>ルイジダンタイ</t>
    </rPh>
    <rPh sb="22" eb="24">
      <t>ヒカク</t>
    </rPh>
    <rPh sb="26" eb="27">
      <t>ヒク</t>
    </rPh>
    <rPh sb="28" eb="30">
      <t>スイジュン</t>
    </rPh>
    <rPh sb="35" eb="37">
      <t>コンゴ</t>
    </rPh>
    <rPh sb="38" eb="49">
      <t>カワベソウシャジョウアトチセイビジギョウ</t>
    </rPh>
    <rPh sb="50" eb="51">
      <t>ヒカ</t>
    </rPh>
    <rPh sb="55" eb="57">
      <t>ジョウショウ</t>
    </rPh>
    <rPh sb="64" eb="66">
      <t>ヨソウ</t>
    </rPh>
    <rPh sb="74" eb="77">
      <t>コウサイヒ</t>
    </rPh>
    <rPh sb="78" eb="81">
      <t>テキセイカ</t>
    </rPh>
    <rPh sb="82" eb="83">
      <t>ト</t>
    </rPh>
    <rPh sb="84" eb="85">
      <t>ク</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</si>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</sst>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ECF9256-B263-432B-9D38-432F6AC891BB}"/>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1EBF-4857-86A7-2AF5244FE0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38287</c:v>
                </c:pt>
                <c:pt idx="1">
                  <c:v>78042</c:v>
                </c:pt>
                <c:pt idx="2">
                  <c:v>134875</c:v>
                </c:pt>
                <c:pt idx="3">
                  <c:v>174779</c:v>
                </c:pt>
                <c:pt idx="4">
                  <c:v>87509</c:v>
                </c:pt>
              </c:numCache>
            </c:numRef>
          </c:val>
          <c:smooth val="0"/>
          <c:extLst>
            <c:ext xmlns:c16="http://schemas.microsoft.com/office/drawing/2014/chart" uri="{C3380CC4-5D6E-409C-BE32-E72D297353CC}">
              <c16:uniqueId val="{00000001-1EBF-4857-86A7-2AF5244FE0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7.69</c:v>
                </c:pt>
                <c:pt idx="1">
                  <c:v>9.33</c:v>
                </c:pt>
                <c:pt idx="2">
                  <c:v>12.52</c:v>
                </c:pt>
                <c:pt idx="3">
                  <c:v>20.45</c:v>
                </c:pt>
                <c:pt idx="4">
                  <c:v>20.5</c:v>
                </c:pt>
              </c:numCache>
            </c:numRef>
          </c:val>
          <c:extLst>
            <c:ext xmlns:c16="http://schemas.microsoft.com/office/drawing/2014/chart" uri="{C3380CC4-5D6E-409C-BE32-E72D297353CC}">
              <c16:uniqueId val="{00000000-CF38-49F3-A68B-36F28F58B0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79.849999999999994</c:v>
                </c:pt>
                <c:pt idx="1">
                  <c:v>83.78</c:v>
                </c:pt>
                <c:pt idx="2">
                  <c:v>89.5</c:v>
                </c:pt>
                <c:pt idx="3">
                  <c:v>88.36</c:v>
                </c:pt>
                <c:pt idx="4">
                  <c:v>100.58</c:v>
                </c:pt>
              </c:numCache>
            </c:numRef>
          </c:val>
          <c:extLst>
            <c:ext xmlns:c16="http://schemas.microsoft.com/office/drawing/2014/chart" uri="{C3380CC4-5D6E-409C-BE32-E72D297353CC}">
              <c16:uniqueId val="{00000001-CF38-49F3-A68B-36F28F58B09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-10.93</c:v>
                </c:pt>
                <c:pt idx="1">
                  <c:v>-2.48</c:v>
                </c:pt>
                <c:pt idx="2">
                  <c:v>-1.03</c:v>
                </c:pt>
                <c:pt idx="3">
                  <c:v>0.65</c:v>
                </c:pt>
                <c:pt idx="4">
                  <c:v>1.64</c:v>
                </c:pt>
              </c:numCache>
            </c:numRef>
          </c:val>
          <c:smooth val="0"/>
          <c:extLst>
            <c:ext xmlns:c16="http://schemas.microsoft.com/office/drawing/2014/chart" uri="{C3380CC4-5D6E-409C-BE32-E72D297353CC}">
              <c16:uniqueId val="{00000002-CF38-49F3-A68B-36F28F58B09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6C2-4704-8279-86451F9C63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C2-4704-8279-86451F9C639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6C2-4704-8279-86451F9C639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0.06</c:v>
                </c:pt>
                <c:pt idx="6">
                  <c:v>#N/A</c:v>
                </c:pt>
                <c:pt idx="7">
                  <c:v>0.09</c:v>
                </c:pt>
                <c:pt idx="8">
                  <c:v>#N/A</c:v>
                </c:pt>
                <c:pt idx="9">
                  <c:v>0.1</c:v>
                </c:pt>
              </c:numCache>
            </c:numRef>
          </c:val>
          <c:extLst>
            <c:ext xmlns:c16="http://schemas.microsoft.com/office/drawing/2014/chart" uri="{C3380CC4-5D6E-409C-BE32-E72D297353CC}">
              <c16:uniqueId val="{00000003-C6C2-4704-8279-86451F9C639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2.99</c:v>
                </c:pt>
                <c:pt idx="2">
                  <c:v>#N/A</c:v>
                </c:pt>
                <c:pt idx="3">
                  <c:v>1.06</c:v>
                </c:pt>
                <c:pt idx="4">
                  <c:v>#N/A</c:v>
                </c:pt>
                <c:pt idx="5">
                  <c:v>1.06</c:v>
                </c:pt>
                <c:pt idx="6">
                  <c:v>#N/A</c:v>
                </c:pt>
                <c:pt idx="7">
                  <c:v>1.36</c:v>
                </c:pt>
                <c:pt idx="8">
                  <c:v>#N/A</c:v>
                </c:pt>
                <c:pt idx="9">
                  <c:v>1.28</c:v>
                </c:pt>
              </c:numCache>
            </c:numRef>
          </c:val>
          <c:extLst>
            <c:ext xmlns:c16="http://schemas.microsoft.com/office/drawing/2014/chart" uri="{C3380CC4-5D6E-409C-BE32-E72D297353CC}">
              <c16:uniqueId val="{00000004-C6C2-4704-8279-86451F9C6397}"/>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1.47</c:v>
                </c:pt>
                <c:pt idx="2">
                  <c:v>#N/A</c:v>
                </c:pt>
                <c:pt idx="3">
                  <c:v>1.62</c:v>
                </c:pt>
                <c:pt idx="4">
                  <c:v>#N/A</c:v>
                </c:pt>
                <c:pt idx="5">
                  <c:v>1.73</c:v>
                </c:pt>
                <c:pt idx="6">
                  <c:v>#N/A</c:v>
                </c:pt>
                <c:pt idx="7">
                  <c:v>1.67</c:v>
                </c:pt>
                <c:pt idx="8">
                  <c:v>#N/A</c:v>
                </c:pt>
                <c:pt idx="9">
                  <c:v>1.59</c:v>
                </c:pt>
              </c:numCache>
            </c:numRef>
          </c:val>
          <c:extLst>
            <c:ext xmlns:c16="http://schemas.microsoft.com/office/drawing/2014/chart" uri="{C3380CC4-5D6E-409C-BE32-E72D297353CC}">
              <c16:uniqueId val="{00000005-C6C2-4704-8279-86451F9C6397}"/>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2.2200000000000002</c:v>
                </c:pt>
                <c:pt idx="2">
                  <c:v>#N/A</c:v>
                </c:pt>
                <c:pt idx="3">
                  <c:v>2.34</c:v>
                </c:pt>
                <c:pt idx="4">
                  <c:v>#N/A</c:v>
                </c:pt>
                <c:pt idx="5">
                  <c:v>2.93</c:v>
                </c:pt>
                <c:pt idx="6">
                  <c:v>#N/A</c:v>
                </c:pt>
                <c:pt idx="7">
                  <c:v>3.12</c:v>
                </c:pt>
                <c:pt idx="8">
                  <c:v>#N/A</c:v>
                </c:pt>
                <c:pt idx="9">
                  <c:v>3.63</c:v>
                </c:pt>
              </c:numCache>
            </c:numRef>
          </c:val>
          <c:extLst>
            <c:ext xmlns:c16="http://schemas.microsoft.com/office/drawing/2014/chart" uri="{C3380CC4-5D6E-409C-BE32-E72D297353CC}">
              <c16:uniqueId val="{00000006-C6C2-4704-8279-86451F9C639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6.89</c:v>
                </c:pt>
                <c:pt idx="2">
                  <c:v>#N/A</c:v>
                </c:pt>
                <c:pt idx="3">
                  <c:v>7.48</c:v>
                </c:pt>
                <c:pt idx="4">
                  <c:v>#N/A</c:v>
                </c:pt>
                <c:pt idx="5">
                  <c:v>7.75</c:v>
                </c:pt>
                <c:pt idx="6">
                  <c:v>#N/A</c:v>
                </c:pt>
                <c:pt idx="7">
                  <c:v>7.24</c:v>
                </c:pt>
                <c:pt idx="8">
                  <c:v>#N/A</c:v>
                </c:pt>
                <c:pt idx="9">
                  <c:v>6.47</c:v>
                </c:pt>
              </c:numCache>
            </c:numRef>
          </c:val>
          <c:extLst>
            <c:ext xmlns:c16="http://schemas.microsoft.com/office/drawing/2014/chart" uri="{C3380CC4-5D6E-409C-BE32-E72D297353CC}">
              <c16:uniqueId val="{00000007-C6C2-4704-8279-86451F9C639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7.01</c:v>
                </c:pt>
                <c:pt idx="2">
                  <c:v>#N/A</c:v>
                </c:pt>
                <c:pt idx="3">
                  <c:v>8.6999999999999993</c:v>
                </c:pt>
                <c:pt idx="4">
                  <c:v>#N/A</c:v>
                </c:pt>
                <c:pt idx="5">
                  <c:v>11.34</c:v>
                </c:pt>
                <c:pt idx="6">
                  <c:v>#N/A</c:v>
                </c:pt>
                <c:pt idx="7">
                  <c:v>10.94</c:v>
                </c:pt>
                <c:pt idx="8">
                  <c:v>#N/A</c:v>
                </c:pt>
                <c:pt idx="9">
                  <c:v>10.94</c:v>
                </c:pt>
              </c:numCache>
            </c:numRef>
          </c:val>
          <c:extLst>
            <c:ext xmlns:c16="http://schemas.microsoft.com/office/drawing/2014/chart" uri="{C3380CC4-5D6E-409C-BE32-E72D297353CC}">
              <c16:uniqueId val="{00000008-C6C2-4704-8279-86451F9C63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7.69</c:v>
                </c:pt>
                <c:pt idx="2">
                  <c:v>#N/A</c:v>
                </c:pt>
                <c:pt idx="3">
                  <c:v>9.33</c:v>
                </c:pt>
                <c:pt idx="4">
                  <c:v>#N/A</c:v>
                </c:pt>
                <c:pt idx="5">
                  <c:v>12.52</c:v>
                </c:pt>
                <c:pt idx="6">
                  <c:v>#N/A</c:v>
                </c:pt>
                <c:pt idx="7">
                  <c:v>20.440000000000001</c:v>
                </c:pt>
                <c:pt idx="8">
                  <c:v>#N/A</c:v>
                </c:pt>
                <c:pt idx="9">
                  <c:v>20.49</c:v>
                </c:pt>
              </c:numCache>
            </c:numRef>
          </c:val>
          <c:extLst>
            <c:ext xmlns:c16="http://schemas.microsoft.com/office/drawing/2014/chart" uri="{C3380CC4-5D6E-409C-BE32-E72D297353CC}">
              <c16:uniqueId val="{00000009-C6C2-4704-8279-86451F9C63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346</c:v>
                </c:pt>
                <c:pt idx="5">
                  <c:v>333</c:v>
                </c:pt>
                <c:pt idx="8">
                  <c:v>317</c:v>
                </c:pt>
                <c:pt idx="11">
                  <c:v>313</c:v>
                </c:pt>
                <c:pt idx="14">
                  <c:v>315</c:v>
                </c:pt>
              </c:numCache>
            </c:numRef>
          </c:val>
          <c:extLst>
            <c:ext xmlns:c16="http://schemas.microsoft.com/office/drawing/2014/chart" uri="{C3380CC4-5D6E-409C-BE32-E72D297353CC}">
              <c16:uniqueId val="{00000000-B987-46D5-826F-95FFC6F6229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87-46D5-826F-95FFC6F6229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18</c:v>
                </c:pt>
                <c:pt idx="3">
                  <c:v>18</c:v>
                </c:pt>
                <c:pt idx="6">
                  <c:v>15</c:v>
                </c:pt>
                <c:pt idx="9">
                  <c:v>5</c:v>
                </c:pt>
                <c:pt idx="12">
                  <c:v>2</c:v>
                </c:pt>
              </c:numCache>
            </c:numRef>
          </c:val>
          <c:extLst>
            <c:ext xmlns:c16="http://schemas.microsoft.com/office/drawing/2014/chart" uri="{C3380CC4-5D6E-409C-BE32-E72D297353CC}">
              <c16:uniqueId val="{00000002-B987-46D5-826F-95FFC6F6229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c:v>
                </c:pt>
                <c:pt idx="3">
                  <c:v>13</c:v>
                </c:pt>
                <c:pt idx="6">
                  <c:v>12</c:v>
                </c:pt>
                <c:pt idx="9">
                  <c:v>17</c:v>
                </c:pt>
                <c:pt idx="12">
                  <c:v>22</c:v>
                </c:pt>
              </c:numCache>
            </c:numRef>
          </c:val>
          <c:extLst>
            <c:ext xmlns:c16="http://schemas.microsoft.com/office/drawing/2014/chart" uri="{C3380CC4-5D6E-409C-BE32-E72D297353CC}">
              <c16:uniqueId val="{00000003-B987-46D5-826F-95FFC6F6229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147</c:v>
                </c:pt>
                <c:pt idx="3">
                  <c:v>124</c:v>
                </c:pt>
                <c:pt idx="6">
                  <c:v>122</c:v>
                </c:pt>
                <c:pt idx="9">
                  <c:v>120</c:v>
                </c:pt>
                <c:pt idx="12">
                  <c:v>119</c:v>
                </c:pt>
              </c:numCache>
            </c:numRef>
          </c:val>
          <c:extLst>
            <c:ext xmlns:c16="http://schemas.microsoft.com/office/drawing/2014/chart" uri="{C3380CC4-5D6E-409C-BE32-E72D297353CC}">
              <c16:uniqueId val="{00000004-B987-46D5-826F-95FFC6F6229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87-46D5-826F-95FFC6F6229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87-46D5-826F-95FFC6F6229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340</c:v>
                </c:pt>
                <c:pt idx="3">
                  <c:v>316</c:v>
                </c:pt>
                <c:pt idx="6">
                  <c:v>302</c:v>
                </c:pt>
                <c:pt idx="9">
                  <c:v>311</c:v>
                </c:pt>
                <c:pt idx="12">
                  <c:v>349</c:v>
                </c:pt>
              </c:numCache>
            </c:numRef>
          </c:val>
          <c:extLst>
            <c:ext xmlns:c16="http://schemas.microsoft.com/office/drawing/2014/chart" uri="{C3380CC4-5D6E-409C-BE32-E72D297353CC}">
              <c16:uniqueId val="{00000007-B987-46D5-826F-95FFC6F6229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172</c:v>
                </c:pt>
                <c:pt idx="2">
                  <c:v>#N/A</c:v>
                </c:pt>
                <c:pt idx="3">
                  <c:v>#N/A</c:v>
                </c:pt>
                <c:pt idx="4">
                  <c:v>138</c:v>
                </c:pt>
                <c:pt idx="5">
                  <c:v>#N/A</c:v>
                </c:pt>
                <c:pt idx="6">
                  <c:v>#N/A</c:v>
                </c:pt>
                <c:pt idx="7">
                  <c:v>134</c:v>
                </c:pt>
                <c:pt idx="8">
                  <c:v>#N/A</c:v>
                </c:pt>
                <c:pt idx="9">
                  <c:v>#N/A</c:v>
                </c:pt>
                <c:pt idx="10">
                  <c:v>140</c:v>
                </c:pt>
                <c:pt idx="11">
                  <c:v>#N/A</c:v>
                </c:pt>
                <c:pt idx="12">
                  <c:v>#N/A</c:v>
                </c:pt>
                <c:pt idx="13">
                  <c:v>177</c:v>
                </c:pt>
                <c:pt idx="14">
                  <c:v>#N/A</c:v>
                </c:pt>
              </c:numCache>
            </c:numRef>
          </c:val>
          <c:smooth val="0"/>
          <c:extLst>
            <c:ext xmlns:c16="http://schemas.microsoft.com/office/drawing/2014/chart" uri="{C3380CC4-5D6E-409C-BE32-E72D297353CC}">
              <c16:uniqueId val="{00000008-B987-46D5-826F-95FFC6F6229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3612</c:v>
                </c:pt>
                <c:pt idx="5">
                  <c:v>3722</c:v>
                </c:pt>
                <c:pt idx="8">
                  <c:v>4049</c:v>
                </c:pt>
                <c:pt idx="11">
                  <c:v>4641</c:v>
                </c:pt>
                <c:pt idx="14">
                  <c:v>4644</c:v>
                </c:pt>
              </c:numCache>
            </c:numRef>
          </c:val>
          <c:extLst>
            <c:ext xmlns:c16="http://schemas.microsoft.com/office/drawing/2014/chart" uri="{C3380CC4-5D6E-409C-BE32-E72D297353CC}">
              <c16:uniqueId val="{00000000-CFA9-4E4A-8A83-7B8DF9D94C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c:v>
                </c:pt>
                <c:pt idx="5">
                  <c:v>0</c:v>
                </c:pt>
                <c:pt idx="8">
                  <c:v>0</c:v>
                </c:pt>
                <c:pt idx="11">
                  <c:v>0</c:v>
                </c:pt>
                <c:pt idx="14">
                  <c:v>0</c:v>
                </c:pt>
              </c:numCache>
            </c:numRef>
          </c:val>
          <c:extLst>
            <c:ext xmlns:c16="http://schemas.microsoft.com/office/drawing/2014/chart" uri="{C3380CC4-5D6E-409C-BE32-E72D297353CC}">
              <c16:uniqueId val="{00000001-CFA9-4E4A-8A83-7B8DF9D94C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1954</c:v>
                </c:pt>
                <c:pt idx="5">
                  <c:v>2034</c:v>
                </c:pt>
                <c:pt idx="8">
                  <c:v>2151</c:v>
                </c:pt>
                <c:pt idx="11">
                  <c:v>2217</c:v>
                </c:pt>
                <c:pt idx="14">
                  <c:v>2750</c:v>
                </c:pt>
              </c:numCache>
            </c:numRef>
          </c:val>
          <c:extLst>
            <c:ext xmlns:c16="http://schemas.microsoft.com/office/drawing/2014/chart" uri="{C3380CC4-5D6E-409C-BE32-E72D297353CC}">
              <c16:uniqueId val="{00000002-CFA9-4E4A-8A83-7B8DF9D94C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A9-4E4A-8A83-7B8DF9D94C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A9-4E4A-8A83-7B8DF9D94C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4</c:v>
                </c:pt>
                <c:pt idx="3">
                  <c:v>4</c:v>
                </c:pt>
                <c:pt idx="6">
                  <c:v>4</c:v>
                </c:pt>
                <c:pt idx="9">
                  <c:v>11</c:v>
                </c:pt>
                <c:pt idx="12">
                  <c:v>10</c:v>
                </c:pt>
              </c:numCache>
            </c:numRef>
          </c:val>
          <c:extLst>
            <c:ext xmlns:c16="http://schemas.microsoft.com/office/drawing/2014/chart" uri="{C3380CC4-5D6E-409C-BE32-E72D297353CC}">
              <c16:uniqueId val="{00000005-CFA9-4E4A-8A83-7B8DF9D94C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472</c:v>
                </c:pt>
                <c:pt idx="3">
                  <c:v>452</c:v>
                </c:pt>
                <c:pt idx="6">
                  <c:v>411</c:v>
                </c:pt>
                <c:pt idx="9">
                  <c:v>420</c:v>
                </c:pt>
                <c:pt idx="12">
                  <c:v>424</c:v>
                </c:pt>
              </c:numCache>
            </c:numRef>
          </c:val>
          <c:extLst>
            <c:ext xmlns:c16="http://schemas.microsoft.com/office/drawing/2014/chart" uri="{C3380CC4-5D6E-409C-BE32-E72D297353CC}">
              <c16:uniqueId val="{00000006-CFA9-4E4A-8A83-7B8DF9D94C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84</c:v>
                </c:pt>
                <c:pt idx="3">
                  <c:v>125</c:v>
                </c:pt>
                <c:pt idx="6">
                  <c:v>143</c:v>
                </c:pt>
                <c:pt idx="9">
                  <c:v>133</c:v>
                </c:pt>
                <c:pt idx="12">
                  <c:v>121</c:v>
                </c:pt>
              </c:numCache>
            </c:numRef>
          </c:val>
          <c:extLst>
            <c:ext xmlns:c16="http://schemas.microsoft.com/office/drawing/2014/chart" uri="{C3380CC4-5D6E-409C-BE32-E72D297353CC}">
              <c16:uniqueId val="{00000007-CFA9-4E4A-8A83-7B8DF9D94C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1753</c:v>
                </c:pt>
                <c:pt idx="3">
                  <c:v>1513</c:v>
                </c:pt>
                <c:pt idx="6">
                  <c:v>1379</c:v>
                </c:pt>
                <c:pt idx="9">
                  <c:v>1256</c:v>
                </c:pt>
                <c:pt idx="12">
                  <c:v>1207</c:v>
                </c:pt>
              </c:numCache>
            </c:numRef>
          </c:val>
          <c:extLst>
            <c:ext xmlns:c16="http://schemas.microsoft.com/office/drawing/2014/chart" uri="{C3380CC4-5D6E-409C-BE32-E72D297353CC}">
              <c16:uniqueId val="{00000008-CFA9-4E4A-8A83-7B8DF9D94C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52</c:v>
                </c:pt>
                <c:pt idx="3">
                  <c:v>34</c:v>
                </c:pt>
                <c:pt idx="6">
                  <c:v>19</c:v>
                </c:pt>
                <c:pt idx="9">
                  <c:v>16</c:v>
                </c:pt>
                <c:pt idx="12">
                  <c:v>12</c:v>
                </c:pt>
              </c:numCache>
            </c:numRef>
          </c:val>
          <c:extLst>
            <c:ext xmlns:c16="http://schemas.microsoft.com/office/drawing/2014/chart" uri="{C3380CC4-5D6E-409C-BE32-E72D297353CC}">
              <c16:uniqueId val="{00000009-CFA9-4E4A-8A83-7B8DF9D94C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2787</c:v>
                </c:pt>
                <c:pt idx="3">
                  <c:v>2909</c:v>
                </c:pt>
                <c:pt idx="6">
                  <c:v>3584</c:v>
                </c:pt>
                <c:pt idx="9">
                  <c:v>4560</c:v>
                </c:pt>
                <c:pt idx="12">
                  <c:v>4679</c:v>
                </c:pt>
              </c:numCache>
            </c:numRef>
          </c:val>
          <c:extLst>
            <c:ext xmlns:c16="http://schemas.microsoft.com/office/drawing/2014/chart" uri="{C3380CC4-5D6E-409C-BE32-E72D297353CC}">
              <c16:uniqueId val="{0000000A-CFA9-4E4A-8A83-7B8DF9D94C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FA9-4E4A-8A83-7B8DF9D94C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2148</c:v>
                </c:pt>
                <c:pt idx="1">
                  <c:v>2215</c:v>
                </c:pt>
                <c:pt idx="2">
                  <c:v>2720</c:v>
                </c:pt>
              </c:numCache>
            </c:numRef>
          </c:val>
          <c:extLst>
            <c:ext xmlns:c16="http://schemas.microsoft.com/office/drawing/2014/chart" uri="{C3380CC4-5D6E-409C-BE32-E72D297353CC}">
              <c16:uniqueId val="{00000000-5DF4-47DA-A593-A0770E838C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c:v>
                </c:pt>
                <c:pt idx="1">
                  <c:v>3</c:v>
                </c:pt>
                <c:pt idx="2">
                  <c:v>30</c:v>
                </c:pt>
              </c:numCache>
            </c:numRef>
          </c:val>
          <c:extLst>
            <c:ext xmlns:c16="http://schemas.microsoft.com/office/drawing/2014/chart" uri="{C3380CC4-5D6E-409C-BE32-E72D297353CC}">
              <c16:uniqueId val="{00000001-5DF4-47DA-A593-A0770E838C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38</c:v>
                </c:pt>
                <c:pt idx="1">
                  <c:v>39</c:v>
                </c:pt>
                <c:pt idx="2">
                  <c:v>49</c:v>
                </c:pt>
              </c:numCache>
            </c:numRef>
          </c:val>
          <c:extLst>
            <c:ext xmlns:c16="http://schemas.microsoft.com/office/drawing/2014/chart" uri="{C3380CC4-5D6E-409C-BE32-E72D297353CC}">
              <c16:uniqueId val="{00000002-5DF4-47DA-A593-A0770E838C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{57F86145-EF71-4773-9ACD-88C582676C19}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D5E-4518-BAA9-A913811808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{53300C23-BB97-4CB6-82A8-CE3283151186}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5E-4518-BAA9-A913811808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{2D8B9782-69BA-4293-A6D2-1C51DFAFAF79}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5E-4518-BAA9-A913811808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{F7A4510E-2273-4654-A069-C782BE9F08F9}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5E-4518-BAA9-A913811808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{5878EDC0-D8F6-4F5C-9E3D-90483497852E}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5E-4518-BAA9-A9138118085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{DEF4B3F4-643A-42C1-AF86-F6AE2AD9E04F}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D5E-4518-BAA9-A9138118085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{74D6CEDB-49CA-474B-BAF7-822FBE47302B}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D5E-4518-BAA9-A9138118085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{9FBEC952-E3A7-4D19-8AD2-B1A77ACADA1F}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D5E-4518-BAA9-A9138118085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{1AE0AB45-4C9B-457A-AE36-90FC6D1B0BFC}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D5E-4518-BAA9-A913811808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52.9</c:v>
                </c:pt>
                <c:pt idx="16">
                  <c:v>60.2</c:v>
                </c:pt>
                <c:pt idx="24">
                  <c:v>59.7</c:v>
                </c:pt>
                <c:pt idx="32">
                  <c:v>60.6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D5E-4518-BAA9-A913811808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{81230C37-90CE-47F4-BA23-AE1285D78660}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D5E-4518-BAA9-A913811808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{7E9AFB51-0355-4CE6-88DB-34CD5E0CC15D}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5E-4518-BAA9-A913811808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{DB8799CA-5081-446E-BC7C-988A1E0CE40A}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5E-4518-BAA9-A913811808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{439C0912-A466-4DBB-942E-1C18657A727E}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5E-4518-BAA9-A913811808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{F63E439D-9894-41E5-AA9B-13B42207327D}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5E-4518-BAA9-A9138118085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{E3FEB730-84D2-4746-B5CC-F6D00F0B3A6A}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D5E-4518-BAA9-A9138118085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{1447F2A8-45FD-491E-861D-9E48146B3F9F}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D5E-4518-BAA9-A9138118085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{C13D48AA-00F1-4B2C-96B6-FAB8304B5DDA}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D5E-4518-BAA9-A9138118085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{1ACBFA72-F106-4C61-8AD1-A8E2D2D893A1}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D5E-4518-BAA9-A913811808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61.6</c:v>
                </c:pt>
                <c:pt idx="24">
                  <c:v>64</c:v>
                </c:pt>
                <c:pt idx="32">
                  <c:v>64.900000000000006</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FD5E-4518-BAA9-A91381180859}"/>
            </c:ext>
          </c:extLst>
        </c:ser>
        <c:dLbls>
          <c:showLegendKey val="0"/>
          <c:showVal val="1"/>
          <c:showCatName val="0"/>
          <c:showSerName val="0"/>
          <c:showPercent val="0"/>
          <c:showBubbleSize val="0"/>
        </c:dLbls>
        <c:axId val="46179840"/>
        <c:axId val="46181760"/>
      </c:scatterChart>
      <c:valAx>
        <c:axId val="46179840"/>
        <c:scaling>
          <c:orientation val="maxMin"/>
          <c:max val="66"/>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{0618AFF1-09D6-4B9F-B65F-2772E64CA85E}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586-4529-9E74-AB10370AC6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{2781090E-BB69-4CBB-B44C-29F458C56FEA}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86-4529-9E74-AB10370AC6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{FBF876C6-A662-4E4C-8119-A56B2200CAE1}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86-4529-9E74-AB10370AC6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{B3069B23-59BC-4951-BAF1-774326FAE140}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86-4529-9E74-AB10370AC6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{0A3A003C-327B-4BB4-996B-BE1B3DD38B8E}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86-4529-9E74-AB10370AC61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{606D87A1-90AC-454C-B5D8-3D90E1312902}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586-4529-9E74-AB10370AC615}"/>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{B4FFA6CF-C619-4BF5-8D09-B5651D780191}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586-4529-9E74-AB10370AC61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{8D85AE9B-E2BA-4655-BF5F-DE98A129832F}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586-4529-9E74-AB10370AC61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{A28B976F-8398-41CA-902B-645DE4699DC5}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586-4529-9E74-AB10370AC6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7.6</c:v>
                </c:pt>
                <c:pt idx="16">
                  <c:v>7</c:v>
                </c:pt>
                <c:pt idx="24">
                  <c:v>6.4</c:v>
                </c:pt>
                <c:pt idx="32">
                  <c:v>6.7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86-4529-9E74-AB10370AC6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{C32C337C-3126-4883-96FD-661C07BFE0C9}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586-4529-9E74-AB10370AC6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{CFBC6893-894D-482A-AB1C-5CA36A80ECEF}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86-4529-9E74-AB10370AC6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{56E6B430-EA04-484C-B8A2-849169E26276}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86-4529-9E74-AB10370AC6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{EAD2F407-1A96-47AB-AD97-E1C70EC5427B}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86-4529-9E74-AB10370AC6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{91B7C59D-2FD0-4B0B-B001-099382B3E929}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86-4529-9E74-AB10370AC615}"/>
                </c:ext>
              </c:extLst>
            </c:dLbl>
            <c:dLbl>
              <c:idx val="8"/>
              <c:layout>
                <c:manualLayout>
                  <c:x val="-4.5096530706953818E-2"/>
                  <c:y val="-8.1337372860052048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{ED212811-FA0C-4887-8B30-51C5817F3FEE}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586-4529-9E74-AB10370AC615}"/>
                </c:ext>
              </c:extLst>
            </c:dLbl>
            <c:dLbl>
              <c:idx val="16"/>
              <c:layout>
                <c:manualLayout>
                  <c:x val="-1.8171803637232468E-2"/>
                  <c:y val="-4.3495921315535875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{70702264-5FDC-4A8A-8E3E-6E7A187EE569}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586-4529-9E74-AB10370AC615}"/>
                </c:ext>
              </c:extLst>
            </c:dLbl>
            <c:dLbl>
              <c:idx val="24"/>
              <c:layout>
                <c:manualLayout>
                  <c:x val="-4.4905057365901141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{7298CD83-294C-465F-8D7D-48C34B7414D7}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586-4529-9E74-AB10370AC615}"/>
                </c:ext>
              </c:extLst>
            </c:dLbl>
            <c:dLbl>
              <c:idx val="32"/>
              <c:layout>
                <c:manualLayout>
                  <c:x val="-1.8235628084250027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{DA8B6BE5-26F5-4F5B-BD74-3B4B4C2A3FCB}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586-4529-9E74-AB10370AC6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586-4529-9E74-AB10370AC615}"/>
            </c:ext>
          </c:extLst>
        </c:ser>
        <c:dLbls>
          <c:showLegendKey val="0"/>
          <c:showVal val="1"/>
          <c:showCatName val="0"/>
          <c:showSerName val="0"/>
          <c:showPercent val="0"/>
          <c:showBubbleSize val="0"/>
        </c:dLbls>
        <c:axId val="84219776"/>
        <c:axId val="84234240"/>
      </c:scatterChart>
      <c:valAx>
        <c:axId val="84219776"/>
        <c:scaling>
          <c:orientation val="maxMin"/>
          <c:max val="9"/>
          <c:min val="8.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元利償還金については、地方債の計画的な発行に努めてきたことに加え、償還の終了により年々減少傾向に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あったが、近年増加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　　　　　　　　　　　　　　　これ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は大型建設事業の終了に伴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の増加が影響していると思われる。今後も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新規発行の抑制や交付税措置のある有利な地方債を活用しながら健全な財政運営に努めていく。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年々減少してきた地方債残高が、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年度から増加に転じ、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年度においても前年度より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百万円増加した。これは中央公民館及び村民体育館建設事業によるものが主な要因である。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公営企業債等繰入見込額については、公営企業会計の経営改善による基準外繰出の減少により平成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年度以降減少している。また、退職手当負担見込額については、前年度より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百万円増加しているが、今後も同水準で推移するものと考えられる。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引き続き、積み立てに努めながら、将来世代の負担が過度にならない健全な財政運営を図る。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青森県田舎館村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基金全体に大きい割合を占める財政調整基金に、行革、経費節減等により捻出した決算剰余金を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百万円積み立てたことにより増加している。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財政調整基金については、公共施設の集約化、老朽化した建物の改修・建替えによる影響で今後減少を見込んでいる。その他基金については、現状維持であり、現時点で取り崩しの予定はない。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奨学基金：修学に意欲があるにもかかわらず、経済的理由によって修学困難な者に対して、奨学金を貸与し有能な人材を育成することを目的とする奨学金貸付業務の財源とする。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学校教育施設整備基金：学校教育施設を整備する際の財源とする。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災害対策基金：自然災害や感染症等の予防対策、復旧対策等を円滑に推進するための財源とする。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森林環境譲与税基金：森林整備及び木材利用の促進や普及啓発等に要する経費の財源とする。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奨学基金：利子を積み立てたことによる微増となっている。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学校教育施設整備基金：利子を積み立てたことによる微増となっている。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災害対策基金：新たに設置したことによる皆増となっている。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森林環境譲与税基金：森林環境譲与税を財源にした事業を実施し、その残金を積み立てたことにより微増となっている。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奨学基金：奨学金貸与事務の円滑な履行に備え、計画的な運用に努める。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学校教育施設整備基金：将来の学校教育施設の整備に備える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災害対策基金：自然災害や感染症等の対策に活用する。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森林環境譲与税基金：木材利用の促進や普及啓発に係る経費に活用する。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決算剰余金を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百万円積み立てたことによる増加となっている。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中央公民館及び村民体育館建設事業、児童館建設事業の償還開始により、取り崩しによる減少を見込んでいる。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普通交付税の臨時財政対策債償還基金費を積み立てたことによる増加となっている。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現時点では現状と同様の積み立てを実施していく予定であるが、大規模な建設事業に伴い地方債の残高も増加していくため、償還するにあたり必要な基金の積み立てを検討する。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0463A2C-9490-4082-A5DF-3BEA846DD9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0CD95BA-7C2D-48D8-BD00-AF05048CA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52C2D75-FA93-495C-866D-263D900A721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9EE76BB9-FD10-4A85-9128-5C6C9E6E89D8}"/>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A7463AEA-7195-4769-8A0A-40E88183CD7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7E5C0831-EFAF-4F59-856E-65F58A1F015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56FD5D66-D9E0-4D73-AEA1-30D21E5FF1B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7A914E92-71BC-48D9-A0FC-7DF28ED8689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DBDC4D9-0DD1-413C-8517-37F72433C5A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78CD5D1B-9FC9-49DC-966B-2214715BB536}"/>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56215B43-8767-4EC5-9BA1-AAC831C7046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348C044F-3D0D-446C-BAF0-2F77298F0B5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C40F8DC-CF44-4F4B-888C-F62B9EAF5D4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E330EC56-56E2-4FE2-A311-91E672AAC6E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C410D1D1-663D-45AF-852A-816BD753F1C7}"/>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A1EED235-05E4-4B24-AD11-438525B7F1A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8CCCE0E0-6BF8-45E6-A829-EF4D6442B0B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1C66540B-AC24-4238-8533-84A3DA574DF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7A952E0E-098F-4BD9-837F-AA5BA9BA46B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EB833D3B-E397-4101-B29E-69AA700FD46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A706E6A8-0B12-48A5-B7D9-2C34149D194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7757A5D-FDF8-4D3B-B222-7AE1DEBF54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961CAD45-78D2-47B5-81C0-9252BE67EE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62F58F96-0460-4381-8464-899E2B1CCFE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A64DB89E-E710-4CA7-B5F8-BDB13E68914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8E8718C1-CBA4-485F-82EF-136C904667D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8566D58D-B37E-4006-80AE-A4E7B46788F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E6820CBA-E4F6-4847-AB31-FD63DEB9159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ACDFA0DA-96B2-46C2-8349-0EDA79B5048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5614BF92-B50C-4A24-9929-DFF90C23C264}"/>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DAACBB-41F9-4D1F-99C0-C0DD2C50C02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5F111244-D3C9-4AC9-99A3-2C0D736363C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D8BFB44A-73F5-4F39-B7E3-B8D94668809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FE1E5762-4E10-4945-A59C-414B5C4D40D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E1E62D3F-B5E3-4D65-BF50-6F77C9D407F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C46B188B-50B9-4433-9459-13DD24DD554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38630146-05A7-4074-81AA-9754776CB24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A7327D35-7A9D-41D6-B434-EB164C51251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968016F8-FF50-4577-B505-E090A105172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848D9588-FB37-4C44-8A65-545A13A0169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2" name="テキスト ボックス 41">
          <a:extLst>
            <a:ext uri="{FF2B5EF4-FFF2-40B4-BE49-F238E27FC236}">
              <a16:creationId xmlns:a16="http://schemas.microsoft.com/office/drawing/2014/main" id="{8CA23108-30A0-4C13-B0B8-74D0205ADC1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6DE2401E-6E10-4C5C-8A97-C83293F5B93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7FDFD448-6C0F-4D43-BD3D-2D8DE6B15CF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E2BC0062-75CC-4E10-A635-86B25204465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42D54932-E108-4EE5-A244-CC7C95FD643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47853839-7C13-4576-A42B-094CA07D4C8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D70C31AF-A0C3-440A-A0AB-2FC402A1C37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E8786D6B-6CD6-4AB0-B5D0-BB0EAE18594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8C31E050-6BE8-443E-BB37-4E2AD47182B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E1E55479-CCA7-4D28-BBAB-647A30AF0E1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CAA64D49-9BE0-43BD-9DA4-A936A9B6AE0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459C8CBE-D0C8-4449-96BC-965509F2065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FDBB1C2D-8E44-4C26-BCAD-70C558B8544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6DF29A3C-56E1-4399-A24B-7BC8A91043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A839A3FB-8E95-43A6-A7B0-3C3269B703C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B82C063A-995C-4A2C-BEA5-88CAA769449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年度に策定した公共施設等総合管理計画において、環境性能及び機能の最適化や資産総量の最適化を掲げ、老朽化した施設の集約化、複合化、除却等を進めている。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有形固定資産減価償却率については、類似団体平均を下回っており、これまでの取組の効果が表れていると考えられる。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5172A1B3-749E-47AB-896D-F49B1326E82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1DCEC1FA-84B5-4F76-A39E-145D4C7BB44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A797A7A2-9E54-4EB9-A9BE-7F74E247C33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1" name="直線コネクタ 60">
          <a:extLst>
            <a:ext uri="{FF2B5EF4-FFF2-40B4-BE49-F238E27FC236}">
              <a16:creationId xmlns:a16="http://schemas.microsoft.com/office/drawing/2014/main" id="{50FEC3CB-11C8-49C0-A7DB-142E69C1DD27}"/>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2" name="テキスト ボックス 61">
          <a:extLst>
            <a:ext uri="{FF2B5EF4-FFF2-40B4-BE49-F238E27FC236}">
              <a16:creationId xmlns:a16="http://schemas.microsoft.com/office/drawing/2014/main" id="{71FB80C8-DED3-44B0-B9D3-3391E18E66B3}"/>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3" name="直線コネクタ 62">
          <a:extLst>
            <a:ext uri="{FF2B5EF4-FFF2-40B4-BE49-F238E27FC236}">
              <a16:creationId xmlns:a16="http://schemas.microsoft.com/office/drawing/2014/main" id="{5B3A1E75-5D3C-4A48-BD7D-C2212B8DC43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4" name="テキスト ボックス 63">
          <a:extLst>
            <a:ext uri="{FF2B5EF4-FFF2-40B4-BE49-F238E27FC236}">
              <a16:creationId xmlns:a16="http://schemas.microsoft.com/office/drawing/2014/main" id="{79AD4205-6D6B-4F9C-9CD2-03F9C371F269}"/>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5" name="直線コネクタ 64">
          <a:extLst>
            <a:ext uri="{FF2B5EF4-FFF2-40B4-BE49-F238E27FC236}">
              <a16:creationId xmlns:a16="http://schemas.microsoft.com/office/drawing/2014/main" id="{8F7EE54C-C59D-4E08-81E4-27BEACC24AA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6" name="テキスト ボックス 65">
          <a:extLst>
            <a:ext uri="{FF2B5EF4-FFF2-40B4-BE49-F238E27FC236}">
              <a16:creationId xmlns:a16="http://schemas.microsoft.com/office/drawing/2014/main" id="{0B0AB2E6-6DA3-4AB6-BCD5-1172382662E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7" name="直線コネクタ 66">
          <a:extLst>
            <a:ext uri="{FF2B5EF4-FFF2-40B4-BE49-F238E27FC236}">
              <a16:creationId xmlns:a16="http://schemas.microsoft.com/office/drawing/2014/main" id="{F87D9D49-5B92-41C7-AD0C-C37DD6B248B4}"/>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8" name="テキスト ボックス 67">
          <a:extLst>
            <a:ext uri="{FF2B5EF4-FFF2-40B4-BE49-F238E27FC236}">
              <a16:creationId xmlns:a16="http://schemas.microsoft.com/office/drawing/2014/main" id="{A4B6663D-11E5-4E06-B89B-FA746BB2A38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FB0C29D7-1813-4E7E-B4C8-C9B533D2096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0" name="テキスト ボックス 69">
          <a:extLst>
            <a:ext uri="{FF2B5EF4-FFF2-40B4-BE49-F238E27FC236}">
              <a16:creationId xmlns:a16="http://schemas.microsoft.com/office/drawing/2014/main" id="{283F6E71-7F85-4C33-A4F5-704E823EAF1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773E96EC-1C45-48CA-B3FA-99B3556FA1A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2" name="直線コネクタ 71">
          <a:extLst>
            <a:ext uri="{FF2B5EF4-FFF2-40B4-BE49-F238E27FC236}">
              <a16:creationId xmlns:a16="http://schemas.microsoft.com/office/drawing/2014/main" id="{8D1B6E92-7C4B-44A8-9C6F-03D70782E624}"/>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3" name="有形固定資産減価償却率最小値テキスト">
          <a:extLst>
            <a:ext uri="{FF2B5EF4-FFF2-40B4-BE49-F238E27FC236}">
              <a16:creationId xmlns:a16="http://schemas.microsoft.com/office/drawing/2014/main" id="{78FD4132-BC19-411E-A7EF-E0C0D3221064}"/>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4" name="直線コネクタ 73">
          <a:extLst>
            <a:ext uri="{FF2B5EF4-FFF2-40B4-BE49-F238E27FC236}">
              <a16:creationId xmlns:a16="http://schemas.microsoft.com/office/drawing/2014/main" id="{EFF131E6-B8F4-49BA-BBBD-D80DDB0FD909}"/>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5" name="有形固定資産減価償却率最大値テキスト">
          <a:extLst>
            <a:ext uri="{FF2B5EF4-FFF2-40B4-BE49-F238E27FC236}">
              <a16:creationId xmlns:a16="http://schemas.microsoft.com/office/drawing/2014/main" id="{D0FAA1E6-DB23-41BC-8DC2-782950B6C16B}"/>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6" name="直線コネクタ 75">
          <a:extLst>
            <a:ext uri="{FF2B5EF4-FFF2-40B4-BE49-F238E27FC236}">
              <a16:creationId xmlns:a16="http://schemas.microsoft.com/office/drawing/2014/main" id="{38DF133A-C7CE-4F05-B8DB-6025844D8988}"/>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23893</xdr:rowOff>
    </xdr:from>
    <xdr:ext cx="405111" cy="259045"/>
    <xdr:sp macro="" textlink="">
      <xdr:nvSpPr>
        <xdr:cNvPr id="77" name="有形固定資産減価償却率平均値テキスト">
          <a:extLst>
            <a:ext uri="{FF2B5EF4-FFF2-40B4-BE49-F238E27FC236}">
              <a16:creationId xmlns:a16="http://schemas.microsoft.com/office/drawing/2014/main" id="{3494D9CD-957F-4914-AFA0-92368FAD8715}"/>
            </a:ext>
          </a:extLst>
        </xdr:cNvPr>
        <xdr:cNvSpPr txBox="1"/>
      </xdr:nvSpPr>
      <xdr:spPr>
        <a:xfrm>
          <a:off x="4813300" y="6281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8" name="フローチャート: 判断 77">
          <a:extLst>
            <a:ext uri="{FF2B5EF4-FFF2-40B4-BE49-F238E27FC236}">
              <a16:creationId xmlns:a16="http://schemas.microsoft.com/office/drawing/2014/main" id="{4BEDADE2-2FEA-49DE-9216-A692B1D9F12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9" name="フローチャート: 判断 78">
          <a:extLst>
            <a:ext uri="{FF2B5EF4-FFF2-40B4-BE49-F238E27FC236}">
              <a16:creationId xmlns:a16="http://schemas.microsoft.com/office/drawing/2014/main" id="{7B5F3F89-7A54-40BD-9570-2D35AEADC134}"/>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80" name="フローチャート: 判断 79">
          <a:extLst>
            <a:ext uri="{FF2B5EF4-FFF2-40B4-BE49-F238E27FC236}">
              <a16:creationId xmlns:a16="http://schemas.microsoft.com/office/drawing/2014/main" id="{30386A31-6ED5-4F78-9FA3-DA04ADB151C1}"/>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81" name="フローチャート: 判断 80">
          <a:extLst>
            <a:ext uri="{FF2B5EF4-FFF2-40B4-BE49-F238E27FC236}">
              <a16:creationId xmlns:a16="http://schemas.microsoft.com/office/drawing/2014/main" id="{65E92011-1F01-406F-82C1-17A0EA559379}"/>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2" name="フローチャート: 判断 81">
          <a:extLst>
            <a:ext uri="{FF2B5EF4-FFF2-40B4-BE49-F238E27FC236}">
              <a16:creationId xmlns:a16="http://schemas.microsoft.com/office/drawing/2014/main" id="{8DB5CAD4-94A1-4C98-99A7-849F2E2ECD7B}"/>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48C6EB09-DEDE-491E-8199-580EBAAB2D9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CF2B730-5F44-414D-A94C-27BD376BE5DD}"/>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23A7C512-5DAB-4FFD-A7C3-12719B00791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5A2A4F71-73A9-4776-BD4E-951B01D61D2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8B9EA2C-38E1-4284-879B-B89180B850A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124079</xdr:rowOff>
    </xdr:from>
    <xdr:to>
      <xdr:col>23</xdr:col>
      <xdr:colOff>136525</xdr:colOff>
      <xdr:row>32</xdr:row>
      <xdr:rowOff>54229</xdr:rowOff>
    </xdr:to>
    <xdr:sp macro="" textlink="">
      <xdr:nvSpPr>
        <xdr:cNvPr id="88" name="楕円 87">
          <a:extLst>
            <a:ext uri="{FF2B5EF4-FFF2-40B4-BE49-F238E27FC236}">
              <a16:creationId xmlns:a16="http://schemas.microsoft.com/office/drawing/2014/main" id="{5D39477B-AD6B-42BA-9EF5-B12EDF6CBE56}"/>
            </a:ext>
          </a:extLst>
        </xdr:cNvPr>
        <xdr:cNvSpPr/>
      </xdr:nvSpPr>
      <xdr:spPr>
        <a:xfrm>
          <a:off x="4711700" y="62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146956</xdr:rowOff>
    </xdr:from>
    <xdr:ext cx="405111" cy="259045"/>
    <xdr:sp macro="" textlink="">
      <xdr:nvSpPr>
        <xdr:cNvPr id="89" name="有形固定資産減価償却率該当値テキスト">
          <a:extLst>
            <a:ext uri="{FF2B5EF4-FFF2-40B4-BE49-F238E27FC236}">
              <a16:creationId xmlns:a16="http://schemas.microsoft.com/office/drawing/2014/main" id="{EEFD95BB-9E37-4B58-8BBB-D501DD721DED}"/>
            </a:ext>
          </a:extLst>
        </xdr:cNvPr>
        <xdr:cNvSpPr txBox="1"/>
      </xdr:nvSpPr>
      <xdr:spPr>
        <a:xfrm>
          <a:off x="4813300" y="606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104648</xdr:rowOff>
    </xdr:from>
    <xdr:to>
      <xdr:col>19</xdr:col>
      <xdr:colOff>187325</xdr:colOff>
      <xdr:row>32</xdr:row>
      <xdr:rowOff>34798</xdr:rowOff>
    </xdr:to>
    <xdr:sp macro="" textlink="">
      <xdr:nvSpPr>
        <xdr:cNvPr id="90" name="楕円 89">
          <a:extLst>
            <a:ext uri="{FF2B5EF4-FFF2-40B4-BE49-F238E27FC236}">
              <a16:creationId xmlns:a16="http://schemas.microsoft.com/office/drawing/2014/main" id="{EBCDACCF-FBDF-4E2B-8466-D0EE0049C5C8}"/>
            </a:ext>
          </a:extLst>
        </xdr:cNvPr>
        <xdr:cNvSpPr/>
      </xdr:nvSpPr>
      <xdr:spPr>
        <a:xfrm>
          <a:off x="40005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155448</xdr:rowOff>
    </xdr:from>
    <xdr:to>
      <xdr:col>23</xdr:col>
      <xdr:colOff>85725</xdr:colOff>
      <xdr:row>32</xdr:row>
      <xdr:rowOff>3429</xdr:rowOff>
    </xdr:to>
    <xdr:cxnSp macro="">
      <xdr:nvCxnSpPr>
        <xdr:cNvPr id="91" name="直線コネクタ 90">
          <a:extLst>
            <a:ext uri="{FF2B5EF4-FFF2-40B4-BE49-F238E27FC236}">
              <a16:creationId xmlns:a16="http://schemas.microsoft.com/office/drawing/2014/main" id="{7CC61B3F-FCB9-4632-A516-3F9CE1BA9A83}"/>
            </a:ext>
          </a:extLst>
        </xdr:cNvPr>
        <xdr:cNvCxnSpPr/>
      </xdr:nvCxnSpPr>
      <xdr:spPr>
        <a:xfrm>
          <a:off x="4051300" y="6241923"/>
          <a:ext cx="711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115443</xdr:rowOff>
    </xdr:from>
    <xdr:to>
      <xdr:col>15</xdr:col>
      <xdr:colOff>187325</xdr:colOff>
      <xdr:row>32</xdr:row>
      <xdr:rowOff>45593</xdr:rowOff>
    </xdr:to>
    <xdr:sp macro="" textlink="">
      <xdr:nvSpPr>
        <xdr:cNvPr id="92" name="楕円 91">
          <a:extLst>
            <a:ext uri="{FF2B5EF4-FFF2-40B4-BE49-F238E27FC236}">
              <a16:creationId xmlns:a16="http://schemas.microsoft.com/office/drawing/2014/main" id="{1DFC4751-76AD-4C47-90E4-4C88E75E8ACD}"/>
            </a:ext>
          </a:extLst>
        </xdr:cNvPr>
        <xdr:cNvSpPr/>
      </xdr:nvSpPr>
      <xdr:spPr>
        <a:xfrm>
          <a:off x="3238500" y="62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155448</xdr:rowOff>
    </xdr:from>
    <xdr:to>
      <xdr:col>19</xdr:col>
      <xdr:colOff>136525</xdr:colOff>
      <xdr:row>31</xdr:row>
      <xdr:rowOff>166243</xdr:rowOff>
    </xdr:to>
    <xdr:cxnSp macro="">
      <xdr:nvCxnSpPr>
        <xdr:cNvPr id="93" name="直線コネクタ 92">
          <a:extLst>
            <a:ext uri="{FF2B5EF4-FFF2-40B4-BE49-F238E27FC236}">
              <a16:creationId xmlns:a16="http://schemas.microsoft.com/office/drawing/2014/main" id="{B016164A-9381-4E3A-990D-5F7A8F2363E4}"/>
            </a:ext>
          </a:extLst>
        </xdr:cNvPr>
        <xdr:cNvCxnSpPr/>
      </xdr:nvCxnSpPr>
      <xdr:spPr>
        <a:xfrm flipV="1">
          <a:off x="3289300" y="624192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129286</xdr:rowOff>
    </xdr:from>
    <xdr:to>
      <xdr:col>11</xdr:col>
      <xdr:colOff>187325</xdr:colOff>
      <xdr:row>31</xdr:row>
      <xdr:rowOff>59436</xdr:rowOff>
    </xdr:to>
    <xdr:sp macro="" textlink="">
      <xdr:nvSpPr>
        <xdr:cNvPr id="94" name="楕円 93">
          <a:extLst>
            <a:ext uri="{FF2B5EF4-FFF2-40B4-BE49-F238E27FC236}">
              <a16:creationId xmlns:a16="http://schemas.microsoft.com/office/drawing/2014/main" id="{B9F61A0E-4D62-448B-B192-2C37893160C9}"/>
            </a:ext>
          </a:extLst>
        </xdr:cNvPr>
        <xdr:cNvSpPr/>
      </xdr:nvSpPr>
      <xdr:spPr>
        <a:xfrm>
          <a:off x="2476500" y="604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8636</xdr:rowOff>
    </xdr:from>
    <xdr:to>
      <xdr:col>15</xdr:col>
      <xdr:colOff>136525</xdr:colOff>
      <xdr:row>31</xdr:row>
      <xdr:rowOff>166243</xdr:rowOff>
    </xdr:to>
    <xdr:cxnSp macro="">
      <xdr:nvCxnSpPr>
        <xdr:cNvPr id="95" name="直線コネクタ 94">
          <a:extLst>
            <a:ext uri="{FF2B5EF4-FFF2-40B4-BE49-F238E27FC236}">
              <a16:creationId xmlns:a16="http://schemas.microsoft.com/office/drawing/2014/main" id="{56A54661-AF8C-43AF-8F10-F8101A2A0B10}"/>
            </a:ext>
          </a:extLst>
        </xdr:cNvPr>
        <xdr:cNvCxnSpPr/>
      </xdr:nvCxnSpPr>
      <xdr:spPr>
        <a:xfrm>
          <a:off x="2527300" y="6095111"/>
          <a:ext cx="762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118762</xdr:rowOff>
    </xdr:from>
    <xdr:ext cx="405111" cy="259045"/>
    <xdr:sp macro="" textlink="">
      <xdr:nvSpPr>
        <xdr:cNvPr id="96" name="n_1aveValue有形固定資産減価償却率">
          <a:extLst>
            <a:ext uri="{FF2B5EF4-FFF2-40B4-BE49-F238E27FC236}">
              <a16:creationId xmlns:a16="http://schemas.microsoft.com/office/drawing/2014/main" id="{B330EC20-F67E-4573-A2C6-FAB82485C0B3}"/>
            </a:ext>
          </a:extLst>
        </xdr:cNvPr>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66946</xdr:rowOff>
    </xdr:from>
    <xdr:ext cx="405111" cy="259045"/>
    <xdr:sp macro="" textlink="">
      <xdr:nvSpPr>
        <xdr:cNvPr id="97" name="n_2aveValue有形固定資産減価償却率">
          <a:extLst>
            <a:ext uri="{FF2B5EF4-FFF2-40B4-BE49-F238E27FC236}">
              <a16:creationId xmlns:a16="http://schemas.microsoft.com/office/drawing/2014/main" id="{EE8B0BCC-8F9E-44FA-A5C4-30CAC9661828}"/>
            </a:ext>
          </a:extLst>
        </xdr:cNvPr>
        <xdr:cNvSpPr txBox="1"/>
      </xdr:nvSpPr>
      <xdr:spPr>
        <a:xfrm>
          <a:off x="30867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34561</xdr:rowOff>
    </xdr:from>
    <xdr:ext cx="405111" cy="259045"/>
    <xdr:sp macro="" textlink="">
      <xdr:nvSpPr>
        <xdr:cNvPr id="98" name="n_3aveValue有形固定資産減価償却率">
          <a:extLst>
            <a:ext uri="{FF2B5EF4-FFF2-40B4-BE49-F238E27FC236}">
              <a16:creationId xmlns:a16="http://schemas.microsoft.com/office/drawing/2014/main" id="{6464BB86-66B8-452E-AFD5-649411A42E1D}"/>
            </a:ext>
          </a:extLst>
        </xdr:cNvPr>
        <xdr:cNvSpPr txBox="1"/>
      </xdr:nvSpPr>
      <xdr:spPr>
        <a:xfrm>
          <a:off x="2324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9" name="n_4aveValue有形固定資産減価償却率">
          <a:extLst>
            <a:ext uri="{FF2B5EF4-FFF2-40B4-BE49-F238E27FC236}">
              <a16:creationId xmlns:a16="http://schemas.microsoft.com/office/drawing/2014/main" id="{D351DD2D-7033-4614-A103-B7FE98728CEB}"/>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51325</xdr:rowOff>
    </xdr:from>
    <xdr:ext cx="405111" cy="259045"/>
    <xdr:sp macro="" textlink="">
      <xdr:nvSpPr>
        <xdr:cNvPr id="100" name="n_1mainValue有形固定資産減価償却率">
          <a:extLst>
            <a:ext uri="{FF2B5EF4-FFF2-40B4-BE49-F238E27FC236}">
              <a16:creationId xmlns:a16="http://schemas.microsoft.com/office/drawing/2014/main" id="{97303E2D-02C4-46A1-8509-4DF44C3CE18E}"/>
            </a:ext>
          </a:extLst>
        </xdr:cNvPr>
        <xdr:cNvSpPr txBox="1"/>
      </xdr:nvSpPr>
      <xdr:spPr>
        <a:xfrm>
          <a:off x="3836044" y="5966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62120</xdr:rowOff>
    </xdr:from>
    <xdr:ext cx="405111" cy="259045"/>
    <xdr:sp macro="" textlink="">
      <xdr:nvSpPr>
        <xdr:cNvPr id="101" name="n_2mainValue有形固定資産減価償却率">
          <a:extLst>
            <a:ext uri="{FF2B5EF4-FFF2-40B4-BE49-F238E27FC236}">
              <a16:creationId xmlns:a16="http://schemas.microsoft.com/office/drawing/2014/main" id="{236B8F8D-2C8F-4AB4-A8AE-859862FDF4BE}"/>
            </a:ext>
          </a:extLst>
        </xdr:cNvPr>
        <xdr:cNvSpPr txBox="1"/>
      </xdr:nvSpPr>
      <xdr:spPr>
        <a:xfrm>
          <a:off x="3086744" y="597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75963</xdr:rowOff>
    </xdr:from>
    <xdr:ext cx="405111" cy="259045"/>
    <xdr:sp macro="" textlink="">
      <xdr:nvSpPr>
        <xdr:cNvPr id="102" name="n_3mainValue有形固定資産減価償却率">
          <a:extLst>
            <a:ext uri="{FF2B5EF4-FFF2-40B4-BE49-F238E27FC236}">
              <a16:creationId xmlns:a16="http://schemas.microsoft.com/office/drawing/2014/main" id="{2EA4DC9C-3BA9-4EA8-B647-88CD80CD330C}"/>
            </a:ext>
          </a:extLst>
        </xdr:cNvPr>
        <xdr:cNvSpPr txBox="1"/>
      </xdr:nvSpPr>
      <xdr:spPr>
        <a:xfrm>
          <a:off x="2324744" y="581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14BD3BD6-F4C2-4E1F-9FAD-7077DBE8F7D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20D0D56B-8CCB-4A99-9A26-AF485D8D5BC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5B1101A6-34A4-4F00-A7EA-54405AE61837}"/>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1F2E6C41-4CEE-46CE-A696-B2E4C0A459C3}"/>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9FA8CCF5-46F8-48FB-8788-5F5F5E70BC6B}"/>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8433A7E1-B113-49B1-977B-7F7979F3FAA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2199725D-5CBE-4A14-B71D-33D23931E24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D7B98F2C-BD31-4233-A267-EC30A075AA8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2B60CC2F-C4FD-4311-9B37-4DC03F30674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3EE97078-CAEA-42A3-8160-8E26779BD59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971ECA44-461F-4156-B04D-4B8415171D4B}"/>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988C834A-4488-49D5-B0AD-04FB1128BA9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EF4F79CA-FA02-48E4-B7E2-31942FA733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現在、債務償還比率は類似団体と同等の水準であるが、今後は川部操車場跡地整備事業の起債の影響により高い水準となることが予想されるため、類似団体と同等の水準を維持できるように状況を勘案しながら繰上償還等も検討し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57CF1486-9066-4F14-AB0C-5BF490FC78B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958C4457-F375-4357-922F-FF4BD10A6FE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C1C68D92-50E6-40BB-B137-E07714D7FA2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9" name="直線コネクタ 118">
          <a:extLst>
            <a:ext uri="{FF2B5EF4-FFF2-40B4-BE49-F238E27FC236}">
              <a16:creationId xmlns:a16="http://schemas.microsoft.com/office/drawing/2014/main" id="{DCD0313C-AC32-4934-AEC8-7FFDFAFD3EC7}"/>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0" name="テキスト ボックス 119">
          <a:extLst>
            <a:ext uri="{FF2B5EF4-FFF2-40B4-BE49-F238E27FC236}">
              <a16:creationId xmlns:a16="http://schemas.microsoft.com/office/drawing/2014/main" id="{3D3F0975-6267-4037-B284-C92AE5504DC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1" name="直線コネクタ 120">
          <a:extLst>
            <a:ext uri="{FF2B5EF4-FFF2-40B4-BE49-F238E27FC236}">
              <a16:creationId xmlns:a16="http://schemas.microsoft.com/office/drawing/2014/main" id="{5FC1FD89-825C-4C84-B3B9-9FA0790769A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2" name="テキスト ボックス 121">
          <a:extLst>
            <a:ext uri="{FF2B5EF4-FFF2-40B4-BE49-F238E27FC236}">
              <a16:creationId xmlns:a16="http://schemas.microsoft.com/office/drawing/2014/main" id="{140D35EF-3B92-4C19-A170-CE9CECBC9E4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3" name="直線コネクタ 122">
          <a:extLst>
            <a:ext uri="{FF2B5EF4-FFF2-40B4-BE49-F238E27FC236}">
              <a16:creationId xmlns:a16="http://schemas.microsoft.com/office/drawing/2014/main" id="{16A9B47E-7DD7-45A8-9D3D-A040B9A58FFC}"/>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4" name="テキスト ボックス 123">
          <a:extLst>
            <a:ext uri="{FF2B5EF4-FFF2-40B4-BE49-F238E27FC236}">
              <a16:creationId xmlns:a16="http://schemas.microsoft.com/office/drawing/2014/main" id="{08B2E519-64AB-475E-B111-970AFAFA3EF3}"/>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5" name="直線コネクタ 124">
          <a:extLst>
            <a:ext uri="{FF2B5EF4-FFF2-40B4-BE49-F238E27FC236}">
              <a16:creationId xmlns:a16="http://schemas.microsoft.com/office/drawing/2014/main" id="{42E7B602-8819-49AD-A11D-C56030BCC83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6" name="テキスト ボックス 125">
          <a:extLst>
            <a:ext uri="{FF2B5EF4-FFF2-40B4-BE49-F238E27FC236}">
              <a16:creationId xmlns:a16="http://schemas.microsoft.com/office/drawing/2014/main" id="{09844939-F161-44B2-A226-B3722A45FC7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7" name="直線コネクタ 126">
          <a:extLst>
            <a:ext uri="{FF2B5EF4-FFF2-40B4-BE49-F238E27FC236}">
              <a16:creationId xmlns:a16="http://schemas.microsoft.com/office/drawing/2014/main" id="{3708FAD0-ED96-41EB-B3BC-91ADBD2B0D8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8" name="テキスト ボックス 127">
          <a:extLst>
            <a:ext uri="{FF2B5EF4-FFF2-40B4-BE49-F238E27FC236}">
              <a16:creationId xmlns:a16="http://schemas.microsoft.com/office/drawing/2014/main" id="{382A13CD-9887-4DC3-B520-5F0F1DBC7962}"/>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9" name="直線コネクタ 128">
          <a:extLst>
            <a:ext uri="{FF2B5EF4-FFF2-40B4-BE49-F238E27FC236}">
              <a16:creationId xmlns:a16="http://schemas.microsoft.com/office/drawing/2014/main" id="{C291FDDE-8575-47D4-9216-C3C6DF7640C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0" name="テキスト ボックス 129">
          <a:extLst>
            <a:ext uri="{FF2B5EF4-FFF2-40B4-BE49-F238E27FC236}">
              <a16:creationId xmlns:a16="http://schemas.microsoft.com/office/drawing/2014/main" id="{132A3032-336D-42AD-A2F0-F796178A0CC6}"/>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FB940ACE-95F0-4696-823B-D9F72090866C}"/>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ED75B13D-DE16-4E72-A918-E9EA2199539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3" name="直線コネクタ 132">
          <a:extLst>
            <a:ext uri="{FF2B5EF4-FFF2-40B4-BE49-F238E27FC236}">
              <a16:creationId xmlns:a16="http://schemas.microsoft.com/office/drawing/2014/main" id="{011EE0AD-CB11-4817-8C78-1F92A1FBF6AB}"/>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4" name="債務償還比率最小値テキスト">
          <a:extLst>
            <a:ext uri="{FF2B5EF4-FFF2-40B4-BE49-F238E27FC236}">
              <a16:creationId xmlns:a16="http://schemas.microsoft.com/office/drawing/2014/main" id="{CCD29EB9-AB5F-465E-B472-987D4C583FA1}"/>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5" name="直線コネクタ 134">
          <a:extLst>
            <a:ext uri="{FF2B5EF4-FFF2-40B4-BE49-F238E27FC236}">
              <a16:creationId xmlns:a16="http://schemas.microsoft.com/office/drawing/2014/main" id="{6EA910DD-3DB9-4959-9CCC-2D536EF1D443}"/>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6" name="債務償還比率最大値テキスト">
          <a:extLst>
            <a:ext uri="{FF2B5EF4-FFF2-40B4-BE49-F238E27FC236}">
              <a16:creationId xmlns:a16="http://schemas.microsoft.com/office/drawing/2014/main" id="{0A09089B-F50D-4A93-8C32-2BEFE3B1C657}"/>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7" name="直線コネクタ 136">
          <a:extLst>
            <a:ext uri="{FF2B5EF4-FFF2-40B4-BE49-F238E27FC236}">
              <a16:creationId xmlns:a16="http://schemas.microsoft.com/office/drawing/2014/main" id="{E8038757-806A-4A8D-AA7B-C92C32DBFD0D}"/>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8" name="債務償還比率平均値テキスト">
          <a:extLst>
            <a:ext uri="{FF2B5EF4-FFF2-40B4-BE49-F238E27FC236}">
              <a16:creationId xmlns:a16="http://schemas.microsoft.com/office/drawing/2014/main" id="{029B993C-A0E4-4923-A0D3-A48F1738177C}"/>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9" name="フローチャート: 判断 138">
          <a:extLst>
            <a:ext uri="{FF2B5EF4-FFF2-40B4-BE49-F238E27FC236}">
              <a16:creationId xmlns:a16="http://schemas.microsoft.com/office/drawing/2014/main" id="{11A0E9CE-80F2-4CA0-B4CC-C1827E034093}"/>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40" name="フローチャート: 判断 139">
          <a:extLst>
            <a:ext uri="{FF2B5EF4-FFF2-40B4-BE49-F238E27FC236}">
              <a16:creationId xmlns:a16="http://schemas.microsoft.com/office/drawing/2014/main" id="{35B9B7FE-0129-4FBB-9230-4770540EA1CB}"/>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41" name="フローチャート: 判断 140">
          <a:extLst>
            <a:ext uri="{FF2B5EF4-FFF2-40B4-BE49-F238E27FC236}">
              <a16:creationId xmlns:a16="http://schemas.microsoft.com/office/drawing/2014/main" id="{4C05BF02-F296-4A13-A0AF-BBEFB9743A1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2" name="フローチャート: 判断 141">
          <a:extLst>
            <a:ext uri="{FF2B5EF4-FFF2-40B4-BE49-F238E27FC236}">
              <a16:creationId xmlns:a16="http://schemas.microsoft.com/office/drawing/2014/main" id="{0D198FF3-856C-4C29-8599-3D7BAB2CAAC7}"/>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3" name="フローチャート: 判断 142">
          <a:extLst>
            <a:ext uri="{FF2B5EF4-FFF2-40B4-BE49-F238E27FC236}">
              <a16:creationId xmlns:a16="http://schemas.microsoft.com/office/drawing/2014/main" id="{168056F7-F086-4454-B98E-9024AF91A59A}"/>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4AFDBE22-9604-4733-91FE-27D85DE169E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4B7BAEB8-EFFB-44B3-97A5-1F7E99BA975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AC136D54-FFFD-4C79-8821-62B5AF64A282}"/>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D431FDEA-1186-414D-BEB0-1879EB3D9D4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AA12AF50-C1DD-4BC5-B1BB-9BDF295298C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1560</xdr:rowOff>
    </xdr:from>
    <xdr:to>
      <xdr:col>76</xdr:col>
      <xdr:colOff>73025</xdr:colOff>
      <xdr:row>29</xdr:row>
      <xdr:rowOff>103160</xdr:rowOff>
    </xdr:to>
    <xdr:sp macro="" textlink="">
      <xdr:nvSpPr>
        <xdr:cNvPr id="149" name="楕円 148">
          <a:extLst>
            <a:ext uri="{FF2B5EF4-FFF2-40B4-BE49-F238E27FC236}">
              <a16:creationId xmlns:a16="http://schemas.microsoft.com/office/drawing/2014/main" id="{48E074E7-6A3F-4DA7-91EF-76C2D14E4670}"/>
            </a:ext>
          </a:extLst>
        </xdr:cNvPr>
        <xdr:cNvSpPr/>
      </xdr:nvSpPr>
      <xdr:spPr>
        <a:xfrm>
          <a:off x="14744700" y="574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151437</xdr:rowOff>
    </xdr:from>
    <xdr:ext cx="469744" cy="259045"/>
    <xdr:sp macro="" textlink="">
      <xdr:nvSpPr>
        <xdr:cNvPr id="150" name="債務償還比率該当値テキスト">
          <a:extLst>
            <a:ext uri="{FF2B5EF4-FFF2-40B4-BE49-F238E27FC236}">
              <a16:creationId xmlns:a16="http://schemas.microsoft.com/office/drawing/2014/main" id="{E2188244-F2E3-4EFE-A52E-96C6E0FD015E}"/>
            </a:ext>
          </a:extLst>
        </xdr:cNvPr>
        <xdr:cNvSpPr txBox="1"/>
      </xdr:nvSpPr>
      <xdr:spPr>
        <a:xfrm>
          <a:off x="14846300" y="572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111551</xdr:rowOff>
    </xdr:from>
    <xdr:to>
      <xdr:col>72</xdr:col>
      <xdr:colOff>123825</xdr:colOff>
      <xdr:row>31</xdr:row>
      <xdr:rowOff>41701</xdr:rowOff>
    </xdr:to>
    <xdr:sp macro="" textlink="">
      <xdr:nvSpPr>
        <xdr:cNvPr id="151" name="楕円 150">
          <a:extLst>
            <a:ext uri="{FF2B5EF4-FFF2-40B4-BE49-F238E27FC236}">
              <a16:creationId xmlns:a16="http://schemas.microsoft.com/office/drawing/2014/main" id="{DF5E94AC-56E5-4C6D-94F3-2A2B0127F526}"/>
            </a:ext>
          </a:extLst>
        </xdr:cNvPr>
        <xdr:cNvSpPr/>
      </xdr:nvSpPr>
      <xdr:spPr>
        <a:xfrm>
          <a:off x="14033500" y="60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52360</xdr:rowOff>
    </xdr:from>
    <xdr:to>
      <xdr:col>76</xdr:col>
      <xdr:colOff>22225</xdr:colOff>
      <xdr:row>30</xdr:row>
      <xdr:rowOff>162351</xdr:rowOff>
    </xdr:to>
    <xdr:cxnSp macro="">
      <xdr:nvCxnSpPr>
        <xdr:cNvPr id="152" name="直線コネクタ 151">
          <a:extLst>
            <a:ext uri="{FF2B5EF4-FFF2-40B4-BE49-F238E27FC236}">
              <a16:creationId xmlns:a16="http://schemas.microsoft.com/office/drawing/2014/main" id="{DBC87321-2D3F-4C11-A44F-4E24F85186DC}"/>
            </a:ext>
          </a:extLst>
        </xdr:cNvPr>
        <xdr:cNvCxnSpPr/>
      </xdr:nvCxnSpPr>
      <xdr:spPr>
        <a:xfrm flipV="1">
          <a:off x="14084300" y="5795935"/>
          <a:ext cx="711200" cy="28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26888</xdr:rowOff>
    </xdr:from>
    <xdr:to>
      <xdr:col>68</xdr:col>
      <xdr:colOff>123825</xdr:colOff>
      <xdr:row>30</xdr:row>
      <xdr:rowOff>128488</xdr:rowOff>
    </xdr:to>
    <xdr:sp macro="" textlink="">
      <xdr:nvSpPr>
        <xdr:cNvPr id="153" name="楕円 152">
          <a:extLst>
            <a:ext uri="{FF2B5EF4-FFF2-40B4-BE49-F238E27FC236}">
              <a16:creationId xmlns:a16="http://schemas.microsoft.com/office/drawing/2014/main" id="{4F223AD1-8257-4515-8581-561039FB5176}"/>
            </a:ext>
          </a:extLst>
        </xdr:cNvPr>
        <xdr:cNvSpPr/>
      </xdr:nvSpPr>
      <xdr:spPr>
        <a:xfrm>
          <a:off x="13271500" y="59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77688</xdr:rowOff>
    </xdr:from>
    <xdr:to>
      <xdr:col>72</xdr:col>
      <xdr:colOff>73025</xdr:colOff>
      <xdr:row>30</xdr:row>
      <xdr:rowOff>162351</xdr:rowOff>
    </xdr:to>
    <xdr:cxnSp macro="">
      <xdr:nvCxnSpPr>
        <xdr:cNvPr id="154" name="直線コネクタ 153">
          <a:extLst>
            <a:ext uri="{FF2B5EF4-FFF2-40B4-BE49-F238E27FC236}">
              <a16:creationId xmlns:a16="http://schemas.microsoft.com/office/drawing/2014/main" id="{600DE07B-62C9-413C-93BF-54D0904B6FD5}"/>
            </a:ext>
          </a:extLst>
        </xdr:cNvPr>
        <xdr:cNvCxnSpPr/>
      </xdr:nvCxnSpPr>
      <xdr:spPr>
        <a:xfrm>
          <a:off x="13322300" y="5992713"/>
          <a:ext cx="762000" cy="8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107660</xdr:rowOff>
    </xdr:from>
    <xdr:to>
      <xdr:col>64</xdr:col>
      <xdr:colOff>123825</xdr:colOff>
      <xdr:row>30</xdr:row>
      <xdr:rowOff>37810</xdr:rowOff>
    </xdr:to>
    <xdr:sp macro="" textlink="">
      <xdr:nvSpPr>
        <xdr:cNvPr id="155" name="楕円 154">
          <a:extLst>
            <a:ext uri="{FF2B5EF4-FFF2-40B4-BE49-F238E27FC236}">
              <a16:creationId xmlns:a16="http://schemas.microsoft.com/office/drawing/2014/main" id="{98D7CECD-27C9-498E-9AE6-05770AA3CE06}"/>
            </a:ext>
          </a:extLst>
        </xdr:cNvPr>
        <xdr:cNvSpPr/>
      </xdr:nvSpPr>
      <xdr:spPr>
        <a:xfrm>
          <a:off x="12509500" y="585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158460</xdr:rowOff>
    </xdr:from>
    <xdr:to>
      <xdr:col>68</xdr:col>
      <xdr:colOff>73025</xdr:colOff>
      <xdr:row>30</xdr:row>
      <xdr:rowOff>77688</xdr:rowOff>
    </xdr:to>
    <xdr:cxnSp macro="">
      <xdr:nvCxnSpPr>
        <xdr:cNvPr id="156" name="直線コネクタ 155">
          <a:extLst>
            <a:ext uri="{FF2B5EF4-FFF2-40B4-BE49-F238E27FC236}">
              <a16:creationId xmlns:a16="http://schemas.microsoft.com/office/drawing/2014/main" id="{78431A2D-A186-4DEF-8F53-56301263A781}"/>
            </a:ext>
          </a:extLst>
        </xdr:cNvPr>
        <xdr:cNvCxnSpPr/>
      </xdr:nvCxnSpPr>
      <xdr:spPr>
        <a:xfrm>
          <a:off x="12560300" y="5902035"/>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142975</xdr:rowOff>
    </xdr:from>
    <xdr:to>
      <xdr:col>60</xdr:col>
      <xdr:colOff>123825</xdr:colOff>
      <xdr:row>30</xdr:row>
      <xdr:rowOff>73125</xdr:rowOff>
    </xdr:to>
    <xdr:sp macro="" textlink="">
      <xdr:nvSpPr>
        <xdr:cNvPr id="157" name="楕円 156">
          <a:extLst>
            <a:ext uri="{FF2B5EF4-FFF2-40B4-BE49-F238E27FC236}">
              <a16:creationId xmlns:a16="http://schemas.microsoft.com/office/drawing/2014/main" id="{7A22CF22-9616-429E-BC6E-B711BBDB7096}"/>
            </a:ext>
          </a:extLst>
        </xdr:cNvPr>
        <xdr:cNvSpPr/>
      </xdr:nvSpPr>
      <xdr:spPr>
        <a:xfrm>
          <a:off x="11747500" y="58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158460</xdr:rowOff>
    </xdr:from>
    <xdr:to>
      <xdr:col>64</xdr:col>
      <xdr:colOff>73025</xdr:colOff>
      <xdr:row>30</xdr:row>
      <xdr:rowOff>22325</xdr:rowOff>
    </xdr:to>
    <xdr:cxnSp macro="">
      <xdr:nvCxnSpPr>
        <xdr:cNvPr id="158" name="直線コネクタ 157">
          <a:extLst>
            <a:ext uri="{FF2B5EF4-FFF2-40B4-BE49-F238E27FC236}">
              <a16:creationId xmlns:a16="http://schemas.microsoft.com/office/drawing/2014/main" id="{ACF43AA0-1AA0-4DC3-867F-271EB6077975}"/>
            </a:ext>
          </a:extLst>
        </xdr:cNvPr>
        <xdr:cNvCxnSpPr/>
      </xdr:nvCxnSpPr>
      <xdr:spPr>
        <a:xfrm flipV="1">
          <a:off x="11798300" y="5902035"/>
          <a:ext cx="762000" cy="3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9" name="n_1aveValue債務償還比率">
          <a:extLst>
            <a:ext uri="{FF2B5EF4-FFF2-40B4-BE49-F238E27FC236}">
              <a16:creationId xmlns:a16="http://schemas.microsoft.com/office/drawing/2014/main" id="{D8E0CC06-6E5E-43E4-8F44-445FF6F03B79}"/>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60" name="n_2aveValue債務償還比率">
          <a:extLst>
            <a:ext uri="{FF2B5EF4-FFF2-40B4-BE49-F238E27FC236}">
              <a16:creationId xmlns:a16="http://schemas.microsoft.com/office/drawing/2014/main" id="{C91498B5-1E50-422A-B770-0C701738853F}"/>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31558</xdr:rowOff>
    </xdr:from>
    <xdr:ext cx="469744" cy="259045"/>
    <xdr:sp macro="" textlink="">
      <xdr:nvSpPr>
        <xdr:cNvPr id="161" name="n_3aveValue債務償還比率">
          <a:extLst>
            <a:ext uri="{FF2B5EF4-FFF2-40B4-BE49-F238E27FC236}">
              <a16:creationId xmlns:a16="http://schemas.microsoft.com/office/drawing/2014/main" id="{8D35FC51-A5E4-4C46-A4F0-85F68A15E321}"/>
            </a:ext>
          </a:extLst>
        </xdr:cNvPr>
        <xdr:cNvSpPr txBox="1"/>
      </xdr:nvSpPr>
      <xdr:spPr>
        <a:xfrm>
          <a:off x="123254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62" name="n_4aveValue債務償還比率">
          <a:extLst>
            <a:ext uri="{FF2B5EF4-FFF2-40B4-BE49-F238E27FC236}">
              <a16:creationId xmlns:a16="http://schemas.microsoft.com/office/drawing/2014/main" id="{5B5B6E40-7639-4592-A890-65CE2CE55602}"/>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32828</xdr:rowOff>
    </xdr:from>
    <xdr:ext cx="469744" cy="259045"/>
    <xdr:sp macro="" textlink="">
      <xdr:nvSpPr>
        <xdr:cNvPr id="163" name="n_1mainValue債務償還比率">
          <a:extLst>
            <a:ext uri="{FF2B5EF4-FFF2-40B4-BE49-F238E27FC236}">
              <a16:creationId xmlns:a16="http://schemas.microsoft.com/office/drawing/2014/main" id="{7D8FC1B1-6D2E-4157-8939-0D4081772AF1}"/>
            </a:ext>
          </a:extLst>
        </xdr:cNvPr>
        <xdr:cNvSpPr txBox="1"/>
      </xdr:nvSpPr>
      <xdr:spPr>
        <a:xfrm>
          <a:off x="13836727" y="611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119615</xdr:rowOff>
    </xdr:from>
    <xdr:ext cx="469744" cy="259045"/>
    <xdr:sp macro="" textlink="">
      <xdr:nvSpPr>
        <xdr:cNvPr id="164" name="n_2mainValue債務償還比率">
          <a:extLst>
            <a:ext uri="{FF2B5EF4-FFF2-40B4-BE49-F238E27FC236}">
              <a16:creationId xmlns:a16="http://schemas.microsoft.com/office/drawing/2014/main" id="{08ADD115-527A-4A24-9C46-F6ECE37E7054}"/>
            </a:ext>
          </a:extLst>
        </xdr:cNvPr>
        <xdr:cNvSpPr txBox="1"/>
      </xdr:nvSpPr>
      <xdr:spPr>
        <a:xfrm>
          <a:off x="13087427" y="603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54337</xdr:rowOff>
    </xdr:from>
    <xdr:ext cx="469744" cy="259045"/>
    <xdr:sp macro="" textlink="">
      <xdr:nvSpPr>
        <xdr:cNvPr id="165" name="n_3mainValue債務償還比率">
          <a:extLst>
            <a:ext uri="{FF2B5EF4-FFF2-40B4-BE49-F238E27FC236}">
              <a16:creationId xmlns:a16="http://schemas.microsoft.com/office/drawing/2014/main" id="{1A9B4183-20D3-4570-BBE3-A42F51F9C485}"/>
            </a:ext>
          </a:extLst>
        </xdr:cNvPr>
        <xdr:cNvSpPr txBox="1"/>
      </xdr:nvSpPr>
      <xdr:spPr>
        <a:xfrm>
          <a:off x="12325427" y="562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64252</xdr:rowOff>
    </xdr:from>
    <xdr:ext cx="469744" cy="259045"/>
    <xdr:sp macro="" textlink="">
      <xdr:nvSpPr>
        <xdr:cNvPr id="166" name="n_4mainValue債務償還比率">
          <a:extLst>
            <a:ext uri="{FF2B5EF4-FFF2-40B4-BE49-F238E27FC236}">
              <a16:creationId xmlns:a16="http://schemas.microsoft.com/office/drawing/2014/main" id="{0D652E88-48E7-4CC5-B799-178866B5BCBB}"/>
            </a:ext>
          </a:extLst>
        </xdr:cNvPr>
        <xdr:cNvSpPr txBox="1"/>
      </xdr:nvSpPr>
      <xdr:spPr>
        <a:xfrm>
          <a:off x="11563427" y="59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374CD0FC-0E39-40BC-BD82-2815D8ABAC8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93600FE6-D5D7-42BA-B2BE-B29A6E08F92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BDA7123A-02B3-46F1-ADD2-018990958EE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974086BF-543E-43D5-863C-2BA76F922D2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ECF80CF3-D10A-45B6-9DED-2A8E797C1A1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F5990C1B-D874-48B8-AB15-F70065B87A7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DB8D2C9-536B-4290-883F-5CBE86E367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99A6865-4F66-43CF-9642-32AC9EC1986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659686-01F0-4D93-98A6-7C4CFED080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74B7087-E9BD-4EE2-B6F1-D7D36BC29DA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27E913-A543-468D-9529-720B69FA958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99C83F3-6232-4A72-89EB-3879D2DAFE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8B761A8-429D-40CD-BFAC-4B7EDF784F6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19F0B5E-AAFB-4CB2-A37E-348E126A905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F6414A-354A-4F4F-8675-47407AC4778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3756921-E82E-48F7-ACEB-AD0977CB39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5ED4196-CAB8-40E2-9182-04F30BAB92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2C916DC-FBD3-414E-AA45-B83138D66EA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F0965A-BFA5-4D1B-83AA-4474E111660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B43184-CE54-4D22-AFD5-4C233F388D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8CCDAA-24D5-43E9-BEE0-308E50906D7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69287F2-CAC7-47A3-B8A9-1DEA6967AFD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AA5F31-EC91-4673-A416-971EF7E9D2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D4146D0-4CF7-43F7-83DB-E6D5205EE31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D5ACE02-C501-4BCB-9744-614FD5D8861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FB92BB2-2087-4F1F-BB53-2988712DFD5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374C791-7B1E-4CF8-9390-0BBA8A121F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398657A-6E37-4225-9B95-24D49D3B70C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837AFE4-FF70-4A54-90AA-3BF3F4E4293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C7A31F2-6D10-4CF7-834B-1F93C7062BA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85DF6AB-FC18-4C4A-BDFE-E668325CAFA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D8360C3-72F6-494B-8901-CD7C7C534F4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9529C43-909A-4C50-A66E-598727CAA68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7BA87BB-C86F-4201-9F08-9E04E28F310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71FA30A-D376-4E17-A65D-CF89BA6DC39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5AC05DD-A1C1-450B-BC6E-8F7E2F6376D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B4A207-4ACE-4DC3-8C32-29244803DF8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455288C-2975-4E5F-B053-703EB2BB29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4F398D9-A9F1-4E1A-BF4B-1E56A97D7DE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2A67FFD-15FB-4B83-8056-DAEEF7939F1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583C181-08DF-403A-A8C1-1F606EE3C8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4BD8C95-4D9E-4023-B306-30613792BAB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A789693-9D49-40AC-A86C-16A3B111941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B89F9CF-82B5-46E6-84DC-D14B19A4A11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D5F9E9-9495-4DAB-948C-F6F719855D5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914E50-7AB5-4DC7-AD71-232EAEA1D7F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CD6EB4C-9CDE-4216-A825-B47BD34502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51BC0CB-AF81-40A2-B1C5-221CAD8EB6E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7177843-99D1-46D2-9568-B092F46CD64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C96A7A9-00BC-4265-B87D-FF179391A4A6}"/>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E3349A4-99F8-4884-861D-613F2753009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9F8F969-930F-4ABD-9C27-A5931240A9A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B64196B7-D12D-409F-BD01-A4B6363B17C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9F1115B-4C4C-4D6D-BD24-7BB8F0DB61C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DEBA7F4-1593-42FB-A44F-5657DDF8336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5D7CE9DE-6173-4E5F-9D0A-B2F644BF05A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B37ECF-42BA-4613-92F1-309FCF03CCF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94195EA-E2FD-4FF7-A772-8451BFF4F73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59724CE-AABF-423D-BDF5-3CB322CF628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1BD82A34-660D-4292-9CA5-EDA31B5295B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31BB7F4-1A61-41FE-88EC-62B0FA06A3E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7E7B537E-87FA-4DE2-9BCB-4D51E3E0B0A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BE9BBF56-DD3E-43D9-A2C7-F5DE43C308F1}"/>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F76B86B-BF8E-4F44-AFE8-12BAF0C95A66}"/>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A1E37B84-003E-4641-A994-1178FCFCEB5E}"/>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F7845A7A-B056-4CD4-9520-C65B9DE270A5}"/>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7CD12C3A-35E9-4BC6-A616-6A6161F79D9C}"/>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B90A6BD6-031B-4E52-A0D7-8C8993DBF0A3}"/>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DCA5B56A-F79B-4D2D-A87C-8362B8713D15}"/>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DF20CB04-E51B-46D4-A1C9-8F0DBAFC14F1}"/>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B3BD1B03-8C43-47AC-95F8-3D8109F2351F}"/>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BED8FA1E-7C47-4485-9C94-397D1E32A5B6}"/>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525C40AE-12D7-4A7E-90C4-FF0A81C49655}"/>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88E2350-F304-4864-B059-A6E818D3470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2CAD868-E400-4643-A986-929699706C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570C09C-9518-48A1-8595-EEFC6159253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A0376D6-3804-46AC-865B-0BBF15A9B7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1DCEF4E-F390-4956-A54A-31A224246AB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69487</xdr:rowOff>
    </xdr:from>
    <xdr:to>
      <xdr:col>24</xdr:col>
      <xdr:colOff>114300</xdr:colOff>
      <xdr:row>39</xdr:row>
      <xdr:rowOff>171087</xdr:rowOff>
    </xdr:to>
    <xdr:sp macro="" textlink="">
      <xdr:nvSpPr>
        <xdr:cNvPr id="74" name="楕円 73">
          <a:extLst>
            <a:ext uri="{FF2B5EF4-FFF2-40B4-BE49-F238E27FC236}">
              <a16:creationId xmlns:a16="http://schemas.microsoft.com/office/drawing/2014/main" id="{929AC81E-89D0-4AE7-872C-27D7CB5E8406}"/>
            </a:ext>
          </a:extLst>
        </xdr:cNvPr>
        <xdr:cNvSpPr/>
      </xdr:nvSpPr>
      <xdr:spPr>
        <a:xfrm>
          <a:off x="4584700" y="675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47914</xdr:rowOff>
    </xdr:from>
    <xdr:ext cx="405111" cy="259045"/>
    <xdr:sp macro="" textlink="">
      <xdr:nvSpPr>
        <xdr:cNvPr id="75" name="【道路】&#10;有形固定資産減価償却率該当値テキスト">
          <a:extLst>
            <a:ext uri="{FF2B5EF4-FFF2-40B4-BE49-F238E27FC236}">
              <a16:creationId xmlns:a16="http://schemas.microsoft.com/office/drawing/2014/main" id="{DDC59589-707C-44CB-B841-1D64EB3D23A5}"/>
            </a:ext>
          </a:extLst>
        </xdr:cNvPr>
        <xdr:cNvSpPr txBox="1"/>
      </xdr:nvSpPr>
      <xdr:spPr>
        <a:xfrm>
          <a:off x="4673600"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40096</xdr:rowOff>
    </xdr:from>
    <xdr:to>
      <xdr:col>20</xdr:col>
      <xdr:colOff>38100</xdr:colOff>
      <xdr:row>39</xdr:row>
      <xdr:rowOff>141696</xdr:rowOff>
    </xdr:to>
    <xdr:sp macro="" textlink="">
      <xdr:nvSpPr>
        <xdr:cNvPr id="76" name="楕円 75">
          <a:extLst>
            <a:ext uri="{FF2B5EF4-FFF2-40B4-BE49-F238E27FC236}">
              <a16:creationId xmlns:a16="http://schemas.microsoft.com/office/drawing/2014/main" id="{94B831A0-2072-4656-9CAD-5AA5FE68164D}"/>
            </a:ext>
          </a:extLst>
        </xdr:cNvPr>
        <xdr:cNvSpPr/>
      </xdr:nvSpPr>
      <xdr:spPr>
        <a:xfrm>
          <a:off x="3746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90896</xdr:rowOff>
    </xdr:from>
    <xdr:to>
      <xdr:col>24</xdr:col>
      <xdr:colOff>63500</xdr:colOff>
      <xdr:row>39</xdr:row>
      <xdr:rowOff>120287</xdr:rowOff>
    </xdr:to>
    <xdr:cxnSp macro="">
      <xdr:nvCxnSpPr>
        <xdr:cNvPr id="77" name="直線コネクタ 76">
          <a:extLst>
            <a:ext uri="{FF2B5EF4-FFF2-40B4-BE49-F238E27FC236}">
              <a16:creationId xmlns:a16="http://schemas.microsoft.com/office/drawing/2014/main" id="{14438367-BD00-4B25-B6AD-B562B38DA7DF}"/>
            </a:ext>
          </a:extLst>
        </xdr:cNvPr>
        <xdr:cNvCxnSpPr/>
      </xdr:nvCxnSpPr>
      <xdr:spPr>
        <a:xfrm>
          <a:off x="3797300" y="677744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xdr:rowOff>
    </xdr:from>
    <xdr:to>
      <xdr:col>15</xdr:col>
      <xdr:colOff>101600</xdr:colOff>
      <xdr:row>39</xdr:row>
      <xdr:rowOff>109038</xdr:rowOff>
    </xdr:to>
    <xdr:sp macro="" textlink="">
      <xdr:nvSpPr>
        <xdr:cNvPr id="78" name="楕円 77">
          <a:extLst>
            <a:ext uri="{FF2B5EF4-FFF2-40B4-BE49-F238E27FC236}">
              <a16:creationId xmlns:a16="http://schemas.microsoft.com/office/drawing/2014/main" id="{FE0F76A9-74BD-418A-B5C3-88A4FE24AB9F}"/>
            </a:ext>
          </a:extLst>
        </xdr:cNvPr>
        <xdr:cNvSpPr/>
      </xdr:nvSpPr>
      <xdr:spPr>
        <a:xfrm>
          <a:off x="2857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58238</xdr:rowOff>
    </xdr:from>
    <xdr:to>
      <xdr:col>19</xdr:col>
      <xdr:colOff>177800</xdr:colOff>
      <xdr:row>39</xdr:row>
      <xdr:rowOff>90896</xdr:rowOff>
    </xdr:to>
    <xdr:cxnSp macro="">
      <xdr:nvCxnSpPr>
        <xdr:cNvPr id="79" name="直線コネクタ 78">
          <a:extLst>
            <a:ext uri="{FF2B5EF4-FFF2-40B4-BE49-F238E27FC236}">
              <a16:creationId xmlns:a16="http://schemas.microsoft.com/office/drawing/2014/main" id="{1B8CAD46-0089-441D-A744-A7CC2CC30C8E}"/>
            </a:ext>
          </a:extLst>
        </xdr:cNvPr>
        <xdr:cNvCxnSpPr/>
      </xdr:nvCxnSpPr>
      <xdr:spPr>
        <a:xfrm>
          <a:off x="2908300" y="674478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144599</xdr:rowOff>
    </xdr:from>
    <xdr:to>
      <xdr:col>10</xdr:col>
      <xdr:colOff>165100</xdr:colOff>
      <xdr:row>39</xdr:row>
      <xdr:rowOff>74749</xdr:rowOff>
    </xdr:to>
    <xdr:sp macro="" textlink="">
      <xdr:nvSpPr>
        <xdr:cNvPr id="80" name="楕円 79">
          <a:extLst>
            <a:ext uri="{FF2B5EF4-FFF2-40B4-BE49-F238E27FC236}">
              <a16:creationId xmlns:a16="http://schemas.microsoft.com/office/drawing/2014/main" id="{5CD342CD-218A-4042-960F-85AF78DED78C}"/>
            </a:ext>
          </a:extLst>
        </xdr:cNvPr>
        <xdr:cNvSpPr/>
      </xdr:nvSpPr>
      <xdr:spPr>
        <a:xfrm>
          <a:off x="1968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23949</xdr:rowOff>
    </xdr:from>
    <xdr:to>
      <xdr:col>15</xdr:col>
      <xdr:colOff>50800</xdr:colOff>
      <xdr:row>39</xdr:row>
      <xdr:rowOff>58238</xdr:rowOff>
    </xdr:to>
    <xdr:cxnSp macro="">
      <xdr:nvCxnSpPr>
        <xdr:cNvPr id="81" name="直線コネクタ 80">
          <a:extLst>
            <a:ext uri="{FF2B5EF4-FFF2-40B4-BE49-F238E27FC236}">
              <a16:creationId xmlns:a16="http://schemas.microsoft.com/office/drawing/2014/main" id="{888C827B-D030-4691-B5B4-B3114DFE8836}"/>
            </a:ext>
          </a:extLst>
        </xdr:cNvPr>
        <xdr:cNvCxnSpPr/>
      </xdr:nvCxnSpPr>
      <xdr:spPr>
        <a:xfrm>
          <a:off x="2019300" y="67104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2" name="n_1aveValue【道路】&#10;有形固定資産減価償却率">
          <a:extLst>
            <a:ext uri="{FF2B5EF4-FFF2-40B4-BE49-F238E27FC236}">
              <a16:creationId xmlns:a16="http://schemas.microsoft.com/office/drawing/2014/main" id="{A1B8EAE6-51A9-4068-8140-3FE778A01897}"/>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3" name="n_2aveValue【道路】&#10;有形固定資産減価償却率">
          <a:extLst>
            <a:ext uri="{FF2B5EF4-FFF2-40B4-BE49-F238E27FC236}">
              <a16:creationId xmlns:a16="http://schemas.microsoft.com/office/drawing/2014/main" id="{D820A16F-A845-4082-8D4E-C15E826CD352}"/>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4" name="n_3aveValue【道路】&#10;有形固定資産減価償却率">
          <a:extLst>
            <a:ext uri="{FF2B5EF4-FFF2-40B4-BE49-F238E27FC236}">
              <a16:creationId xmlns:a16="http://schemas.microsoft.com/office/drawing/2014/main" id="{718F6D45-10EA-4C5A-8D0F-2076C0E1192E}"/>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060E60DE-EC09-4430-93FD-2BC53E871D2A}"/>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132823</xdr:rowOff>
    </xdr:from>
    <xdr:ext cx="405111" cy="259045"/>
    <xdr:sp macro="" textlink="">
      <xdr:nvSpPr>
        <xdr:cNvPr id="86" name="n_1mainValue【道路】&#10;有形固定資産減価償却率">
          <a:extLst>
            <a:ext uri="{FF2B5EF4-FFF2-40B4-BE49-F238E27FC236}">
              <a16:creationId xmlns:a16="http://schemas.microsoft.com/office/drawing/2014/main" id="{3639414A-2B9D-4243-87B3-C192A8B02E91}"/>
            </a:ext>
          </a:extLst>
        </xdr:cNvPr>
        <xdr:cNvSpPr txBox="1"/>
      </xdr:nvSpPr>
      <xdr:spPr>
        <a:xfrm>
          <a:off x="35820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100165</xdr:rowOff>
    </xdr:from>
    <xdr:ext cx="405111" cy="259045"/>
    <xdr:sp macro="" textlink="">
      <xdr:nvSpPr>
        <xdr:cNvPr id="87" name="n_2mainValue【道路】&#10;有形固定資産減価償却率">
          <a:extLst>
            <a:ext uri="{FF2B5EF4-FFF2-40B4-BE49-F238E27FC236}">
              <a16:creationId xmlns:a16="http://schemas.microsoft.com/office/drawing/2014/main" id="{865676F8-435E-46FA-A428-3ED5454A97E5}"/>
            </a:ext>
          </a:extLst>
        </xdr:cNvPr>
        <xdr:cNvSpPr txBox="1"/>
      </xdr:nvSpPr>
      <xdr:spPr>
        <a:xfrm>
          <a:off x="2705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65876</xdr:rowOff>
    </xdr:from>
    <xdr:ext cx="405111" cy="259045"/>
    <xdr:sp macro="" textlink="">
      <xdr:nvSpPr>
        <xdr:cNvPr id="88" name="n_3mainValue【道路】&#10;有形固定資産減価償却率">
          <a:extLst>
            <a:ext uri="{FF2B5EF4-FFF2-40B4-BE49-F238E27FC236}">
              <a16:creationId xmlns:a16="http://schemas.microsoft.com/office/drawing/2014/main" id="{72EBCDF5-6477-4970-BBE9-3771E2D7DBEE}"/>
            </a:ext>
          </a:extLst>
        </xdr:cNvPr>
        <xdr:cNvSpPr txBox="1"/>
      </xdr:nvSpPr>
      <xdr:spPr>
        <a:xfrm>
          <a:off x="1816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651F58E-DB9E-4B06-A825-7FCC9DA874D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B937F061-9D4E-49FD-85C5-DC92EF67B3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15B1BB4-1A74-4C79-ABBB-C0CA15CA12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410F7F9-DF47-4FA9-BF28-32BF4AFFC81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3C9C7427-03AF-4E9B-99A8-1338B05022D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75794DF-D8BC-427B-AB95-DFC16888C70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53D24EF1-BB0E-47EF-A605-59F2E9BDF1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E131000-B25A-440A-853A-F1DD76BD35D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FF2E4EDE-178D-4B85-850B-048D4E5A794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D14E56AE-3A32-43A2-B51D-8664142F91E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241313A-3408-4923-B967-9225C97CDE4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C05DFEBE-1209-4D2C-B4EC-6383F0442D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67D1DD9-E95A-41C1-B708-9B65402EB0F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26BD124C-85EB-406D-9A0C-640B8D45BD6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5C73003-DA56-490D-91E6-83661B9AED0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AC1A7B28-81EA-4E7E-89B6-D1EE99354459}"/>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BF7D8771-26F8-495C-BED0-4A00E869E2D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1399A83B-CE72-4808-A98D-AEE46F677FA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72AB6F90-C8C2-4CC6-9697-B43C26396EE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8" name="テキスト ボックス 107">
          <a:extLst>
            <a:ext uri="{FF2B5EF4-FFF2-40B4-BE49-F238E27FC236}">
              <a16:creationId xmlns:a16="http://schemas.microsoft.com/office/drawing/2014/main" id="{8AF90D12-641C-4F80-99BD-A7D1C0E60585}"/>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53BF4D33-1CC2-4034-9C1F-2224AB337B0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AE1A0EDE-1774-457A-91BC-F6CCAF2BBA7E}"/>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4A64246-5278-4ADA-8EE2-C6651001D4B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2" name="直線コネクタ 111">
          <a:extLst>
            <a:ext uri="{FF2B5EF4-FFF2-40B4-BE49-F238E27FC236}">
              <a16:creationId xmlns:a16="http://schemas.microsoft.com/office/drawing/2014/main" id="{689B13C7-5FF2-4712-8071-3853B91B3802}"/>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3" name="【道路】&#10;一人当たり延長最小値テキスト">
          <a:extLst>
            <a:ext uri="{FF2B5EF4-FFF2-40B4-BE49-F238E27FC236}">
              <a16:creationId xmlns:a16="http://schemas.microsoft.com/office/drawing/2014/main" id="{EFF3D84D-266E-4A8D-B121-ECD9ED4A5DDC}"/>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4" name="直線コネクタ 113">
          <a:extLst>
            <a:ext uri="{FF2B5EF4-FFF2-40B4-BE49-F238E27FC236}">
              <a16:creationId xmlns:a16="http://schemas.microsoft.com/office/drawing/2014/main" id="{4450A24E-60D7-4C53-893D-7DE0B70EC872}"/>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5" name="【道路】&#10;一人当たり延長最大値テキスト">
          <a:extLst>
            <a:ext uri="{FF2B5EF4-FFF2-40B4-BE49-F238E27FC236}">
              <a16:creationId xmlns:a16="http://schemas.microsoft.com/office/drawing/2014/main" id="{F205B31A-3557-4690-B07F-D817CF3D0192}"/>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6" name="直線コネクタ 115">
          <a:extLst>
            <a:ext uri="{FF2B5EF4-FFF2-40B4-BE49-F238E27FC236}">
              <a16:creationId xmlns:a16="http://schemas.microsoft.com/office/drawing/2014/main" id="{1097C8C7-6013-4FEB-A0FB-B5B9776C67A9}"/>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17" name="【道路】&#10;一人当たり延長平均値テキスト">
          <a:extLst>
            <a:ext uri="{FF2B5EF4-FFF2-40B4-BE49-F238E27FC236}">
              <a16:creationId xmlns:a16="http://schemas.microsoft.com/office/drawing/2014/main" id="{DB4A9B8E-A047-4B12-9317-1ACC0C5D71CD}"/>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18" name="フローチャート: 判断 117">
          <a:extLst>
            <a:ext uri="{FF2B5EF4-FFF2-40B4-BE49-F238E27FC236}">
              <a16:creationId xmlns:a16="http://schemas.microsoft.com/office/drawing/2014/main" id="{5F56ACD5-E9A0-4FE7-8CF3-85094279FC3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19" name="フローチャート: 判断 118">
          <a:extLst>
            <a:ext uri="{FF2B5EF4-FFF2-40B4-BE49-F238E27FC236}">
              <a16:creationId xmlns:a16="http://schemas.microsoft.com/office/drawing/2014/main" id="{F6600CD6-2F36-4EFB-AD6A-257525063126}"/>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0" name="フローチャート: 判断 119">
          <a:extLst>
            <a:ext uri="{FF2B5EF4-FFF2-40B4-BE49-F238E27FC236}">
              <a16:creationId xmlns:a16="http://schemas.microsoft.com/office/drawing/2014/main" id="{F7C3BFCB-98E7-4E06-BB5E-64F8FE8C7EA3}"/>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1" name="フローチャート: 判断 120">
          <a:extLst>
            <a:ext uri="{FF2B5EF4-FFF2-40B4-BE49-F238E27FC236}">
              <a16:creationId xmlns:a16="http://schemas.microsoft.com/office/drawing/2014/main" id="{652BF345-67D3-47ED-B2FA-8A33E60FD5B6}"/>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2" name="フローチャート: 判断 121">
          <a:extLst>
            <a:ext uri="{FF2B5EF4-FFF2-40B4-BE49-F238E27FC236}">
              <a16:creationId xmlns:a16="http://schemas.microsoft.com/office/drawing/2014/main" id="{29F4F964-1BDE-4C05-9C4D-314FA76C8C95}"/>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16F54F9B-DD1D-445C-8FA8-258F5DF903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6D4E9D4-FD47-4F7C-9F5F-374C6D91079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FD77F91-8CA8-40A5-BFC2-5FADBEC068C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E932029-FB2C-4D2F-8CA1-0EA6F0AF79A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6C8E6E62-DC10-4473-A787-FFC9986E816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130726</xdr:rowOff>
    </xdr:from>
    <xdr:to>
      <xdr:col>55</xdr:col>
      <xdr:colOff>50800</xdr:colOff>
      <xdr:row>42</xdr:row>
      <xdr:rowOff>60876</xdr:rowOff>
    </xdr:to>
    <xdr:sp macro="" textlink="">
      <xdr:nvSpPr>
        <xdr:cNvPr id="128" name="楕円 127">
          <a:extLst>
            <a:ext uri="{FF2B5EF4-FFF2-40B4-BE49-F238E27FC236}">
              <a16:creationId xmlns:a16="http://schemas.microsoft.com/office/drawing/2014/main" id="{64EED709-234C-4580-9877-B3896F410243}"/>
            </a:ext>
          </a:extLst>
        </xdr:cNvPr>
        <xdr:cNvSpPr/>
      </xdr:nvSpPr>
      <xdr:spPr>
        <a:xfrm>
          <a:off x="10426700" y="716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45653</xdr:rowOff>
    </xdr:from>
    <xdr:ext cx="534377" cy="259045"/>
    <xdr:sp macro="" textlink="">
      <xdr:nvSpPr>
        <xdr:cNvPr id="129" name="【道路】&#10;一人当たり延長該当値テキスト">
          <a:extLst>
            <a:ext uri="{FF2B5EF4-FFF2-40B4-BE49-F238E27FC236}">
              <a16:creationId xmlns:a16="http://schemas.microsoft.com/office/drawing/2014/main" id="{980E5BCD-BB4B-4927-B176-311DA3D7CE06}"/>
            </a:ext>
          </a:extLst>
        </xdr:cNvPr>
        <xdr:cNvSpPr txBox="1"/>
      </xdr:nvSpPr>
      <xdr:spPr>
        <a:xfrm>
          <a:off x="10515600" y="707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131167</xdr:rowOff>
    </xdr:from>
    <xdr:to>
      <xdr:col>50</xdr:col>
      <xdr:colOff>165100</xdr:colOff>
      <xdr:row>42</xdr:row>
      <xdr:rowOff>61317</xdr:rowOff>
    </xdr:to>
    <xdr:sp macro="" textlink="">
      <xdr:nvSpPr>
        <xdr:cNvPr id="130" name="楕円 129">
          <a:extLst>
            <a:ext uri="{FF2B5EF4-FFF2-40B4-BE49-F238E27FC236}">
              <a16:creationId xmlns:a16="http://schemas.microsoft.com/office/drawing/2014/main" id="{BF02762F-F5EB-4EBA-9B95-03D707F5DBD4}"/>
            </a:ext>
          </a:extLst>
        </xdr:cNvPr>
        <xdr:cNvSpPr/>
      </xdr:nvSpPr>
      <xdr:spPr>
        <a:xfrm>
          <a:off x="9588500" y="71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10076</xdr:rowOff>
    </xdr:from>
    <xdr:to>
      <xdr:col>55</xdr:col>
      <xdr:colOff>0</xdr:colOff>
      <xdr:row>42</xdr:row>
      <xdr:rowOff>10517</xdr:rowOff>
    </xdr:to>
    <xdr:cxnSp macro="">
      <xdr:nvCxnSpPr>
        <xdr:cNvPr id="131" name="直線コネクタ 130">
          <a:extLst>
            <a:ext uri="{FF2B5EF4-FFF2-40B4-BE49-F238E27FC236}">
              <a16:creationId xmlns:a16="http://schemas.microsoft.com/office/drawing/2014/main" id="{F968812A-37B0-4AC7-82CA-CD427DD6DB3D}"/>
            </a:ext>
          </a:extLst>
        </xdr:cNvPr>
        <xdr:cNvCxnSpPr/>
      </xdr:nvCxnSpPr>
      <xdr:spPr>
        <a:xfrm flipV="1">
          <a:off x="9639300" y="7210976"/>
          <a:ext cx="8382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131478</xdr:rowOff>
    </xdr:from>
    <xdr:to>
      <xdr:col>46</xdr:col>
      <xdr:colOff>38100</xdr:colOff>
      <xdr:row>42</xdr:row>
      <xdr:rowOff>61628</xdr:rowOff>
    </xdr:to>
    <xdr:sp macro="" textlink="">
      <xdr:nvSpPr>
        <xdr:cNvPr id="132" name="楕円 131">
          <a:extLst>
            <a:ext uri="{FF2B5EF4-FFF2-40B4-BE49-F238E27FC236}">
              <a16:creationId xmlns:a16="http://schemas.microsoft.com/office/drawing/2014/main" id="{54ECE77D-ABA5-4E14-81F2-148EC8CB5D48}"/>
            </a:ext>
          </a:extLst>
        </xdr:cNvPr>
        <xdr:cNvSpPr/>
      </xdr:nvSpPr>
      <xdr:spPr>
        <a:xfrm>
          <a:off x="8699500" y="71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10517</xdr:rowOff>
    </xdr:from>
    <xdr:to>
      <xdr:col>50</xdr:col>
      <xdr:colOff>114300</xdr:colOff>
      <xdr:row>42</xdr:row>
      <xdr:rowOff>10828</xdr:rowOff>
    </xdr:to>
    <xdr:cxnSp macro="">
      <xdr:nvCxnSpPr>
        <xdr:cNvPr id="133" name="直線コネクタ 132">
          <a:extLst>
            <a:ext uri="{FF2B5EF4-FFF2-40B4-BE49-F238E27FC236}">
              <a16:creationId xmlns:a16="http://schemas.microsoft.com/office/drawing/2014/main" id="{E142A008-F79E-4C87-A709-90D29A0D4EA6}"/>
            </a:ext>
          </a:extLst>
        </xdr:cNvPr>
        <xdr:cNvCxnSpPr/>
      </xdr:nvCxnSpPr>
      <xdr:spPr>
        <a:xfrm flipV="1">
          <a:off x="8750300" y="7211417"/>
          <a:ext cx="889000" cy="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131780</xdr:rowOff>
    </xdr:from>
    <xdr:to>
      <xdr:col>41</xdr:col>
      <xdr:colOff>101600</xdr:colOff>
      <xdr:row>42</xdr:row>
      <xdr:rowOff>61930</xdr:rowOff>
    </xdr:to>
    <xdr:sp macro="" textlink="">
      <xdr:nvSpPr>
        <xdr:cNvPr id="134" name="楕円 133">
          <a:extLst>
            <a:ext uri="{FF2B5EF4-FFF2-40B4-BE49-F238E27FC236}">
              <a16:creationId xmlns:a16="http://schemas.microsoft.com/office/drawing/2014/main" id="{D369F6FD-282A-45A9-848E-54C8949CD39C}"/>
            </a:ext>
          </a:extLst>
        </xdr:cNvPr>
        <xdr:cNvSpPr/>
      </xdr:nvSpPr>
      <xdr:spPr>
        <a:xfrm>
          <a:off x="7810500" y="716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10828</xdr:rowOff>
    </xdr:from>
    <xdr:to>
      <xdr:col>45</xdr:col>
      <xdr:colOff>177800</xdr:colOff>
      <xdr:row>42</xdr:row>
      <xdr:rowOff>11130</xdr:rowOff>
    </xdr:to>
    <xdr:cxnSp macro="">
      <xdr:nvCxnSpPr>
        <xdr:cNvPr id="135" name="直線コネクタ 134">
          <a:extLst>
            <a:ext uri="{FF2B5EF4-FFF2-40B4-BE49-F238E27FC236}">
              <a16:creationId xmlns:a16="http://schemas.microsoft.com/office/drawing/2014/main" id="{7FC37864-4CCE-42C2-A527-2936356C443B}"/>
            </a:ext>
          </a:extLst>
        </xdr:cNvPr>
        <xdr:cNvCxnSpPr/>
      </xdr:nvCxnSpPr>
      <xdr:spPr>
        <a:xfrm flipV="1">
          <a:off x="7861300" y="7211728"/>
          <a:ext cx="8890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34155</xdr:rowOff>
    </xdr:from>
    <xdr:ext cx="534377" cy="259045"/>
    <xdr:sp macro="" textlink="">
      <xdr:nvSpPr>
        <xdr:cNvPr id="136" name="n_1aveValue【道路】&#10;一人当たり延長">
          <a:extLst>
            <a:ext uri="{FF2B5EF4-FFF2-40B4-BE49-F238E27FC236}">
              <a16:creationId xmlns:a16="http://schemas.microsoft.com/office/drawing/2014/main" id="{C5ABA50C-E86F-4D50-9F1E-369BDE9493FD}"/>
            </a:ext>
          </a:extLst>
        </xdr:cNvPr>
        <xdr:cNvSpPr txBox="1"/>
      </xdr:nvSpPr>
      <xdr:spPr>
        <a:xfrm>
          <a:off x="9359411" y="6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37" name="n_2aveValue【道路】&#10;一人当たり延長">
          <a:extLst>
            <a:ext uri="{FF2B5EF4-FFF2-40B4-BE49-F238E27FC236}">
              <a16:creationId xmlns:a16="http://schemas.microsoft.com/office/drawing/2014/main" id="{A5840877-0B63-4049-84DF-E8F3F127A2A4}"/>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38" name="n_3aveValue【道路】&#10;一人当たり延長">
          <a:extLst>
            <a:ext uri="{FF2B5EF4-FFF2-40B4-BE49-F238E27FC236}">
              <a16:creationId xmlns:a16="http://schemas.microsoft.com/office/drawing/2014/main" id="{E527155F-6FBF-4BF4-ADFF-21FBF3031E04}"/>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39" name="n_4aveValue【道路】&#10;一人当たり延長">
          <a:extLst>
            <a:ext uri="{FF2B5EF4-FFF2-40B4-BE49-F238E27FC236}">
              <a16:creationId xmlns:a16="http://schemas.microsoft.com/office/drawing/2014/main" id="{AE05E242-BFC9-41BF-88A3-50B7D90E03F1}"/>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52444</xdr:rowOff>
    </xdr:from>
    <xdr:ext cx="534377" cy="259045"/>
    <xdr:sp macro="" textlink="">
      <xdr:nvSpPr>
        <xdr:cNvPr id="140" name="n_1mainValue【道路】&#10;一人当たり延長">
          <a:extLst>
            <a:ext uri="{FF2B5EF4-FFF2-40B4-BE49-F238E27FC236}">
              <a16:creationId xmlns:a16="http://schemas.microsoft.com/office/drawing/2014/main" id="{BB86937E-5B6D-411C-85C0-2F1CD03E4BCA}"/>
            </a:ext>
          </a:extLst>
        </xdr:cNvPr>
        <xdr:cNvSpPr txBox="1"/>
      </xdr:nvSpPr>
      <xdr:spPr>
        <a:xfrm>
          <a:off x="9359411" y="725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52755</xdr:rowOff>
    </xdr:from>
    <xdr:ext cx="534377" cy="259045"/>
    <xdr:sp macro="" textlink="">
      <xdr:nvSpPr>
        <xdr:cNvPr id="141" name="n_2mainValue【道路】&#10;一人当たり延長">
          <a:extLst>
            <a:ext uri="{FF2B5EF4-FFF2-40B4-BE49-F238E27FC236}">
              <a16:creationId xmlns:a16="http://schemas.microsoft.com/office/drawing/2014/main" id="{DBCE67A5-E130-408E-A166-B18A712CA29C}"/>
            </a:ext>
          </a:extLst>
        </xdr:cNvPr>
        <xdr:cNvSpPr txBox="1"/>
      </xdr:nvSpPr>
      <xdr:spPr>
        <a:xfrm>
          <a:off x="8483111" y="72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53057</xdr:rowOff>
    </xdr:from>
    <xdr:ext cx="534377" cy="259045"/>
    <xdr:sp macro="" textlink="">
      <xdr:nvSpPr>
        <xdr:cNvPr id="142" name="n_3mainValue【道路】&#10;一人当たり延長">
          <a:extLst>
            <a:ext uri="{FF2B5EF4-FFF2-40B4-BE49-F238E27FC236}">
              <a16:creationId xmlns:a16="http://schemas.microsoft.com/office/drawing/2014/main" id="{2D736373-C4F3-43E1-86B0-57733D9E838C}"/>
            </a:ext>
          </a:extLst>
        </xdr:cNvPr>
        <xdr:cNvSpPr txBox="1"/>
      </xdr:nvSpPr>
      <xdr:spPr>
        <a:xfrm>
          <a:off x="7594111" y="72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632AEA53-D259-4D1D-AD46-ABEAA3FF3EC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92110E22-EECD-46FD-9CD7-A9506230F5F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E76B145B-3D4E-448E-9A61-8A282B0A40D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73891DF9-FE88-4BB1-B6F6-F2542190A7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34D84D97-B293-4F8E-B2B3-880B8D2EFEA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8AF85F71-EBAC-4D79-85AF-C1B84A19B78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EDE4BCAB-3E9C-4D74-B331-97E01DAB7A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C085995-68C3-41CC-B714-A61AD174A75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100A9B8-B6BE-4AFC-BBC9-F7F1C2609B9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815B286E-1F6C-400F-BED1-900893DEE0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93B4CC1-EC8A-44A6-93FB-96F1DC83CAF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AD965A93-7066-43A9-85F0-7765105BB85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324B17EC-82B5-4498-95F1-3325BEB6AFA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FA1A8146-6ED0-4FED-95DA-6A341D1CC8C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E996FEF4-3333-4CE1-8566-25218A26992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D8D68810-727B-4D76-AAEC-524D6BC8A76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C36A23E3-6D1E-49F3-BBE6-6EBD7144FDB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32434132-CF1A-4C99-862E-BF150A315685}"/>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AA1E899A-7011-4D17-9978-FCDB4FB9B8C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88EB126F-9D27-4227-9A78-0DAEA19C090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3F8196A2-1709-49AC-9D61-D392A88E356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34C50CA1-8F1A-4F9D-AF0E-A4B9FD9A29B2}"/>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200C72EF-5580-4710-823F-FA8F42EE9F4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B460561C-653A-49D4-A997-6B92F51A70F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6A6C0341-536D-465C-8048-043E5642084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68" name="直線コネクタ 167">
          <a:extLst>
            <a:ext uri="{FF2B5EF4-FFF2-40B4-BE49-F238E27FC236}">
              <a16:creationId xmlns:a16="http://schemas.microsoft.com/office/drawing/2014/main" id="{493AABF4-8558-4370-8A25-17EC5A0D77CF}"/>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AE51CABE-2C70-4D0B-B94A-7868547AB5BF}"/>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0" name="直線コネクタ 169">
          <a:extLst>
            <a:ext uri="{FF2B5EF4-FFF2-40B4-BE49-F238E27FC236}">
              <a16:creationId xmlns:a16="http://schemas.microsoft.com/office/drawing/2014/main" id="{4750285A-34A0-4B20-8F97-AB5E6110E75D}"/>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9F8E2F69-791D-439E-B2BF-6760888628D7}"/>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2" name="直線コネクタ 171">
          <a:extLst>
            <a:ext uri="{FF2B5EF4-FFF2-40B4-BE49-F238E27FC236}">
              <a16:creationId xmlns:a16="http://schemas.microsoft.com/office/drawing/2014/main" id="{33FAE99A-44E9-4986-AE9E-DB5E19B2BCFB}"/>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A513BF64-4DF0-4999-9879-272A952A18C9}"/>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74" name="フローチャート: 判断 173">
          <a:extLst>
            <a:ext uri="{FF2B5EF4-FFF2-40B4-BE49-F238E27FC236}">
              <a16:creationId xmlns:a16="http://schemas.microsoft.com/office/drawing/2014/main" id="{3E94C977-4EC5-4956-8C0F-F7FEE9C34732}"/>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75" name="フローチャート: 判断 174">
          <a:extLst>
            <a:ext uri="{FF2B5EF4-FFF2-40B4-BE49-F238E27FC236}">
              <a16:creationId xmlns:a16="http://schemas.microsoft.com/office/drawing/2014/main" id="{7D662AE9-8DC1-4EB9-864A-FDC43A1024F5}"/>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6" name="フローチャート: 判断 175">
          <a:extLst>
            <a:ext uri="{FF2B5EF4-FFF2-40B4-BE49-F238E27FC236}">
              <a16:creationId xmlns:a16="http://schemas.microsoft.com/office/drawing/2014/main" id="{BE317A5D-6172-43D6-8DDA-E3E484F109D6}"/>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77" name="フローチャート: 判断 176">
          <a:extLst>
            <a:ext uri="{FF2B5EF4-FFF2-40B4-BE49-F238E27FC236}">
              <a16:creationId xmlns:a16="http://schemas.microsoft.com/office/drawing/2014/main" id="{49852C37-6210-41D4-A67B-95CD4CE21BDF}"/>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8" name="フローチャート: 判断 177">
          <a:extLst>
            <a:ext uri="{FF2B5EF4-FFF2-40B4-BE49-F238E27FC236}">
              <a16:creationId xmlns:a16="http://schemas.microsoft.com/office/drawing/2014/main" id="{0170CD1D-AF54-49CC-BEE9-86E4F3FA8A61}"/>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3577E6B-A645-4FE0-AACC-AA1BA2EE9FC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2815816C-34B8-4D0A-9C29-B329F5ABC89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99D521F5-2FBF-476E-B4A9-FAE31BCDB71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1866547-8C8E-41FF-8C52-2FFE592A026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5A5968F-E358-43F0-8913-1E04B871D10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48804</xdr:rowOff>
    </xdr:from>
    <xdr:to>
      <xdr:col>24</xdr:col>
      <xdr:colOff>114300</xdr:colOff>
      <xdr:row>60</xdr:row>
      <xdr:rowOff>150404</xdr:rowOff>
    </xdr:to>
    <xdr:sp macro="" textlink="">
      <xdr:nvSpPr>
        <xdr:cNvPr id="184" name="楕円 183">
          <a:extLst>
            <a:ext uri="{FF2B5EF4-FFF2-40B4-BE49-F238E27FC236}">
              <a16:creationId xmlns:a16="http://schemas.microsoft.com/office/drawing/2014/main" id="{719231B5-CC45-401C-8B87-FBBF43D55D74}"/>
            </a:ext>
          </a:extLst>
        </xdr:cNvPr>
        <xdr:cNvSpPr/>
      </xdr:nvSpPr>
      <xdr:spPr>
        <a:xfrm>
          <a:off x="45847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71681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2B674A34-F6E1-4EB7-82D0-BD6632030ED7}"/>
            </a:ext>
          </a:extLst>
        </xdr:cNvPr>
        <xdr:cNvSpPr txBox="1"/>
      </xdr:nvSpPr>
      <xdr:spPr>
        <a:xfrm>
          <a:off x="4673600" y="1018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6" name="楕円 185">
          <a:extLst>
            <a:ext uri="{FF2B5EF4-FFF2-40B4-BE49-F238E27FC236}">
              <a16:creationId xmlns:a16="http://schemas.microsoft.com/office/drawing/2014/main" id="{7AB55B44-EC02-4DE0-878B-0FF83F849A91}"/>
            </a:ext>
          </a:extLst>
        </xdr:cNvPr>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99604</xdr:rowOff>
    </xdr:to>
    <xdr:cxnSp macro="">
      <xdr:nvCxnSpPr>
        <xdr:cNvPr id="187" name="直線コネクタ 186">
          <a:extLst>
            <a:ext uri="{FF2B5EF4-FFF2-40B4-BE49-F238E27FC236}">
              <a16:creationId xmlns:a16="http://schemas.microsoft.com/office/drawing/2014/main" id="{D9419B9C-6B09-4975-A2DF-F74F0EFEB0EA}"/>
            </a:ext>
          </a:extLst>
        </xdr:cNvPr>
        <xdr:cNvCxnSpPr/>
      </xdr:nvCxnSpPr>
      <xdr:spPr>
        <a:xfrm>
          <a:off x="3797300" y="103637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88" name="楕円 187">
          <a:extLst>
            <a:ext uri="{FF2B5EF4-FFF2-40B4-BE49-F238E27FC236}">
              <a16:creationId xmlns:a16="http://schemas.microsoft.com/office/drawing/2014/main" id="{5504D707-DC6C-4604-8B1D-69743B441DBB}"/>
            </a:ext>
          </a:extLst>
        </xdr:cNvPr>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76744</xdr:rowOff>
    </xdr:to>
    <xdr:cxnSp macro="">
      <xdr:nvCxnSpPr>
        <xdr:cNvPr id="189" name="直線コネクタ 188">
          <a:extLst>
            <a:ext uri="{FF2B5EF4-FFF2-40B4-BE49-F238E27FC236}">
              <a16:creationId xmlns:a16="http://schemas.microsoft.com/office/drawing/2014/main" id="{1B6E067B-D8E2-4494-A027-BFC26654244A}"/>
            </a:ext>
          </a:extLst>
        </xdr:cNvPr>
        <xdr:cNvCxnSpPr/>
      </xdr:nvCxnSpPr>
      <xdr:spPr>
        <a:xfrm>
          <a:off x="2908300" y="1033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141877</xdr:rowOff>
    </xdr:from>
    <xdr:to>
      <xdr:col>10</xdr:col>
      <xdr:colOff>165100</xdr:colOff>
      <xdr:row>60</xdr:row>
      <xdr:rowOff>72027</xdr:rowOff>
    </xdr:to>
    <xdr:sp macro="" textlink="">
      <xdr:nvSpPr>
        <xdr:cNvPr id="190" name="楕円 189">
          <a:extLst>
            <a:ext uri="{FF2B5EF4-FFF2-40B4-BE49-F238E27FC236}">
              <a16:creationId xmlns:a16="http://schemas.microsoft.com/office/drawing/2014/main" id="{A138B112-0903-43A8-AC29-B361A9991E2A}"/>
            </a:ext>
          </a:extLst>
        </xdr:cNvPr>
        <xdr:cNvSpPr/>
      </xdr:nvSpPr>
      <xdr:spPr>
        <a:xfrm>
          <a:off x="1968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21227</xdr:rowOff>
    </xdr:from>
    <xdr:to>
      <xdr:col>15</xdr:col>
      <xdr:colOff>50800</xdr:colOff>
      <xdr:row>60</xdr:row>
      <xdr:rowOff>48985</xdr:rowOff>
    </xdr:to>
    <xdr:cxnSp macro="">
      <xdr:nvCxnSpPr>
        <xdr:cNvPr id="191" name="直線コネクタ 190">
          <a:extLst>
            <a:ext uri="{FF2B5EF4-FFF2-40B4-BE49-F238E27FC236}">
              <a16:creationId xmlns:a16="http://schemas.microsoft.com/office/drawing/2014/main" id="{F5952436-55EE-4DE8-81EE-642901E5DCCB}"/>
            </a:ext>
          </a:extLst>
        </xdr:cNvPr>
        <xdr:cNvCxnSpPr/>
      </xdr:nvCxnSpPr>
      <xdr:spPr>
        <a:xfrm>
          <a:off x="2019300" y="10308227"/>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2DA092F5-5324-4DC6-B85E-F4C70C3BAB37}"/>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B35B5DE4-3F39-45F7-8A5D-DFD56F578E7B}"/>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A5AB70CB-7098-400B-9E0F-4C13B9B0E045}"/>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2027EC8-B736-440C-AC07-0A839AD355CC}"/>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22C77B23-4BA3-4C01-94B3-189E49445301}"/>
            </a:ext>
          </a:extLst>
        </xdr:cNvPr>
        <xdr:cNvSpPr txBox="1"/>
      </xdr:nvSpPr>
      <xdr:spPr>
        <a:xfrm>
          <a:off x="3582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116312</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B55B6092-8413-4DAA-A555-A79312B8F791}"/>
            </a:ext>
          </a:extLst>
        </xdr:cNvPr>
        <xdr:cNvSpPr txBox="1"/>
      </xdr:nvSpPr>
      <xdr:spPr>
        <a:xfrm>
          <a:off x="2705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88554</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1396CA6-3534-4B8F-B4FF-C922327DBB24}"/>
            </a:ext>
          </a:extLst>
        </xdr:cNvPr>
        <xdr:cNvSpPr txBox="1"/>
      </xdr:nvSpPr>
      <xdr:spPr>
        <a:xfrm>
          <a:off x="18167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F9FD76A6-3E31-4ABB-A2A7-49590A6945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D4930ED0-A8B5-428B-A70E-C5A7D3925B4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F42583D2-8F03-4CB5-96D0-7076C4DAF0F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6E76BCCD-DDAE-4E00-B289-4BD74E9F82A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AAE46B98-DAE5-43D2-A4BE-C85A3D3D95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8EEF3295-AD1C-4A1C-903B-180F7B56E8D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402DDFEE-125B-49F8-9AD0-31A809CF780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A2F0A4BA-09EA-442A-BC75-C3807BB6B3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504FF58F-E9B2-44EE-99C9-021D9A560D7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B5F25939-115C-43EF-B060-C64DD3F65D6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a:extLst>
            <a:ext uri="{FF2B5EF4-FFF2-40B4-BE49-F238E27FC236}">
              <a16:creationId xmlns:a16="http://schemas.microsoft.com/office/drawing/2014/main" id="{D2201E0E-F868-44BC-AB65-17FF82C6BB0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a:extLst>
            <a:ext uri="{FF2B5EF4-FFF2-40B4-BE49-F238E27FC236}">
              <a16:creationId xmlns:a16="http://schemas.microsoft.com/office/drawing/2014/main" id="{7D515A92-308E-4BD9-95F0-B17DA706BED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a:extLst>
            <a:ext uri="{FF2B5EF4-FFF2-40B4-BE49-F238E27FC236}">
              <a16:creationId xmlns:a16="http://schemas.microsoft.com/office/drawing/2014/main" id="{A2D4E57B-AE9F-4EAF-A29B-BB82FED4046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a:extLst>
            <a:ext uri="{FF2B5EF4-FFF2-40B4-BE49-F238E27FC236}">
              <a16:creationId xmlns:a16="http://schemas.microsoft.com/office/drawing/2014/main" id="{C18760AD-A547-4AA2-806A-730E760F162D}"/>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a:extLst>
            <a:ext uri="{FF2B5EF4-FFF2-40B4-BE49-F238E27FC236}">
              <a16:creationId xmlns:a16="http://schemas.microsoft.com/office/drawing/2014/main" id="{6840DC82-C1AE-40C2-AA9F-2F8AC7747F3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a:extLst>
            <a:ext uri="{FF2B5EF4-FFF2-40B4-BE49-F238E27FC236}">
              <a16:creationId xmlns:a16="http://schemas.microsoft.com/office/drawing/2014/main" id="{D5402344-E946-4E3E-B74A-8DAF031C7023}"/>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a:extLst>
            <a:ext uri="{FF2B5EF4-FFF2-40B4-BE49-F238E27FC236}">
              <a16:creationId xmlns:a16="http://schemas.microsoft.com/office/drawing/2014/main" id="{B69387BD-7788-4827-A62A-0AC2C87198B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a:extLst>
            <a:ext uri="{FF2B5EF4-FFF2-40B4-BE49-F238E27FC236}">
              <a16:creationId xmlns:a16="http://schemas.microsoft.com/office/drawing/2014/main" id="{989A62D0-E0E5-4ADE-836E-3B393EA73BE4}"/>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C966A128-FF85-404C-8582-D6CAE897FB4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a:extLst>
            <a:ext uri="{FF2B5EF4-FFF2-40B4-BE49-F238E27FC236}">
              <a16:creationId xmlns:a16="http://schemas.microsoft.com/office/drawing/2014/main" id="{459040A1-0056-4748-BBA0-A3F99082E80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11064BDE-D6F4-45B9-9429-AACAB99B05C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0" name="直線コネクタ 219">
          <a:extLst>
            <a:ext uri="{FF2B5EF4-FFF2-40B4-BE49-F238E27FC236}">
              <a16:creationId xmlns:a16="http://schemas.microsoft.com/office/drawing/2014/main" id="{7E2BCCE1-280D-4EB9-BC52-9D5575577663}"/>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68E01368-285B-44F5-B88D-D16242BEE6D5}"/>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22" name="直線コネクタ 221">
          <a:extLst>
            <a:ext uri="{FF2B5EF4-FFF2-40B4-BE49-F238E27FC236}">
              <a16:creationId xmlns:a16="http://schemas.microsoft.com/office/drawing/2014/main" id="{F3EC50F0-2047-44ED-9BCD-D974B419AA4C}"/>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E0DABC46-1BC3-40D2-BAC3-EFE5DE87FCA8}"/>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24" name="直線コネクタ 223">
          <a:extLst>
            <a:ext uri="{FF2B5EF4-FFF2-40B4-BE49-F238E27FC236}">
              <a16:creationId xmlns:a16="http://schemas.microsoft.com/office/drawing/2014/main" id="{855D7210-01B5-4BA4-A73D-F7465771EFBE}"/>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25" name="【橋りょう・トンネル】&#10;一人当たり有形固定資産（償却資産）額平均値テキスト">
          <a:extLst>
            <a:ext uri="{FF2B5EF4-FFF2-40B4-BE49-F238E27FC236}">
              <a16:creationId xmlns:a16="http://schemas.microsoft.com/office/drawing/2014/main" id="{498F1E00-F6E2-499E-B11D-6F92BF8FFA38}"/>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26" name="フローチャート: 判断 225">
          <a:extLst>
            <a:ext uri="{FF2B5EF4-FFF2-40B4-BE49-F238E27FC236}">
              <a16:creationId xmlns:a16="http://schemas.microsoft.com/office/drawing/2014/main" id="{5C54543A-6EA2-48E5-A62E-852EE6D4183E}"/>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27" name="フローチャート: 判断 226">
          <a:extLst>
            <a:ext uri="{FF2B5EF4-FFF2-40B4-BE49-F238E27FC236}">
              <a16:creationId xmlns:a16="http://schemas.microsoft.com/office/drawing/2014/main" id="{777E1226-20C7-4504-8F50-154A27DF93B6}"/>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28" name="フローチャート: 判断 227">
          <a:extLst>
            <a:ext uri="{FF2B5EF4-FFF2-40B4-BE49-F238E27FC236}">
              <a16:creationId xmlns:a16="http://schemas.microsoft.com/office/drawing/2014/main" id="{A01C44AB-F826-4167-8D2E-6DF48C7F114D}"/>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29" name="フローチャート: 判断 228">
          <a:extLst>
            <a:ext uri="{FF2B5EF4-FFF2-40B4-BE49-F238E27FC236}">
              <a16:creationId xmlns:a16="http://schemas.microsoft.com/office/drawing/2014/main" id="{ECEEA92E-4A89-4649-88FF-6738DD6999AC}"/>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0" name="フローチャート: 判断 229">
          <a:extLst>
            <a:ext uri="{FF2B5EF4-FFF2-40B4-BE49-F238E27FC236}">
              <a16:creationId xmlns:a16="http://schemas.microsoft.com/office/drawing/2014/main" id="{C9EFFF7F-2CEC-46B3-9472-6F4FDC9225C1}"/>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B003F50F-C8A3-4B86-8A84-38EE16F1F3A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1D6016-FFBC-47F5-AB96-C4D71C3651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FB5EC86-1DC0-4AD9-B3D4-4E8A6A2F73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C6CF572E-CF50-4D49-9ABC-57FAFBAAE07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A78CD6E-F235-4131-B881-65440FA7BFF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54393</xdr:rowOff>
    </xdr:from>
    <xdr:to>
      <xdr:col>55</xdr:col>
      <xdr:colOff>50800</xdr:colOff>
      <xdr:row>63</xdr:row>
      <xdr:rowOff>155993</xdr:rowOff>
    </xdr:to>
    <xdr:sp macro="" textlink="">
      <xdr:nvSpPr>
        <xdr:cNvPr id="236" name="楕円 235">
          <a:extLst>
            <a:ext uri="{FF2B5EF4-FFF2-40B4-BE49-F238E27FC236}">
              <a16:creationId xmlns:a16="http://schemas.microsoft.com/office/drawing/2014/main" id="{2D6F8D88-9499-4475-A740-13F2D305E6B6}"/>
            </a:ext>
          </a:extLst>
        </xdr:cNvPr>
        <xdr:cNvSpPr/>
      </xdr:nvSpPr>
      <xdr:spPr>
        <a:xfrm>
          <a:off x="10426700" y="1085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140770</xdr:rowOff>
    </xdr:from>
    <xdr:ext cx="599010" cy="259045"/>
    <xdr:sp macro="" textlink="">
      <xdr:nvSpPr>
        <xdr:cNvPr id="237" name="【橋りょう・トンネル】&#10;一人当たり有形固定資産（償却資産）額該当値テキスト">
          <a:extLst>
            <a:ext uri="{FF2B5EF4-FFF2-40B4-BE49-F238E27FC236}">
              <a16:creationId xmlns:a16="http://schemas.microsoft.com/office/drawing/2014/main" id="{DEB0A4B0-546C-4500-B75B-EFCC0C1603B8}"/>
            </a:ext>
          </a:extLst>
        </xdr:cNvPr>
        <xdr:cNvSpPr txBox="1"/>
      </xdr:nvSpPr>
      <xdr:spPr>
        <a:xfrm>
          <a:off x="10515600" y="1077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55745</xdr:rowOff>
    </xdr:from>
    <xdr:to>
      <xdr:col>50</xdr:col>
      <xdr:colOff>165100</xdr:colOff>
      <xdr:row>63</xdr:row>
      <xdr:rowOff>157345</xdr:rowOff>
    </xdr:to>
    <xdr:sp macro="" textlink="">
      <xdr:nvSpPr>
        <xdr:cNvPr id="238" name="楕円 237">
          <a:extLst>
            <a:ext uri="{FF2B5EF4-FFF2-40B4-BE49-F238E27FC236}">
              <a16:creationId xmlns:a16="http://schemas.microsoft.com/office/drawing/2014/main" id="{8213CD45-8589-4BEB-BC2C-F0EA524F8475}"/>
            </a:ext>
          </a:extLst>
        </xdr:cNvPr>
        <xdr:cNvSpPr/>
      </xdr:nvSpPr>
      <xdr:spPr>
        <a:xfrm>
          <a:off x="9588500" y="1085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105193</xdr:rowOff>
    </xdr:from>
    <xdr:to>
      <xdr:col>55</xdr:col>
      <xdr:colOff>0</xdr:colOff>
      <xdr:row>63</xdr:row>
      <xdr:rowOff>106545</xdr:rowOff>
    </xdr:to>
    <xdr:cxnSp macro="">
      <xdr:nvCxnSpPr>
        <xdr:cNvPr id="239" name="直線コネクタ 238">
          <a:extLst>
            <a:ext uri="{FF2B5EF4-FFF2-40B4-BE49-F238E27FC236}">
              <a16:creationId xmlns:a16="http://schemas.microsoft.com/office/drawing/2014/main" id="{CD870999-0838-4497-BAA2-8ECFE9E30193}"/>
            </a:ext>
          </a:extLst>
        </xdr:cNvPr>
        <xdr:cNvCxnSpPr/>
      </xdr:nvCxnSpPr>
      <xdr:spPr>
        <a:xfrm flipV="1">
          <a:off x="9639300" y="10906543"/>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56478</xdr:rowOff>
    </xdr:from>
    <xdr:to>
      <xdr:col>46</xdr:col>
      <xdr:colOff>38100</xdr:colOff>
      <xdr:row>63</xdr:row>
      <xdr:rowOff>158078</xdr:rowOff>
    </xdr:to>
    <xdr:sp macro="" textlink="">
      <xdr:nvSpPr>
        <xdr:cNvPr id="240" name="楕円 239">
          <a:extLst>
            <a:ext uri="{FF2B5EF4-FFF2-40B4-BE49-F238E27FC236}">
              <a16:creationId xmlns:a16="http://schemas.microsoft.com/office/drawing/2014/main" id="{465EC72F-A3DF-42EF-9FAE-A9B85E0A18B3}"/>
            </a:ext>
          </a:extLst>
        </xdr:cNvPr>
        <xdr:cNvSpPr/>
      </xdr:nvSpPr>
      <xdr:spPr>
        <a:xfrm>
          <a:off x="8699500" y="1085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106545</xdr:rowOff>
    </xdr:from>
    <xdr:to>
      <xdr:col>50</xdr:col>
      <xdr:colOff>114300</xdr:colOff>
      <xdr:row>63</xdr:row>
      <xdr:rowOff>107278</xdr:rowOff>
    </xdr:to>
    <xdr:cxnSp macro="">
      <xdr:nvCxnSpPr>
        <xdr:cNvPr id="241" name="直線コネクタ 240">
          <a:extLst>
            <a:ext uri="{FF2B5EF4-FFF2-40B4-BE49-F238E27FC236}">
              <a16:creationId xmlns:a16="http://schemas.microsoft.com/office/drawing/2014/main" id="{A3E0D5EA-C532-4615-B345-9BA5E0D93633}"/>
            </a:ext>
          </a:extLst>
        </xdr:cNvPr>
        <xdr:cNvCxnSpPr/>
      </xdr:nvCxnSpPr>
      <xdr:spPr>
        <a:xfrm flipV="1">
          <a:off x="8750300" y="10907895"/>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57187</xdr:rowOff>
    </xdr:from>
    <xdr:to>
      <xdr:col>41</xdr:col>
      <xdr:colOff>101600</xdr:colOff>
      <xdr:row>63</xdr:row>
      <xdr:rowOff>158787</xdr:rowOff>
    </xdr:to>
    <xdr:sp macro="" textlink="">
      <xdr:nvSpPr>
        <xdr:cNvPr id="242" name="楕円 241">
          <a:extLst>
            <a:ext uri="{FF2B5EF4-FFF2-40B4-BE49-F238E27FC236}">
              <a16:creationId xmlns:a16="http://schemas.microsoft.com/office/drawing/2014/main" id="{700F4A1F-A0F3-43B8-B27D-434BD60FE0E1}"/>
            </a:ext>
          </a:extLst>
        </xdr:cNvPr>
        <xdr:cNvSpPr/>
      </xdr:nvSpPr>
      <xdr:spPr>
        <a:xfrm>
          <a:off x="7810500" y="1085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107278</xdr:rowOff>
    </xdr:from>
    <xdr:to>
      <xdr:col>45</xdr:col>
      <xdr:colOff>177800</xdr:colOff>
      <xdr:row>63</xdr:row>
      <xdr:rowOff>107987</xdr:rowOff>
    </xdr:to>
    <xdr:cxnSp macro="">
      <xdr:nvCxnSpPr>
        <xdr:cNvPr id="243" name="直線コネクタ 242">
          <a:extLst>
            <a:ext uri="{FF2B5EF4-FFF2-40B4-BE49-F238E27FC236}">
              <a16:creationId xmlns:a16="http://schemas.microsoft.com/office/drawing/2014/main" id="{E43F2232-D274-4E5F-B7A3-F5149E1F35F4}"/>
            </a:ext>
          </a:extLst>
        </xdr:cNvPr>
        <xdr:cNvCxnSpPr/>
      </xdr:nvCxnSpPr>
      <xdr:spPr>
        <a:xfrm flipV="1">
          <a:off x="7861300" y="10908628"/>
          <a:ext cx="889000" cy="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A55C6542-5236-4187-87AB-2E3F0E3C84B6}"/>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C3651621-6E57-4B5F-BE17-671A2AEC98F3}"/>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46" name="n_3aveValue【橋りょう・トンネル】&#10;一人当たり有形固定資産（償却資産）額">
          <a:extLst>
            <a:ext uri="{FF2B5EF4-FFF2-40B4-BE49-F238E27FC236}">
              <a16:creationId xmlns:a16="http://schemas.microsoft.com/office/drawing/2014/main" id="{C40C40FC-D7EB-4C1E-AA97-5283F38F0587}"/>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47" name="n_4aveValue【橋りょう・トンネル】&#10;一人当たり有形固定資産（償却資産）額">
          <a:extLst>
            <a:ext uri="{FF2B5EF4-FFF2-40B4-BE49-F238E27FC236}">
              <a16:creationId xmlns:a16="http://schemas.microsoft.com/office/drawing/2014/main" id="{B823C97D-1C11-43F9-9E75-50ECBF79B6CD}"/>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148472</xdr:rowOff>
    </xdr:from>
    <xdr:ext cx="599010" cy="259045"/>
    <xdr:sp macro="" textlink="">
      <xdr:nvSpPr>
        <xdr:cNvPr id="248" name="n_1mainValue【橋りょう・トンネル】&#10;一人当たり有形固定資産（償却資産）額">
          <a:extLst>
            <a:ext uri="{FF2B5EF4-FFF2-40B4-BE49-F238E27FC236}">
              <a16:creationId xmlns:a16="http://schemas.microsoft.com/office/drawing/2014/main" id="{1DC130B4-90F1-48F0-9A8A-E3A482BED88E}"/>
            </a:ext>
          </a:extLst>
        </xdr:cNvPr>
        <xdr:cNvSpPr txBox="1"/>
      </xdr:nvSpPr>
      <xdr:spPr>
        <a:xfrm>
          <a:off x="9327095" y="1094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149205</xdr:rowOff>
    </xdr:from>
    <xdr:ext cx="599010" cy="259045"/>
    <xdr:sp macro="" textlink="">
      <xdr:nvSpPr>
        <xdr:cNvPr id="249" name="n_2mainValue【橋りょう・トンネル】&#10;一人当たり有形固定資産（償却資産）額">
          <a:extLst>
            <a:ext uri="{FF2B5EF4-FFF2-40B4-BE49-F238E27FC236}">
              <a16:creationId xmlns:a16="http://schemas.microsoft.com/office/drawing/2014/main" id="{15195091-DCAE-4FFE-9101-3C09E540756F}"/>
            </a:ext>
          </a:extLst>
        </xdr:cNvPr>
        <xdr:cNvSpPr txBox="1"/>
      </xdr:nvSpPr>
      <xdr:spPr>
        <a:xfrm>
          <a:off x="8450795" y="1095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149914</xdr:rowOff>
    </xdr:from>
    <xdr:ext cx="599010" cy="259045"/>
    <xdr:sp macro="" textlink="">
      <xdr:nvSpPr>
        <xdr:cNvPr id="250" name="n_3mainValue【橋りょう・トンネル】&#10;一人当たり有形固定資産（償却資産）額">
          <a:extLst>
            <a:ext uri="{FF2B5EF4-FFF2-40B4-BE49-F238E27FC236}">
              <a16:creationId xmlns:a16="http://schemas.microsoft.com/office/drawing/2014/main" id="{4892A16C-5506-4437-9099-7D0B7CEAFED3}"/>
            </a:ext>
          </a:extLst>
        </xdr:cNvPr>
        <xdr:cNvSpPr txBox="1"/>
      </xdr:nvSpPr>
      <xdr:spPr>
        <a:xfrm>
          <a:off x="7561795" y="1095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57E6835C-EBEF-463F-AABA-7537FCDCCE0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DC685D92-4EF6-4AF4-9515-43CADF44F1A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FDE3B5DD-B3FA-47BE-B890-C68DF49F32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7760B1E1-4093-482A-BDF8-5AB8761BA58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A6BFB988-729B-4BF8-81BB-FB993F04D51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FCE16535-642B-4634-8ED8-E9DC9FF9240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E4490B6F-9227-4850-93ED-89C4D2FD535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C7917AF0-8FA8-45E7-A8A0-98B68B40C3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D88776ED-D531-4924-833D-A17926A4EA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342C1381-EA37-4C38-A2A6-4AE6A2A523E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6D48C31-0956-4070-9A83-E55A1187E27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7C231B26-741D-425C-A1FA-19A79115EA3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68960DAE-DDC8-46D0-A847-9DFC38BC3FF5}"/>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9709AAB9-A2B8-4014-A669-C31BD1C1977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DF359C5F-DFC1-4E3E-BBFF-AF01C93779A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CDAA7DB2-13EC-421F-B62F-C3D1A50009A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5363C16F-2E65-485F-A32E-2FAFB5F0B01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F51204DB-AFED-4E66-9896-8BFC0D36A398}"/>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CC627742-B774-47EC-92AA-FE18F67027E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CB81E698-106A-46CA-A5B9-3039A20092E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F2C7AD7E-49CC-4FC5-8F26-F47B4AAE74C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62E7968C-BA82-40B8-BA83-3DA265CF3EC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C70116B3-6873-4B5A-9691-6731CB932C4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4EE2951A-8581-4786-9D1F-9C005C29405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75" name="直線コネクタ 274">
          <a:extLst>
            <a:ext uri="{FF2B5EF4-FFF2-40B4-BE49-F238E27FC236}">
              <a16:creationId xmlns:a16="http://schemas.microsoft.com/office/drawing/2014/main" id="{81D2EB42-B460-47DC-86D0-CB0C8F7F2285}"/>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7B96A3C2-E4B6-437F-B578-70437B096AA5}"/>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7" name="直線コネクタ 276">
          <a:extLst>
            <a:ext uri="{FF2B5EF4-FFF2-40B4-BE49-F238E27FC236}">
              <a16:creationId xmlns:a16="http://schemas.microsoft.com/office/drawing/2014/main" id="{0E90E18F-8040-4534-8DC2-E299FE652DFE}"/>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29FC4773-7382-46A0-A937-1D50972B6BC9}"/>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79" name="直線コネクタ 278">
          <a:extLst>
            <a:ext uri="{FF2B5EF4-FFF2-40B4-BE49-F238E27FC236}">
              <a16:creationId xmlns:a16="http://schemas.microsoft.com/office/drawing/2014/main" id="{D088883F-6B97-4E7D-A3AA-19DF483A92B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01612BFE-92CE-4FA7-A36D-099BAE96D5B6}"/>
            </a:ext>
          </a:extLst>
        </xdr:cNvPr>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81" name="フローチャート: 判断 280">
          <a:extLst>
            <a:ext uri="{FF2B5EF4-FFF2-40B4-BE49-F238E27FC236}">
              <a16:creationId xmlns:a16="http://schemas.microsoft.com/office/drawing/2014/main" id="{30128FA4-0C62-450A-A4F1-5A881F4E452E}"/>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2" name="フローチャート: 判断 281">
          <a:extLst>
            <a:ext uri="{FF2B5EF4-FFF2-40B4-BE49-F238E27FC236}">
              <a16:creationId xmlns:a16="http://schemas.microsoft.com/office/drawing/2014/main" id="{38D6C050-ECCF-4082-8E2B-BB32CA961497}"/>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83" name="フローチャート: 判断 282">
          <a:extLst>
            <a:ext uri="{FF2B5EF4-FFF2-40B4-BE49-F238E27FC236}">
              <a16:creationId xmlns:a16="http://schemas.microsoft.com/office/drawing/2014/main" id="{C8BCB72C-29DA-4E39-9C9F-564242AC8F6B}"/>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4" name="フローチャート: 判断 283">
          <a:extLst>
            <a:ext uri="{FF2B5EF4-FFF2-40B4-BE49-F238E27FC236}">
              <a16:creationId xmlns:a16="http://schemas.microsoft.com/office/drawing/2014/main" id="{EE1E3A1B-C315-4EB7-9EC4-3FFEAF74ED19}"/>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85" name="フローチャート: 判断 284">
          <a:extLst>
            <a:ext uri="{FF2B5EF4-FFF2-40B4-BE49-F238E27FC236}">
              <a16:creationId xmlns:a16="http://schemas.microsoft.com/office/drawing/2014/main" id="{041CC662-D708-4251-B6BB-99C50D06F10B}"/>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AF5F003E-5662-4597-A652-F0911B2C6CF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F527FEC1-17A5-46F6-A1E2-6308874D0B2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DB88B635-6243-4680-97CC-CD98A747058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AD6254EC-C45F-40AB-AA30-865EF5883A6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B0E0A46C-F8F5-4295-BA66-3F1400463D7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xdr:rowOff>
    </xdr:from>
    <xdr:to>
      <xdr:col>24</xdr:col>
      <xdr:colOff>114300</xdr:colOff>
      <xdr:row>86</xdr:row>
      <xdr:rowOff>106045</xdr:rowOff>
    </xdr:to>
    <xdr:sp macro="" textlink="">
      <xdr:nvSpPr>
        <xdr:cNvPr id="291" name="楕円 290">
          <a:extLst>
            <a:ext uri="{FF2B5EF4-FFF2-40B4-BE49-F238E27FC236}">
              <a16:creationId xmlns:a16="http://schemas.microsoft.com/office/drawing/2014/main" id="{EC267EC1-0014-49CE-A2F8-5EB23F694178}"/>
            </a:ext>
          </a:extLst>
        </xdr:cNvPr>
        <xdr:cNvSpPr/>
      </xdr:nvSpPr>
      <xdr:spPr>
        <a:xfrm>
          <a:off x="4584700" y="1474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90822</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E0C3DB51-ECB4-47EA-8205-63F66681FF41}"/>
            </a:ext>
          </a:extLst>
        </xdr:cNvPr>
        <xdr:cNvSpPr txBox="1"/>
      </xdr:nvSpPr>
      <xdr:spPr>
        <a:xfrm>
          <a:off x="4673600" y="14664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95886</xdr:rowOff>
    </xdr:from>
    <xdr:to>
      <xdr:col>20</xdr:col>
      <xdr:colOff>38100</xdr:colOff>
      <xdr:row>86</xdr:row>
      <xdr:rowOff>26036</xdr:rowOff>
    </xdr:to>
    <xdr:sp macro="" textlink="">
      <xdr:nvSpPr>
        <xdr:cNvPr id="293" name="楕円 292">
          <a:extLst>
            <a:ext uri="{FF2B5EF4-FFF2-40B4-BE49-F238E27FC236}">
              <a16:creationId xmlns:a16="http://schemas.microsoft.com/office/drawing/2014/main" id="{524CDC92-6781-4A7E-A7D8-3D59E21CC37B}"/>
            </a:ext>
          </a:extLst>
        </xdr:cNvPr>
        <xdr:cNvSpPr/>
      </xdr:nvSpPr>
      <xdr:spPr>
        <a:xfrm>
          <a:off x="3746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146686</xdr:rowOff>
    </xdr:from>
    <xdr:to>
      <xdr:col>24</xdr:col>
      <xdr:colOff>63500</xdr:colOff>
      <xdr:row>86</xdr:row>
      <xdr:rowOff>55245</xdr:rowOff>
    </xdr:to>
    <xdr:cxnSp macro="">
      <xdr:nvCxnSpPr>
        <xdr:cNvPr id="294" name="直線コネクタ 293">
          <a:extLst>
            <a:ext uri="{FF2B5EF4-FFF2-40B4-BE49-F238E27FC236}">
              <a16:creationId xmlns:a16="http://schemas.microsoft.com/office/drawing/2014/main" id="{CD89CDC0-7AB3-4551-A6D3-A59C76E7962F}"/>
            </a:ext>
          </a:extLst>
        </xdr:cNvPr>
        <xdr:cNvCxnSpPr/>
      </xdr:nvCxnSpPr>
      <xdr:spPr>
        <a:xfrm>
          <a:off x="3797300" y="1471993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13970</xdr:rowOff>
    </xdr:from>
    <xdr:to>
      <xdr:col>15</xdr:col>
      <xdr:colOff>101600</xdr:colOff>
      <xdr:row>85</xdr:row>
      <xdr:rowOff>115570</xdr:rowOff>
    </xdr:to>
    <xdr:sp macro="" textlink="">
      <xdr:nvSpPr>
        <xdr:cNvPr id="295" name="楕円 294">
          <a:extLst>
            <a:ext uri="{FF2B5EF4-FFF2-40B4-BE49-F238E27FC236}">
              <a16:creationId xmlns:a16="http://schemas.microsoft.com/office/drawing/2014/main" id="{8A85BFB1-2BBB-43E3-8B0F-031169AC593C}"/>
            </a:ext>
          </a:extLst>
        </xdr:cNvPr>
        <xdr:cNvSpPr/>
      </xdr:nvSpPr>
      <xdr:spPr>
        <a:xfrm>
          <a:off x="2857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64770</xdr:rowOff>
    </xdr:from>
    <xdr:to>
      <xdr:col>19</xdr:col>
      <xdr:colOff>177800</xdr:colOff>
      <xdr:row>85</xdr:row>
      <xdr:rowOff>146686</xdr:rowOff>
    </xdr:to>
    <xdr:cxnSp macro="">
      <xdr:nvCxnSpPr>
        <xdr:cNvPr id="296" name="直線コネクタ 295">
          <a:extLst>
            <a:ext uri="{FF2B5EF4-FFF2-40B4-BE49-F238E27FC236}">
              <a16:creationId xmlns:a16="http://schemas.microsoft.com/office/drawing/2014/main" id="{001AD649-CAC6-4638-A00A-0AA8786C2BF7}"/>
            </a:ext>
          </a:extLst>
        </xdr:cNvPr>
        <xdr:cNvCxnSpPr/>
      </xdr:nvCxnSpPr>
      <xdr:spPr>
        <a:xfrm>
          <a:off x="2908300" y="1463802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78739</xdr:rowOff>
    </xdr:from>
    <xdr:to>
      <xdr:col>10</xdr:col>
      <xdr:colOff>165100</xdr:colOff>
      <xdr:row>85</xdr:row>
      <xdr:rowOff>8889</xdr:rowOff>
    </xdr:to>
    <xdr:sp macro="" textlink="">
      <xdr:nvSpPr>
        <xdr:cNvPr id="297" name="楕円 296">
          <a:extLst>
            <a:ext uri="{FF2B5EF4-FFF2-40B4-BE49-F238E27FC236}">
              <a16:creationId xmlns:a16="http://schemas.microsoft.com/office/drawing/2014/main" id="{0ABE6956-E3C2-4780-9C3D-E8648F21DEB9}"/>
            </a:ext>
          </a:extLst>
        </xdr:cNvPr>
        <xdr:cNvSpPr/>
      </xdr:nvSpPr>
      <xdr:spPr>
        <a:xfrm>
          <a:off x="196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129539</xdr:rowOff>
    </xdr:from>
    <xdr:to>
      <xdr:col>15</xdr:col>
      <xdr:colOff>50800</xdr:colOff>
      <xdr:row>85</xdr:row>
      <xdr:rowOff>64770</xdr:rowOff>
    </xdr:to>
    <xdr:cxnSp macro="">
      <xdr:nvCxnSpPr>
        <xdr:cNvPr id="298" name="直線コネクタ 297">
          <a:extLst>
            <a:ext uri="{FF2B5EF4-FFF2-40B4-BE49-F238E27FC236}">
              <a16:creationId xmlns:a16="http://schemas.microsoft.com/office/drawing/2014/main" id="{B5251E63-300E-403B-A99F-78156AF7315F}"/>
            </a:ext>
          </a:extLst>
        </xdr:cNvPr>
        <xdr:cNvCxnSpPr/>
      </xdr:nvCxnSpPr>
      <xdr:spPr>
        <a:xfrm>
          <a:off x="2019300" y="145313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9" name="n_1aveValue【公営住宅】&#10;有形固定資産減価償却率">
          <a:extLst>
            <a:ext uri="{FF2B5EF4-FFF2-40B4-BE49-F238E27FC236}">
              <a16:creationId xmlns:a16="http://schemas.microsoft.com/office/drawing/2014/main" id="{5752F97E-CE4C-4D5A-814A-29C5CF5957F6}"/>
            </a:ext>
          </a:extLst>
        </xdr:cNvPr>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00" name="n_2aveValue【公営住宅】&#10;有形固定資産減価償却率">
          <a:extLst>
            <a:ext uri="{FF2B5EF4-FFF2-40B4-BE49-F238E27FC236}">
              <a16:creationId xmlns:a16="http://schemas.microsoft.com/office/drawing/2014/main" id="{D434F3AD-3F57-47EF-847D-E80AD5181DBB}"/>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01" name="n_3aveValue【公営住宅】&#10;有形固定資産減価償却率">
          <a:extLst>
            <a:ext uri="{FF2B5EF4-FFF2-40B4-BE49-F238E27FC236}">
              <a16:creationId xmlns:a16="http://schemas.microsoft.com/office/drawing/2014/main" id="{F8F2565D-A7D5-49AA-86BD-BBB96BCFE2C0}"/>
            </a:ext>
          </a:extLst>
        </xdr:cNvPr>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02" name="n_4aveValue【公営住宅】&#10;有形固定資産減価償却率">
          <a:extLst>
            <a:ext uri="{FF2B5EF4-FFF2-40B4-BE49-F238E27FC236}">
              <a16:creationId xmlns:a16="http://schemas.microsoft.com/office/drawing/2014/main" id="{00AC47A8-89C5-4A4A-A5AD-8C27ECD0ABF8}"/>
            </a:ext>
          </a:extLst>
        </xdr:cNvPr>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17163</xdr:rowOff>
    </xdr:from>
    <xdr:ext cx="405111" cy="259045"/>
    <xdr:sp macro="" textlink="">
      <xdr:nvSpPr>
        <xdr:cNvPr id="303" name="n_1mainValue【公営住宅】&#10;有形固定資産減価償却率">
          <a:extLst>
            <a:ext uri="{FF2B5EF4-FFF2-40B4-BE49-F238E27FC236}">
              <a16:creationId xmlns:a16="http://schemas.microsoft.com/office/drawing/2014/main" id="{C8AB67FD-954D-40CB-9B53-5DB21E2B5F3B}"/>
            </a:ext>
          </a:extLst>
        </xdr:cNvPr>
        <xdr:cNvSpPr txBox="1"/>
      </xdr:nvSpPr>
      <xdr:spPr>
        <a:xfrm>
          <a:off x="35820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106697</xdr:rowOff>
    </xdr:from>
    <xdr:ext cx="405111" cy="259045"/>
    <xdr:sp macro="" textlink="">
      <xdr:nvSpPr>
        <xdr:cNvPr id="304" name="n_2mainValue【公営住宅】&#10;有形固定資産減価償却率">
          <a:extLst>
            <a:ext uri="{FF2B5EF4-FFF2-40B4-BE49-F238E27FC236}">
              <a16:creationId xmlns:a16="http://schemas.microsoft.com/office/drawing/2014/main" id="{6A127A9E-1B0F-48BE-B78D-7B39B54D8B30}"/>
            </a:ext>
          </a:extLst>
        </xdr:cNvPr>
        <xdr:cNvSpPr txBox="1"/>
      </xdr:nvSpPr>
      <xdr:spPr>
        <a:xfrm>
          <a:off x="2705744"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xdr:rowOff>
    </xdr:from>
    <xdr:ext cx="405111" cy="259045"/>
    <xdr:sp macro="" textlink="">
      <xdr:nvSpPr>
        <xdr:cNvPr id="305" name="n_3mainValue【公営住宅】&#10;有形固定資産減価償却率">
          <a:extLst>
            <a:ext uri="{FF2B5EF4-FFF2-40B4-BE49-F238E27FC236}">
              <a16:creationId xmlns:a16="http://schemas.microsoft.com/office/drawing/2014/main" id="{6A8EAC3E-5812-4988-BD50-E786017883FC}"/>
            </a:ext>
          </a:extLst>
        </xdr:cNvPr>
        <xdr:cNvSpPr txBox="1"/>
      </xdr:nvSpPr>
      <xdr:spPr>
        <a:xfrm>
          <a:off x="1816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5DB023B5-4FCB-4365-904E-8370E1942AC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8FF1DCAC-93D9-4BA7-9573-C64500DFF73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D486D11B-62F7-4BEC-83E9-7AD1B13C0A7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9D4F5DED-742D-4CD0-A1AE-52D35B90541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A0A21489-C565-486C-9D25-EF527C96A42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7B0DD367-0408-4909-8841-24E468B8C47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9EBA4471-91BA-4420-AAAB-325EADCEE9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66CBA2E0-AD2B-4ED1-AB6A-5822CEFAACD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B9671598-1AF3-42FA-AE9A-34B12E1DDAE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1634C258-DDF6-494E-9A69-069FD76E2D1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353CB706-3444-4016-B123-F8B1408382D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84E63F42-FC7E-4F20-B078-F5C5C66E96E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3F239247-E4F3-4CAD-B425-B5B5A77D196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C491E0DC-3430-4BAE-8D5A-A0BACA3DC10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98FA0154-36C3-4FA1-A441-C75712DCF69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1" name="テキスト ボックス 320">
          <a:extLst>
            <a:ext uri="{FF2B5EF4-FFF2-40B4-BE49-F238E27FC236}">
              <a16:creationId xmlns:a16="http://schemas.microsoft.com/office/drawing/2014/main" id="{1B23D624-62CE-4A12-9B71-386DA26CE0AB}"/>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43A30588-F1F2-4118-A18C-02D84FBB4CB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3" name="テキスト ボックス 322">
          <a:extLst>
            <a:ext uri="{FF2B5EF4-FFF2-40B4-BE49-F238E27FC236}">
              <a16:creationId xmlns:a16="http://schemas.microsoft.com/office/drawing/2014/main" id="{34C955C2-8C68-4195-831C-0BB0E094BEF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A4571120-04A5-4EA3-A94D-EEA868543A1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F73C174F-1486-4F61-9469-9613FC2DB72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F98644BF-4037-434F-92AE-FB96C297C37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7B8BCC14-A248-43CB-9C7F-F27542F98BF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B2B83FC1-1541-4D44-89AF-78AD541974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29" name="直線コネクタ 328">
          <a:extLst>
            <a:ext uri="{FF2B5EF4-FFF2-40B4-BE49-F238E27FC236}">
              <a16:creationId xmlns:a16="http://schemas.microsoft.com/office/drawing/2014/main" id="{78D74AF6-19FB-4284-960E-307D93097697}"/>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30" name="【公営住宅】&#10;一人当たり面積最小値テキスト">
          <a:extLst>
            <a:ext uri="{FF2B5EF4-FFF2-40B4-BE49-F238E27FC236}">
              <a16:creationId xmlns:a16="http://schemas.microsoft.com/office/drawing/2014/main" id="{68F55901-FF1F-4053-A59E-0606A15BF13C}"/>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31" name="直線コネクタ 330">
          <a:extLst>
            <a:ext uri="{FF2B5EF4-FFF2-40B4-BE49-F238E27FC236}">
              <a16:creationId xmlns:a16="http://schemas.microsoft.com/office/drawing/2014/main" id="{B7A12E96-22A2-4996-B79E-5B00FCE980E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32" name="【公営住宅】&#10;一人当たり面積最大値テキスト">
          <a:extLst>
            <a:ext uri="{FF2B5EF4-FFF2-40B4-BE49-F238E27FC236}">
              <a16:creationId xmlns:a16="http://schemas.microsoft.com/office/drawing/2014/main" id="{D690CFCE-8B9A-4231-9C51-2E5B64391C38}"/>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33" name="直線コネクタ 332">
          <a:extLst>
            <a:ext uri="{FF2B5EF4-FFF2-40B4-BE49-F238E27FC236}">
              <a16:creationId xmlns:a16="http://schemas.microsoft.com/office/drawing/2014/main" id="{E825F626-8F82-4BFB-9896-B969CA2727B4}"/>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34" name="【公営住宅】&#10;一人当たり面積平均値テキスト">
          <a:extLst>
            <a:ext uri="{FF2B5EF4-FFF2-40B4-BE49-F238E27FC236}">
              <a16:creationId xmlns:a16="http://schemas.microsoft.com/office/drawing/2014/main" id="{91703ACB-8386-4786-B26C-8780D4ABEEF3}"/>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35" name="フローチャート: 判断 334">
          <a:extLst>
            <a:ext uri="{FF2B5EF4-FFF2-40B4-BE49-F238E27FC236}">
              <a16:creationId xmlns:a16="http://schemas.microsoft.com/office/drawing/2014/main" id="{D4F35F54-93B4-4E19-BD99-A0CB3E2985A9}"/>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36" name="フローチャート: 判断 335">
          <a:extLst>
            <a:ext uri="{FF2B5EF4-FFF2-40B4-BE49-F238E27FC236}">
              <a16:creationId xmlns:a16="http://schemas.microsoft.com/office/drawing/2014/main" id="{DF4FC219-A3A3-4CD5-B371-4114BABFE66F}"/>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37" name="フローチャート: 判断 336">
          <a:extLst>
            <a:ext uri="{FF2B5EF4-FFF2-40B4-BE49-F238E27FC236}">
              <a16:creationId xmlns:a16="http://schemas.microsoft.com/office/drawing/2014/main" id="{FA312650-7CFA-47EA-AE47-C4FA2EFD6552}"/>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38" name="フローチャート: 判断 337">
          <a:extLst>
            <a:ext uri="{FF2B5EF4-FFF2-40B4-BE49-F238E27FC236}">
              <a16:creationId xmlns:a16="http://schemas.microsoft.com/office/drawing/2014/main" id="{0EC63DF1-F610-48E4-ADAC-3A42CFBDA5B2}"/>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39" name="フローチャート: 判断 338">
          <a:extLst>
            <a:ext uri="{FF2B5EF4-FFF2-40B4-BE49-F238E27FC236}">
              <a16:creationId xmlns:a16="http://schemas.microsoft.com/office/drawing/2014/main" id="{E18B035F-E815-4F27-B491-D668606C807A}"/>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C101F78B-BC1D-4999-A530-93A082EFB8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DFE50252-BE1E-465A-808C-821C41B04F8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7AD80AD0-66F6-45A3-94E4-9A27DD1581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7F4406C5-FF2B-4F84-A612-32C31381308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1317B99-2CBB-4E81-A7B1-DBB97EDD6EE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47422</xdr:rowOff>
    </xdr:from>
    <xdr:to>
      <xdr:col>55</xdr:col>
      <xdr:colOff>50800</xdr:colOff>
      <xdr:row>86</xdr:row>
      <xdr:rowOff>149022</xdr:rowOff>
    </xdr:to>
    <xdr:sp macro="" textlink="">
      <xdr:nvSpPr>
        <xdr:cNvPr id="345" name="楕円 344">
          <a:extLst>
            <a:ext uri="{FF2B5EF4-FFF2-40B4-BE49-F238E27FC236}">
              <a16:creationId xmlns:a16="http://schemas.microsoft.com/office/drawing/2014/main" id="{7A0FDC8D-CFDE-4A84-B39F-0F1651BBD68F}"/>
            </a:ext>
          </a:extLst>
        </xdr:cNvPr>
        <xdr:cNvSpPr/>
      </xdr:nvSpPr>
      <xdr:spPr>
        <a:xfrm>
          <a:off x="10426700" y="1479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133799</xdr:rowOff>
    </xdr:from>
    <xdr:ext cx="469744" cy="259045"/>
    <xdr:sp macro="" textlink="">
      <xdr:nvSpPr>
        <xdr:cNvPr id="346" name="【公営住宅】&#10;一人当たり面積該当値テキスト">
          <a:extLst>
            <a:ext uri="{FF2B5EF4-FFF2-40B4-BE49-F238E27FC236}">
              <a16:creationId xmlns:a16="http://schemas.microsoft.com/office/drawing/2014/main" id="{6C536D8A-D124-40DE-B4FB-3CAA0F36F442}"/>
            </a:ext>
          </a:extLst>
        </xdr:cNvPr>
        <xdr:cNvSpPr txBox="1"/>
      </xdr:nvSpPr>
      <xdr:spPr>
        <a:xfrm>
          <a:off x="10515600" y="1470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47727</xdr:rowOff>
    </xdr:from>
    <xdr:to>
      <xdr:col>50</xdr:col>
      <xdr:colOff>165100</xdr:colOff>
      <xdr:row>86</xdr:row>
      <xdr:rowOff>149327</xdr:rowOff>
    </xdr:to>
    <xdr:sp macro="" textlink="">
      <xdr:nvSpPr>
        <xdr:cNvPr id="347" name="楕円 346">
          <a:extLst>
            <a:ext uri="{FF2B5EF4-FFF2-40B4-BE49-F238E27FC236}">
              <a16:creationId xmlns:a16="http://schemas.microsoft.com/office/drawing/2014/main" id="{65487980-57BF-4328-91CF-89FF0FF19A5E}"/>
            </a:ext>
          </a:extLst>
        </xdr:cNvPr>
        <xdr:cNvSpPr/>
      </xdr:nvSpPr>
      <xdr:spPr>
        <a:xfrm>
          <a:off x="9588500" y="1479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98222</xdr:rowOff>
    </xdr:from>
    <xdr:to>
      <xdr:col>55</xdr:col>
      <xdr:colOff>0</xdr:colOff>
      <xdr:row>86</xdr:row>
      <xdr:rowOff>98527</xdr:rowOff>
    </xdr:to>
    <xdr:cxnSp macro="">
      <xdr:nvCxnSpPr>
        <xdr:cNvPr id="348" name="直線コネクタ 347">
          <a:extLst>
            <a:ext uri="{FF2B5EF4-FFF2-40B4-BE49-F238E27FC236}">
              <a16:creationId xmlns:a16="http://schemas.microsoft.com/office/drawing/2014/main" id="{8C7862C3-08DC-48A8-A589-0141D2FC088A}"/>
            </a:ext>
          </a:extLst>
        </xdr:cNvPr>
        <xdr:cNvCxnSpPr/>
      </xdr:nvCxnSpPr>
      <xdr:spPr>
        <a:xfrm flipV="1">
          <a:off x="9639300" y="14842922"/>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47879</xdr:rowOff>
    </xdr:from>
    <xdr:to>
      <xdr:col>46</xdr:col>
      <xdr:colOff>38100</xdr:colOff>
      <xdr:row>86</xdr:row>
      <xdr:rowOff>149479</xdr:rowOff>
    </xdr:to>
    <xdr:sp macro="" textlink="">
      <xdr:nvSpPr>
        <xdr:cNvPr id="349" name="楕円 348">
          <a:extLst>
            <a:ext uri="{FF2B5EF4-FFF2-40B4-BE49-F238E27FC236}">
              <a16:creationId xmlns:a16="http://schemas.microsoft.com/office/drawing/2014/main" id="{1B951890-81F1-43E9-9892-3225036F3986}"/>
            </a:ext>
          </a:extLst>
        </xdr:cNvPr>
        <xdr:cNvSpPr/>
      </xdr:nvSpPr>
      <xdr:spPr>
        <a:xfrm>
          <a:off x="8699500" y="1479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98527</xdr:rowOff>
    </xdr:from>
    <xdr:to>
      <xdr:col>50</xdr:col>
      <xdr:colOff>114300</xdr:colOff>
      <xdr:row>86</xdr:row>
      <xdr:rowOff>98679</xdr:rowOff>
    </xdr:to>
    <xdr:cxnSp macro="">
      <xdr:nvCxnSpPr>
        <xdr:cNvPr id="350" name="直線コネクタ 349">
          <a:extLst>
            <a:ext uri="{FF2B5EF4-FFF2-40B4-BE49-F238E27FC236}">
              <a16:creationId xmlns:a16="http://schemas.microsoft.com/office/drawing/2014/main" id="{4FD9296D-13EC-4561-9C54-DC830FC045BD}"/>
            </a:ext>
          </a:extLst>
        </xdr:cNvPr>
        <xdr:cNvCxnSpPr/>
      </xdr:nvCxnSpPr>
      <xdr:spPr>
        <a:xfrm flipV="1">
          <a:off x="8750300" y="14843227"/>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51842</xdr:rowOff>
    </xdr:from>
    <xdr:to>
      <xdr:col>41</xdr:col>
      <xdr:colOff>101600</xdr:colOff>
      <xdr:row>86</xdr:row>
      <xdr:rowOff>153442</xdr:rowOff>
    </xdr:to>
    <xdr:sp macro="" textlink="">
      <xdr:nvSpPr>
        <xdr:cNvPr id="351" name="楕円 350">
          <a:extLst>
            <a:ext uri="{FF2B5EF4-FFF2-40B4-BE49-F238E27FC236}">
              <a16:creationId xmlns:a16="http://schemas.microsoft.com/office/drawing/2014/main" id="{54FC7CFC-7006-447D-B70C-292F2915F2EB}"/>
            </a:ext>
          </a:extLst>
        </xdr:cNvPr>
        <xdr:cNvSpPr/>
      </xdr:nvSpPr>
      <xdr:spPr>
        <a:xfrm>
          <a:off x="7810500" y="147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98679</xdr:rowOff>
    </xdr:from>
    <xdr:to>
      <xdr:col>45</xdr:col>
      <xdr:colOff>177800</xdr:colOff>
      <xdr:row>86</xdr:row>
      <xdr:rowOff>102642</xdr:rowOff>
    </xdr:to>
    <xdr:cxnSp macro="">
      <xdr:nvCxnSpPr>
        <xdr:cNvPr id="352" name="直線コネクタ 351">
          <a:extLst>
            <a:ext uri="{FF2B5EF4-FFF2-40B4-BE49-F238E27FC236}">
              <a16:creationId xmlns:a16="http://schemas.microsoft.com/office/drawing/2014/main" id="{DF1465BF-E18E-4B7C-9B16-FD3733A63C35}"/>
            </a:ext>
          </a:extLst>
        </xdr:cNvPr>
        <xdr:cNvCxnSpPr/>
      </xdr:nvCxnSpPr>
      <xdr:spPr>
        <a:xfrm flipV="1">
          <a:off x="7861300" y="14843379"/>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53" name="n_1aveValue【公営住宅】&#10;一人当たり面積">
          <a:extLst>
            <a:ext uri="{FF2B5EF4-FFF2-40B4-BE49-F238E27FC236}">
              <a16:creationId xmlns:a16="http://schemas.microsoft.com/office/drawing/2014/main" id="{A7D918CF-E772-4BFC-9DC6-2247C654F7E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54" name="n_2aveValue【公営住宅】&#10;一人当たり面積">
          <a:extLst>
            <a:ext uri="{FF2B5EF4-FFF2-40B4-BE49-F238E27FC236}">
              <a16:creationId xmlns:a16="http://schemas.microsoft.com/office/drawing/2014/main" id="{9E4A089E-B69C-4FEA-B144-330E3F723385}"/>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55" name="n_3aveValue【公営住宅】&#10;一人当たり面積">
          <a:extLst>
            <a:ext uri="{FF2B5EF4-FFF2-40B4-BE49-F238E27FC236}">
              <a16:creationId xmlns:a16="http://schemas.microsoft.com/office/drawing/2014/main" id="{B642A32A-E7DB-42DF-BCC5-ABAD93FFBD2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56" name="n_4aveValue【公営住宅】&#10;一人当たり面積">
          <a:extLst>
            <a:ext uri="{FF2B5EF4-FFF2-40B4-BE49-F238E27FC236}">
              <a16:creationId xmlns:a16="http://schemas.microsoft.com/office/drawing/2014/main" id="{79F6FE6B-4564-4B90-A724-4C020C37A2D8}"/>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140454</xdr:rowOff>
    </xdr:from>
    <xdr:ext cx="469744" cy="259045"/>
    <xdr:sp macro="" textlink="">
      <xdr:nvSpPr>
        <xdr:cNvPr id="357" name="n_1mainValue【公営住宅】&#10;一人当たり面積">
          <a:extLst>
            <a:ext uri="{FF2B5EF4-FFF2-40B4-BE49-F238E27FC236}">
              <a16:creationId xmlns:a16="http://schemas.microsoft.com/office/drawing/2014/main" id="{FFEFEBE5-7374-4371-A8FA-2DBB753F3A41}"/>
            </a:ext>
          </a:extLst>
        </xdr:cNvPr>
        <xdr:cNvSpPr txBox="1"/>
      </xdr:nvSpPr>
      <xdr:spPr>
        <a:xfrm>
          <a:off x="9391727" y="1488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140606</xdr:rowOff>
    </xdr:from>
    <xdr:ext cx="469744" cy="259045"/>
    <xdr:sp macro="" textlink="">
      <xdr:nvSpPr>
        <xdr:cNvPr id="358" name="n_2mainValue【公営住宅】&#10;一人当たり面積">
          <a:extLst>
            <a:ext uri="{FF2B5EF4-FFF2-40B4-BE49-F238E27FC236}">
              <a16:creationId xmlns:a16="http://schemas.microsoft.com/office/drawing/2014/main" id="{C738FE21-EE1E-4D9B-8153-03B8EAE845C1}"/>
            </a:ext>
          </a:extLst>
        </xdr:cNvPr>
        <xdr:cNvSpPr txBox="1"/>
      </xdr:nvSpPr>
      <xdr:spPr>
        <a:xfrm>
          <a:off x="8515427" y="1488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144569</xdr:rowOff>
    </xdr:from>
    <xdr:ext cx="469744" cy="259045"/>
    <xdr:sp macro="" textlink="">
      <xdr:nvSpPr>
        <xdr:cNvPr id="359" name="n_3mainValue【公営住宅】&#10;一人当たり面積">
          <a:extLst>
            <a:ext uri="{FF2B5EF4-FFF2-40B4-BE49-F238E27FC236}">
              <a16:creationId xmlns:a16="http://schemas.microsoft.com/office/drawing/2014/main" id="{225481EB-4541-42DC-BB50-C7600956F432}"/>
            </a:ext>
          </a:extLst>
        </xdr:cNvPr>
        <xdr:cNvSpPr txBox="1"/>
      </xdr:nvSpPr>
      <xdr:spPr>
        <a:xfrm>
          <a:off x="7626427" y="1488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93961D68-BC04-40AF-AD78-E041705A808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8179C001-0504-4396-9724-B7A87FF12B4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A36758B5-0DDA-41D3-8F56-49195D0C282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80076472-911D-41BB-89DE-63D43B57A6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16019FD1-7FCC-43BF-AD99-932241E236C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A5591087-D545-40D6-ACC4-AFD1F8EF6FF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76A5EAE0-632E-4FD0-8A94-F0D875D02AD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B89A1088-7A12-4F37-92A6-2B88A5E936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E9801D69-8FC2-41A8-AB69-D214555730E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89842BF8-5B0C-4DAB-A8CF-FB29A4BDE1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4E5EC596-C022-4A30-AC65-45990AA51D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D9DCCE44-385A-478C-BB95-4E73750AF3F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5695316C-3A84-48EB-A700-02C6998AB2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6CACD8ED-94D0-4473-9225-9E8B5C02318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D2B7E3FE-FA01-4F24-A735-DAB2CB0ED2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8B207295-D71B-4CAB-A646-C6997C8DCDC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E9E85307-316A-4FAC-BE53-DF9E55A1486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CFDE6468-F79F-471B-B182-2439E2087E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411FCA0B-BF4B-4F80-B95D-22016A3E1A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AF434C13-8D13-47E3-A0C8-3CC59D85ACD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1F37D767-821E-4986-9927-46B481A956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DFA6E2B2-2B17-4CF1-A3EC-30E7E383DC8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DBBE00E8-BAD8-4BD4-B18E-7D5E9D87EB7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1853F7B6-79D1-4A8E-B8C4-3DF00BCCAECE}"/>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a:extLst>
            <a:ext uri="{FF2B5EF4-FFF2-40B4-BE49-F238E27FC236}">
              <a16:creationId xmlns:a16="http://schemas.microsoft.com/office/drawing/2014/main" id="{2DCAD0BA-A775-4207-A315-FAD46F8A50B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a:extLst>
            <a:ext uri="{FF2B5EF4-FFF2-40B4-BE49-F238E27FC236}">
              <a16:creationId xmlns:a16="http://schemas.microsoft.com/office/drawing/2014/main" id="{8D47DD0C-4FDC-487F-B0E2-BEC0295644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a:extLst>
            <a:ext uri="{FF2B5EF4-FFF2-40B4-BE49-F238E27FC236}">
              <a16:creationId xmlns:a16="http://schemas.microsoft.com/office/drawing/2014/main" id="{C3B88C35-1453-4633-B85A-3083016AA09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a:extLst>
            <a:ext uri="{FF2B5EF4-FFF2-40B4-BE49-F238E27FC236}">
              <a16:creationId xmlns:a16="http://schemas.microsoft.com/office/drawing/2014/main" id="{75A4132A-48D3-4607-926B-5B9A4CCACBA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a:extLst>
            <a:ext uri="{FF2B5EF4-FFF2-40B4-BE49-F238E27FC236}">
              <a16:creationId xmlns:a16="http://schemas.microsoft.com/office/drawing/2014/main" id="{E2D4DA8D-7464-4E29-AC9B-7CF1644E44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a:extLst>
            <a:ext uri="{FF2B5EF4-FFF2-40B4-BE49-F238E27FC236}">
              <a16:creationId xmlns:a16="http://schemas.microsoft.com/office/drawing/2014/main" id="{37B313F3-46B6-4AA5-BACF-A56FB10F40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a:extLst>
            <a:ext uri="{FF2B5EF4-FFF2-40B4-BE49-F238E27FC236}">
              <a16:creationId xmlns:a16="http://schemas.microsoft.com/office/drawing/2014/main" id="{D5313DF9-AA7D-4E85-8270-898020BE3DD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a:extLst>
            <a:ext uri="{FF2B5EF4-FFF2-40B4-BE49-F238E27FC236}">
              <a16:creationId xmlns:a16="http://schemas.microsoft.com/office/drawing/2014/main" id="{36E884FC-7100-4C8D-A885-1994018DA2B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92" name="正方形/長方形 391">
          <a:extLst>
            <a:ext uri="{FF2B5EF4-FFF2-40B4-BE49-F238E27FC236}">
              <a16:creationId xmlns:a16="http://schemas.microsoft.com/office/drawing/2014/main" id="{C871F9A3-497D-4AA9-A1A8-F8701F5A920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3" name="正方形/長方形 392">
          <a:extLst>
            <a:ext uri="{FF2B5EF4-FFF2-40B4-BE49-F238E27FC236}">
              <a16:creationId xmlns:a16="http://schemas.microsoft.com/office/drawing/2014/main" id="{663E083C-251A-4BCD-B6BF-643A63AB05B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4" name="正方形/長方形 393">
          <a:extLst>
            <a:ext uri="{FF2B5EF4-FFF2-40B4-BE49-F238E27FC236}">
              <a16:creationId xmlns:a16="http://schemas.microsoft.com/office/drawing/2014/main" id="{291FB2EA-8A87-4F21-BDD8-DCE830C365D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5" name="正方形/長方形 394">
          <a:extLst>
            <a:ext uri="{FF2B5EF4-FFF2-40B4-BE49-F238E27FC236}">
              <a16:creationId xmlns:a16="http://schemas.microsoft.com/office/drawing/2014/main" id="{C94A1906-E462-4103-AFB0-F645746C546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6" name="正方形/長方形 395">
          <a:extLst>
            <a:ext uri="{FF2B5EF4-FFF2-40B4-BE49-F238E27FC236}">
              <a16:creationId xmlns:a16="http://schemas.microsoft.com/office/drawing/2014/main" id="{73C6F1A2-5ADE-4791-9C93-2DB4FFC4A5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7" name="正方形/長方形 396">
          <a:extLst>
            <a:ext uri="{FF2B5EF4-FFF2-40B4-BE49-F238E27FC236}">
              <a16:creationId xmlns:a16="http://schemas.microsoft.com/office/drawing/2014/main" id="{3CD9B5BE-0BB7-41CC-B2C4-E2DC673C31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8" name="正方形/長方形 397">
          <a:extLst>
            <a:ext uri="{FF2B5EF4-FFF2-40B4-BE49-F238E27FC236}">
              <a16:creationId xmlns:a16="http://schemas.microsoft.com/office/drawing/2014/main" id="{F9F0F341-8563-41D9-BA25-4CA51609741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9" name="正方形/長方形 398">
          <a:extLst>
            <a:ext uri="{FF2B5EF4-FFF2-40B4-BE49-F238E27FC236}">
              <a16:creationId xmlns:a16="http://schemas.microsoft.com/office/drawing/2014/main" id="{C3AADA0E-8334-4415-B943-140AFE31E18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0" name="テキスト ボックス 399">
          <a:extLst>
            <a:ext uri="{FF2B5EF4-FFF2-40B4-BE49-F238E27FC236}">
              <a16:creationId xmlns:a16="http://schemas.microsoft.com/office/drawing/2014/main" id="{8881A940-50FD-4603-A2BC-12E95FAD944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1" name="直線コネクタ 400">
          <a:extLst>
            <a:ext uri="{FF2B5EF4-FFF2-40B4-BE49-F238E27FC236}">
              <a16:creationId xmlns:a16="http://schemas.microsoft.com/office/drawing/2014/main" id="{359BB66A-918D-402F-89FF-3B913780541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2" name="テキスト ボックス 401">
          <a:extLst>
            <a:ext uri="{FF2B5EF4-FFF2-40B4-BE49-F238E27FC236}">
              <a16:creationId xmlns:a16="http://schemas.microsoft.com/office/drawing/2014/main" id="{8F609E86-3137-4813-B4CF-8D98D0C99FC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3" name="直線コネクタ 402">
          <a:extLst>
            <a:ext uri="{FF2B5EF4-FFF2-40B4-BE49-F238E27FC236}">
              <a16:creationId xmlns:a16="http://schemas.microsoft.com/office/drawing/2014/main" id="{185F6FD6-F5AA-4726-9DAA-387AE8B4FDF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04" name="テキスト ボックス 403">
          <a:extLst>
            <a:ext uri="{FF2B5EF4-FFF2-40B4-BE49-F238E27FC236}">
              <a16:creationId xmlns:a16="http://schemas.microsoft.com/office/drawing/2014/main" id="{A90AB0ED-9310-4412-BF15-EB5E9054A9F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5" name="直線コネクタ 404">
          <a:extLst>
            <a:ext uri="{FF2B5EF4-FFF2-40B4-BE49-F238E27FC236}">
              <a16:creationId xmlns:a16="http://schemas.microsoft.com/office/drawing/2014/main" id="{A3C78760-020C-4CA8-BC3E-81E70518CE6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6" name="テキスト ボックス 405">
          <a:extLst>
            <a:ext uri="{FF2B5EF4-FFF2-40B4-BE49-F238E27FC236}">
              <a16:creationId xmlns:a16="http://schemas.microsoft.com/office/drawing/2014/main" id="{6E3D7C19-291A-4C50-99D8-31188015DB5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7" name="直線コネクタ 406">
          <a:extLst>
            <a:ext uri="{FF2B5EF4-FFF2-40B4-BE49-F238E27FC236}">
              <a16:creationId xmlns:a16="http://schemas.microsoft.com/office/drawing/2014/main" id="{FA7BE7FB-1EC0-4DDD-BC3F-C50E90FCCCA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8" name="テキスト ボックス 407">
          <a:extLst>
            <a:ext uri="{FF2B5EF4-FFF2-40B4-BE49-F238E27FC236}">
              <a16:creationId xmlns:a16="http://schemas.microsoft.com/office/drawing/2014/main" id="{018A543C-3EE6-4E88-92D0-67CAD1D0D29E}"/>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9" name="直線コネクタ 408">
          <a:extLst>
            <a:ext uri="{FF2B5EF4-FFF2-40B4-BE49-F238E27FC236}">
              <a16:creationId xmlns:a16="http://schemas.microsoft.com/office/drawing/2014/main" id="{AD46C8D2-FFB1-4D5C-9E9E-4E7595EC38C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0" name="テキスト ボックス 409">
          <a:extLst>
            <a:ext uri="{FF2B5EF4-FFF2-40B4-BE49-F238E27FC236}">
              <a16:creationId xmlns:a16="http://schemas.microsoft.com/office/drawing/2014/main" id="{A6C09B5B-76B7-4862-86C9-EC6C23B2324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1" name="直線コネクタ 410">
          <a:extLst>
            <a:ext uri="{FF2B5EF4-FFF2-40B4-BE49-F238E27FC236}">
              <a16:creationId xmlns:a16="http://schemas.microsoft.com/office/drawing/2014/main" id="{977F9164-050E-48D6-9FCA-481B8CC7F38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2" name="テキスト ボックス 411">
          <a:extLst>
            <a:ext uri="{FF2B5EF4-FFF2-40B4-BE49-F238E27FC236}">
              <a16:creationId xmlns:a16="http://schemas.microsoft.com/office/drawing/2014/main" id="{17C082FB-0A90-4138-8CAE-FB66C3191E8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3" name="直線コネクタ 412">
          <a:extLst>
            <a:ext uri="{FF2B5EF4-FFF2-40B4-BE49-F238E27FC236}">
              <a16:creationId xmlns:a16="http://schemas.microsoft.com/office/drawing/2014/main" id="{FCAACB46-2F81-4EA2-8DBE-083977BC9F8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14" name="テキスト ボックス 413">
          <a:extLst>
            <a:ext uri="{FF2B5EF4-FFF2-40B4-BE49-F238E27FC236}">
              <a16:creationId xmlns:a16="http://schemas.microsoft.com/office/drawing/2014/main" id="{5E0C04E7-E71E-40F1-8C29-88E41CA7070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15" name="【学校施設】&#10;有形固定資産減価償却率グラフ枠">
          <a:extLst>
            <a:ext uri="{FF2B5EF4-FFF2-40B4-BE49-F238E27FC236}">
              <a16:creationId xmlns:a16="http://schemas.microsoft.com/office/drawing/2014/main" id="{CF3B057B-8D5A-4B01-BE25-B0B9C963409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416" name="直線コネクタ 415">
          <a:extLst>
            <a:ext uri="{FF2B5EF4-FFF2-40B4-BE49-F238E27FC236}">
              <a16:creationId xmlns:a16="http://schemas.microsoft.com/office/drawing/2014/main" id="{9095BFE7-3922-4FC1-9AC3-AF5EC72DF0BB}"/>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417" name="【学校施設】&#10;有形固定資産減価償却率最小値テキスト">
          <a:extLst>
            <a:ext uri="{FF2B5EF4-FFF2-40B4-BE49-F238E27FC236}">
              <a16:creationId xmlns:a16="http://schemas.microsoft.com/office/drawing/2014/main" id="{BE426763-71DF-4762-8836-3DC17FADFF24}"/>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418" name="直線コネクタ 417">
          <a:extLst>
            <a:ext uri="{FF2B5EF4-FFF2-40B4-BE49-F238E27FC236}">
              <a16:creationId xmlns:a16="http://schemas.microsoft.com/office/drawing/2014/main" id="{8A678EE1-68C2-4832-9147-874ACAEACDF1}"/>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419" name="【学校施設】&#10;有形固定資産減価償却率最大値テキスト">
          <a:extLst>
            <a:ext uri="{FF2B5EF4-FFF2-40B4-BE49-F238E27FC236}">
              <a16:creationId xmlns:a16="http://schemas.microsoft.com/office/drawing/2014/main" id="{12E49D70-8A2C-4938-AFBC-2FCCD15D995C}"/>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420" name="直線コネクタ 419">
          <a:extLst>
            <a:ext uri="{FF2B5EF4-FFF2-40B4-BE49-F238E27FC236}">
              <a16:creationId xmlns:a16="http://schemas.microsoft.com/office/drawing/2014/main" id="{90D8AD24-DB62-40B3-A3A2-5385F47FC412}"/>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150512</xdr:rowOff>
    </xdr:from>
    <xdr:ext cx="405111" cy="259045"/>
    <xdr:sp macro="" textlink="">
      <xdr:nvSpPr>
        <xdr:cNvPr id="421" name="【学校施設】&#10;有形固定資産減価償却率平均値テキスト">
          <a:extLst>
            <a:ext uri="{FF2B5EF4-FFF2-40B4-BE49-F238E27FC236}">
              <a16:creationId xmlns:a16="http://schemas.microsoft.com/office/drawing/2014/main" id="{C96D92FD-73A4-4396-92A1-1D3A0DE28FF3}"/>
            </a:ext>
          </a:extLst>
        </xdr:cNvPr>
        <xdr:cNvSpPr txBox="1"/>
      </xdr:nvSpPr>
      <xdr:spPr>
        <a:xfrm>
          <a:off x="16357600" y="1026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422" name="フローチャート: 判断 421">
          <a:extLst>
            <a:ext uri="{FF2B5EF4-FFF2-40B4-BE49-F238E27FC236}">
              <a16:creationId xmlns:a16="http://schemas.microsoft.com/office/drawing/2014/main" id="{6A6611CE-D4CD-4B1F-A229-47FA9C2EA1BB}"/>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423" name="フローチャート: 判断 422">
          <a:extLst>
            <a:ext uri="{FF2B5EF4-FFF2-40B4-BE49-F238E27FC236}">
              <a16:creationId xmlns:a16="http://schemas.microsoft.com/office/drawing/2014/main" id="{285F052D-BDC8-4DFD-8751-29B90B41A7EB}"/>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24" name="フローチャート: 判断 423">
          <a:extLst>
            <a:ext uri="{FF2B5EF4-FFF2-40B4-BE49-F238E27FC236}">
              <a16:creationId xmlns:a16="http://schemas.microsoft.com/office/drawing/2014/main" id="{F9612AAB-1B8F-4D0E-8361-9E8CC338D6C4}"/>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425" name="フローチャート: 判断 424">
          <a:extLst>
            <a:ext uri="{FF2B5EF4-FFF2-40B4-BE49-F238E27FC236}">
              <a16:creationId xmlns:a16="http://schemas.microsoft.com/office/drawing/2014/main" id="{392E8D38-E070-4D87-98CD-D16A12BE9C91}"/>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426" name="フローチャート: 判断 425">
          <a:extLst>
            <a:ext uri="{FF2B5EF4-FFF2-40B4-BE49-F238E27FC236}">
              <a16:creationId xmlns:a16="http://schemas.microsoft.com/office/drawing/2014/main" id="{7C26B523-56B6-49B9-8307-2A4315F21C1E}"/>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32F6724E-402B-4F6A-9611-EEBB02BB549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63C098C1-E3EA-42AD-A25A-5A34EDE4D15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CD592CD8-D8A3-4D9C-82C7-2B63CB8604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0" name="テキスト ボックス 429">
          <a:extLst>
            <a:ext uri="{FF2B5EF4-FFF2-40B4-BE49-F238E27FC236}">
              <a16:creationId xmlns:a16="http://schemas.microsoft.com/office/drawing/2014/main" id="{99A1F32B-B8CE-47C1-84FE-75F7D527BBF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1" name="テキスト ボックス 430">
          <a:extLst>
            <a:ext uri="{FF2B5EF4-FFF2-40B4-BE49-F238E27FC236}">
              <a16:creationId xmlns:a16="http://schemas.microsoft.com/office/drawing/2014/main" id="{7CB031D1-000A-4197-845C-CC23B08F096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32" name="楕円 431">
          <a:extLst>
            <a:ext uri="{FF2B5EF4-FFF2-40B4-BE49-F238E27FC236}">
              <a16:creationId xmlns:a16="http://schemas.microsoft.com/office/drawing/2014/main" id="{58665394-1167-4DBC-80A4-6DE943C5217F}"/>
            </a:ext>
          </a:extLst>
        </xdr:cNvPr>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433" name="【学校施設】&#10;有形固定資産減価償却率該当値テキスト">
          <a:extLst>
            <a:ext uri="{FF2B5EF4-FFF2-40B4-BE49-F238E27FC236}">
              <a16:creationId xmlns:a16="http://schemas.microsoft.com/office/drawing/2014/main" id="{9CFE3FB3-4E04-4541-A46E-B8A57E32977D}"/>
            </a:ext>
          </a:extLst>
        </xdr:cNvPr>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118745</xdr:rowOff>
    </xdr:from>
    <xdr:to>
      <xdr:col>81</xdr:col>
      <xdr:colOff>101600</xdr:colOff>
      <xdr:row>59</xdr:row>
      <xdr:rowOff>48895</xdr:rowOff>
    </xdr:to>
    <xdr:sp macro="" textlink="">
      <xdr:nvSpPr>
        <xdr:cNvPr id="434" name="楕円 433">
          <a:extLst>
            <a:ext uri="{FF2B5EF4-FFF2-40B4-BE49-F238E27FC236}">
              <a16:creationId xmlns:a16="http://schemas.microsoft.com/office/drawing/2014/main" id="{FD442F72-1082-42B1-BA42-BE6855768F7D}"/>
            </a:ext>
          </a:extLst>
        </xdr:cNvPr>
        <xdr:cNvSpPr/>
      </xdr:nvSpPr>
      <xdr:spPr>
        <a:xfrm>
          <a:off x="15430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169545</xdr:rowOff>
    </xdr:from>
    <xdr:to>
      <xdr:col>85</xdr:col>
      <xdr:colOff>127000</xdr:colOff>
      <xdr:row>59</xdr:row>
      <xdr:rowOff>11430</xdr:rowOff>
    </xdr:to>
    <xdr:cxnSp macro="">
      <xdr:nvCxnSpPr>
        <xdr:cNvPr id="435" name="直線コネクタ 434">
          <a:extLst>
            <a:ext uri="{FF2B5EF4-FFF2-40B4-BE49-F238E27FC236}">
              <a16:creationId xmlns:a16="http://schemas.microsoft.com/office/drawing/2014/main" id="{093F4A3D-AF75-47AD-9C46-FB934AA2284E}"/>
            </a:ext>
          </a:extLst>
        </xdr:cNvPr>
        <xdr:cNvCxnSpPr/>
      </xdr:nvCxnSpPr>
      <xdr:spPr>
        <a:xfrm>
          <a:off x="15481300" y="1011364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76835</xdr:rowOff>
    </xdr:from>
    <xdr:to>
      <xdr:col>76</xdr:col>
      <xdr:colOff>165100</xdr:colOff>
      <xdr:row>59</xdr:row>
      <xdr:rowOff>6985</xdr:rowOff>
    </xdr:to>
    <xdr:sp macro="" textlink="">
      <xdr:nvSpPr>
        <xdr:cNvPr id="436" name="楕円 435">
          <a:extLst>
            <a:ext uri="{FF2B5EF4-FFF2-40B4-BE49-F238E27FC236}">
              <a16:creationId xmlns:a16="http://schemas.microsoft.com/office/drawing/2014/main" id="{FD739C18-2AF6-4D2D-9C40-260D84596D56}"/>
            </a:ext>
          </a:extLst>
        </xdr:cNvPr>
        <xdr:cNvSpPr/>
      </xdr:nvSpPr>
      <xdr:spPr>
        <a:xfrm>
          <a:off x="14541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127635</xdr:rowOff>
    </xdr:from>
    <xdr:to>
      <xdr:col>81</xdr:col>
      <xdr:colOff>50800</xdr:colOff>
      <xdr:row>58</xdr:row>
      <xdr:rowOff>169545</xdr:rowOff>
    </xdr:to>
    <xdr:cxnSp macro="">
      <xdr:nvCxnSpPr>
        <xdr:cNvPr id="437" name="直線コネクタ 436">
          <a:extLst>
            <a:ext uri="{FF2B5EF4-FFF2-40B4-BE49-F238E27FC236}">
              <a16:creationId xmlns:a16="http://schemas.microsoft.com/office/drawing/2014/main" id="{ABF39E30-A29F-47FB-84D0-2C8FA6AAC38F}"/>
            </a:ext>
          </a:extLst>
        </xdr:cNvPr>
        <xdr:cNvCxnSpPr/>
      </xdr:nvCxnSpPr>
      <xdr:spPr>
        <a:xfrm>
          <a:off x="14592300" y="100717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93980</xdr:rowOff>
    </xdr:from>
    <xdr:to>
      <xdr:col>72</xdr:col>
      <xdr:colOff>38100</xdr:colOff>
      <xdr:row>58</xdr:row>
      <xdr:rowOff>24130</xdr:rowOff>
    </xdr:to>
    <xdr:sp macro="" textlink="">
      <xdr:nvSpPr>
        <xdr:cNvPr id="438" name="楕円 437">
          <a:extLst>
            <a:ext uri="{FF2B5EF4-FFF2-40B4-BE49-F238E27FC236}">
              <a16:creationId xmlns:a16="http://schemas.microsoft.com/office/drawing/2014/main" id="{5B179C33-1279-475D-A691-E8C181C44881}"/>
            </a:ext>
          </a:extLst>
        </xdr:cNvPr>
        <xdr:cNvSpPr/>
      </xdr:nvSpPr>
      <xdr:spPr>
        <a:xfrm>
          <a:off x="13652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144780</xdr:rowOff>
    </xdr:from>
    <xdr:to>
      <xdr:col>76</xdr:col>
      <xdr:colOff>114300</xdr:colOff>
      <xdr:row>58</xdr:row>
      <xdr:rowOff>127635</xdr:rowOff>
    </xdr:to>
    <xdr:cxnSp macro="">
      <xdr:nvCxnSpPr>
        <xdr:cNvPr id="439" name="直線コネクタ 438">
          <a:extLst>
            <a:ext uri="{FF2B5EF4-FFF2-40B4-BE49-F238E27FC236}">
              <a16:creationId xmlns:a16="http://schemas.microsoft.com/office/drawing/2014/main" id="{7D734305-9416-4208-97B9-D54219A5E8BF}"/>
            </a:ext>
          </a:extLst>
        </xdr:cNvPr>
        <xdr:cNvCxnSpPr/>
      </xdr:nvCxnSpPr>
      <xdr:spPr>
        <a:xfrm>
          <a:off x="13703300" y="9917430"/>
          <a:ext cx="889000" cy="15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53357</xdr:rowOff>
    </xdr:from>
    <xdr:ext cx="405111" cy="259045"/>
    <xdr:sp macro="" textlink="">
      <xdr:nvSpPr>
        <xdr:cNvPr id="440" name="n_1aveValue【学校施設】&#10;有形固定資産減価償却率">
          <a:extLst>
            <a:ext uri="{FF2B5EF4-FFF2-40B4-BE49-F238E27FC236}">
              <a16:creationId xmlns:a16="http://schemas.microsoft.com/office/drawing/2014/main" id="{3E7967BB-4358-477B-8CCD-61E5D5DAF1F2}"/>
            </a:ext>
          </a:extLst>
        </xdr:cNvPr>
        <xdr:cNvSpPr txBox="1"/>
      </xdr:nvSpPr>
      <xdr:spPr>
        <a:xfrm>
          <a:off x="152660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441" name="n_2aveValue【学校施設】&#10;有形固定資産減価償却率">
          <a:extLst>
            <a:ext uri="{FF2B5EF4-FFF2-40B4-BE49-F238E27FC236}">
              <a16:creationId xmlns:a16="http://schemas.microsoft.com/office/drawing/2014/main" id="{A95DD3A0-F48C-4CCB-B02F-8D42C0234626}"/>
            </a:ext>
          </a:extLst>
        </xdr:cNvPr>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22877</xdr:rowOff>
    </xdr:from>
    <xdr:ext cx="405111" cy="259045"/>
    <xdr:sp macro="" textlink="">
      <xdr:nvSpPr>
        <xdr:cNvPr id="442" name="n_3aveValue【学校施設】&#10;有形固定資産減価償却率">
          <a:extLst>
            <a:ext uri="{FF2B5EF4-FFF2-40B4-BE49-F238E27FC236}">
              <a16:creationId xmlns:a16="http://schemas.microsoft.com/office/drawing/2014/main" id="{65B92548-080D-4F9D-82DB-0A9349A198FD}"/>
            </a:ext>
          </a:extLst>
        </xdr:cNvPr>
        <xdr:cNvSpPr txBox="1"/>
      </xdr:nvSpPr>
      <xdr:spPr>
        <a:xfrm>
          <a:off x="13500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443" name="n_4aveValue【学校施設】&#10;有形固定資産減価償却率">
          <a:extLst>
            <a:ext uri="{FF2B5EF4-FFF2-40B4-BE49-F238E27FC236}">
              <a16:creationId xmlns:a16="http://schemas.microsoft.com/office/drawing/2014/main" id="{83477AA0-6063-411A-AB79-4C10DB0C4241}"/>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65422</xdr:rowOff>
    </xdr:from>
    <xdr:ext cx="405111" cy="259045"/>
    <xdr:sp macro="" textlink="">
      <xdr:nvSpPr>
        <xdr:cNvPr id="444" name="n_1mainValue【学校施設】&#10;有形固定資産減価償却率">
          <a:extLst>
            <a:ext uri="{FF2B5EF4-FFF2-40B4-BE49-F238E27FC236}">
              <a16:creationId xmlns:a16="http://schemas.microsoft.com/office/drawing/2014/main" id="{E98F56EA-3912-41ED-B015-BF3C06697FD1}"/>
            </a:ext>
          </a:extLst>
        </xdr:cNvPr>
        <xdr:cNvSpPr txBox="1"/>
      </xdr:nvSpPr>
      <xdr:spPr>
        <a:xfrm>
          <a:off x="15266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23512</xdr:rowOff>
    </xdr:from>
    <xdr:ext cx="405111" cy="259045"/>
    <xdr:sp macro="" textlink="">
      <xdr:nvSpPr>
        <xdr:cNvPr id="445" name="n_2mainValue【学校施設】&#10;有形固定資産減価償却率">
          <a:extLst>
            <a:ext uri="{FF2B5EF4-FFF2-40B4-BE49-F238E27FC236}">
              <a16:creationId xmlns:a16="http://schemas.microsoft.com/office/drawing/2014/main" id="{455D6A12-7B41-467E-BD04-7538B93AFD8B}"/>
            </a:ext>
          </a:extLst>
        </xdr:cNvPr>
        <xdr:cNvSpPr txBox="1"/>
      </xdr:nvSpPr>
      <xdr:spPr>
        <a:xfrm>
          <a:off x="14389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40657</xdr:rowOff>
    </xdr:from>
    <xdr:ext cx="405111" cy="259045"/>
    <xdr:sp macro="" textlink="">
      <xdr:nvSpPr>
        <xdr:cNvPr id="446" name="n_3mainValue【学校施設】&#10;有形固定資産減価償却率">
          <a:extLst>
            <a:ext uri="{FF2B5EF4-FFF2-40B4-BE49-F238E27FC236}">
              <a16:creationId xmlns:a16="http://schemas.microsoft.com/office/drawing/2014/main" id="{28CF1171-184E-4042-8394-EA5DDF12AF3E}"/>
            </a:ext>
          </a:extLst>
        </xdr:cNvPr>
        <xdr:cNvSpPr txBox="1"/>
      </xdr:nvSpPr>
      <xdr:spPr>
        <a:xfrm>
          <a:off x="13500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a16="http://schemas.microsoft.com/office/drawing/2014/main" id="{437BC800-BDFE-4A56-AD09-296EC5DE387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a16="http://schemas.microsoft.com/office/drawing/2014/main" id="{B8EC6426-FEED-41F9-97D7-2CFE44F298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a16="http://schemas.microsoft.com/office/drawing/2014/main" id="{CB04F257-C5C4-4A9C-887C-6EB924674A9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a16="http://schemas.microsoft.com/office/drawing/2014/main" id="{EED9AC05-BCFF-4AC2-97B0-C21928F9897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a16="http://schemas.microsoft.com/office/drawing/2014/main" id="{E51A16BE-15CC-467C-9714-E14B326C3E0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a16="http://schemas.microsoft.com/office/drawing/2014/main" id="{8776B603-D097-43F9-8FA6-176BE00821F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a16="http://schemas.microsoft.com/office/drawing/2014/main" id="{F95C4EB6-5EF4-4169-9D42-53FA45AC1FF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a16="http://schemas.microsoft.com/office/drawing/2014/main" id="{52FEA0C1-266E-4971-B86C-35BA6B5F21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a16="http://schemas.microsoft.com/office/drawing/2014/main" id="{01E06B70-6CAC-42AB-A76B-F3FCBC77D3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a16="http://schemas.microsoft.com/office/drawing/2014/main" id="{01F5D22F-2020-42D5-A50D-FB314FC9F9D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7" name="直線コネクタ 456">
          <a:extLst>
            <a:ext uri="{FF2B5EF4-FFF2-40B4-BE49-F238E27FC236}">
              <a16:creationId xmlns:a16="http://schemas.microsoft.com/office/drawing/2014/main" id="{72697A13-8BF0-4560-973B-683BDBE43B29}"/>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8" name="テキスト ボックス 457">
          <a:extLst>
            <a:ext uri="{FF2B5EF4-FFF2-40B4-BE49-F238E27FC236}">
              <a16:creationId xmlns:a16="http://schemas.microsoft.com/office/drawing/2014/main" id="{35F25B68-7E2A-4BC7-803B-E074D283622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9" name="直線コネクタ 458">
          <a:extLst>
            <a:ext uri="{FF2B5EF4-FFF2-40B4-BE49-F238E27FC236}">
              <a16:creationId xmlns:a16="http://schemas.microsoft.com/office/drawing/2014/main" id="{32F22CB7-E0F1-488C-B69A-10F33AD2E01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0" name="テキスト ボックス 459">
          <a:extLst>
            <a:ext uri="{FF2B5EF4-FFF2-40B4-BE49-F238E27FC236}">
              <a16:creationId xmlns:a16="http://schemas.microsoft.com/office/drawing/2014/main" id="{E27D854F-A3CE-44EE-9BB7-41E605CB0A3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1" name="直線コネクタ 460">
          <a:extLst>
            <a:ext uri="{FF2B5EF4-FFF2-40B4-BE49-F238E27FC236}">
              <a16:creationId xmlns:a16="http://schemas.microsoft.com/office/drawing/2014/main" id="{C40A0051-732E-40A3-919C-858AE068A41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2" name="テキスト ボックス 461">
          <a:extLst>
            <a:ext uri="{FF2B5EF4-FFF2-40B4-BE49-F238E27FC236}">
              <a16:creationId xmlns:a16="http://schemas.microsoft.com/office/drawing/2014/main" id="{0972ADB6-A47F-4A63-B556-26EE3390063C}"/>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3" name="直線コネクタ 462">
          <a:extLst>
            <a:ext uri="{FF2B5EF4-FFF2-40B4-BE49-F238E27FC236}">
              <a16:creationId xmlns:a16="http://schemas.microsoft.com/office/drawing/2014/main" id="{CB61C004-38E7-48C4-9D94-FDBEFC646C6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4" name="テキスト ボックス 463">
          <a:extLst>
            <a:ext uri="{FF2B5EF4-FFF2-40B4-BE49-F238E27FC236}">
              <a16:creationId xmlns:a16="http://schemas.microsoft.com/office/drawing/2014/main" id="{BD5C83E0-629B-4B1A-83EE-A30121A6F966}"/>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5" name="直線コネクタ 464">
          <a:extLst>
            <a:ext uri="{FF2B5EF4-FFF2-40B4-BE49-F238E27FC236}">
              <a16:creationId xmlns:a16="http://schemas.microsoft.com/office/drawing/2014/main" id="{D296C1D1-D6DE-4D5B-959A-55B10B4BC3B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66" name="テキスト ボックス 465">
          <a:extLst>
            <a:ext uri="{FF2B5EF4-FFF2-40B4-BE49-F238E27FC236}">
              <a16:creationId xmlns:a16="http://schemas.microsoft.com/office/drawing/2014/main" id="{253E59CA-E6DF-4A28-A2C1-E634F6426AB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7" name="直線コネクタ 466">
          <a:extLst>
            <a:ext uri="{FF2B5EF4-FFF2-40B4-BE49-F238E27FC236}">
              <a16:creationId xmlns:a16="http://schemas.microsoft.com/office/drawing/2014/main" id="{1B3B41AA-CA5C-484F-A30F-1CE6EFABC54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68" name="テキスト ボックス 467">
          <a:extLst>
            <a:ext uri="{FF2B5EF4-FFF2-40B4-BE49-F238E27FC236}">
              <a16:creationId xmlns:a16="http://schemas.microsoft.com/office/drawing/2014/main" id="{0D3163DA-485D-459C-AE58-25D513EAC63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9" name="【学校施設】&#10;一人当たり面積グラフ枠">
          <a:extLst>
            <a:ext uri="{FF2B5EF4-FFF2-40B4-BE49-F238E27FC236}">
              <a16:creationId xmlns:a16="http://schemas.microsoft.com/office/drawing/2014/main" id="{014179EC-EEBF-4FA9-86AE-87A02E8F1F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470" name="直線コネクタ 469">
          <a:extLst>
            <a:ext uri="{FF2B5EF4-FFF2-40B4-BE49-F238E27FC236}">
              <a16:creationId xmlns:a16="http://schemas.microsoft.com/office/drawing/2014/main" id="{36E6DA2E-74AF-4D9E-8707-4A1D0187C35C}"/>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471" name="【学校施設】&#10;一人当たり面積最小値テキスト">
          <a:extLst>
            <a:ext uri="{FF2B5EF4-FFF2-40B4-BE49-F238E27FC236}">
              <a16:creationId xmlns:a16="http://schemas.microsoft.com/office/drawing/2014/main" id="{28FC4A17-EC4C-4B07-8BA5-61EA827DC009}"/>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472" name="直線コネクタ 471">
          <a:extLst>
            <a:ext uri="{FF2B5EF4-FFF2-40B4-BE49-F238E27FC236}">
              <a16:creationId xmlns:a16="http://schemas.microsoft.com/office/drawing/2014/main" id="{11739FC8-7B02-42A5-A75B-9E2030C30004}"/>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473" name="【学校施設】&#10;一人当たり面積最大値テキスト">
          <a:extLst>
            <a:ext uri="{FF2B5EF4-FFF2-40B4-BE49-F238E27FC236}">
              <a16:creationId xmlns:a16="http://schemas.microsoft.com/office/drawing/2014/main" id="{69B1FB6E-518A-4085-B3A1-334E8BBEC8DB}"/>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474" name="直線コネクタ 473">
          <a:extLst>
            <a:ext uri="{FF2B5EF4-FFF2-40B4-BE49-F238E27FC236}">
              <a16:creationId xmlns:a16="http://schemas.microsoft.com/office/drawing/2014/main" id="{DA277EFD-820D-4553-80EC-C441E69109DD}"/>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475" name="【学校施設】&#10;一人当たり面積平均値テキスト">
          <a:extLst>
            <a:ext uri="{FF2B5EF4-FFF2-40B4-BE49-F238E27FC236}">
              <a16:creationId xmlns:a16="http://schemas.microsoft.com/office/drawing/2014/main" id="{E4468EBE-92DE-4349-9983-B363F7CFB8F7}"/>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476" name="フローチャート: 判断 475">
          <a:extLst>
            <a:ext uri="{FF2B5EF4-FFF2-40B4-BE49-F238E27FC236}">
              <a16:creationId xmlns:a16="http://schemas.microsoft.com/office/drawing/2014/main" id="{1476AAA6-C734-4BE6-803C-877BB6933FF7}"/>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477" name="フローチャート: 判断 476">
          <a:extLst>
            <a:ext uri="{FF2B5EF4-FFF2-40B4-BE49-F238E27FC236}">
              <a16:creationId xmlns:a16="http://schemas.microsoft.com/office/drawing/2014/main" id="{D949BD0C-99FF-4627-AE8E-A7CD24217A03}"/>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478" name="フローチャート: 判断 477">
          <a:extLst>
            <a:ext uri="{FF2B5EF4-FFF2-40B4-BE49-F238E27FC236}">
              <a16:creationId xmlns:a16="http://schemas.microsoft.com/office/drawing/2014/main" id="{3E76462A-185A-44AB-964C-A85F829FBE8E}"/>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479" name="フローチャート: 判断 478">
          <a:extLst>
            <a:ext uri="{FF2B5EF4-FFF2-40B4-BE49-F238E27FC236}">
              <a16:creationId xmlns:a16="http://schemas.microsoft.com/office/drawing/2014/main" id="{C7786131-3343-44A0-8774-36AF9C20BA5B}"/>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480" name="フローチャート: 判断 479">
          <a:extLst>
            <a:ext uri="{FF2B5EF4-FFF2-40B4-BE49-F238E27FC236}">
              <a16:creationId xmlns:a16="http://schemas.microsoft.com/office/drawing/2014/main" id="{AA0FDF8E-7261-4136-A88D-BCC8278E3EA9}"/>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DB3CD9C3-BC84-4634-A378-07292C5B1D3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F855B024-C001-4A2C-8C97-2DC53F698D1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55B3729D-CABD-448A-9E0D-C6C54FA4676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8C51E188-13FE-4AB9-A910-59EB6179E2C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99C85045-071B-4E64-ADA8-7A387CB98BF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74778</xdr:rowOff>
    </xdr:from>
    <xdr:to>
      <xdr:col>116</xdr:col>
      <xdr:colOff>114300</xdr:colOff>
      <xdr:row>64</xdr:row>
      <xdr:rowOff>4928</xdr:rowOff>
    </xdr:to>
    <xdr:sp macro="" textlink="">
      <xdr:nvSpPr>
        <xdr:cNvPr id="486" name="楕円 485">
          <a:extLst>
            <a:ext uri="{FF2B5EF4-FFF2-40B4-BE49-F238E27FC236}">
              <a16:creationId xmlns:a16="http://schemas.microsoft.com/office/drawing/2014/main" id="{5B7DCEB6-C218-484E-AD71-CB7838DC4D9C}"/>
            </a:ext>
          </a:extLst>
        </xdr:cNvPr>
        <xdr:cNvSpPr/>
      </xdr:nvSpPr>
      <xdr:spPr>
        <a:xfrm>
          <a:off x="22110700" y="108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161155</xdr:rowOff>
    </xdr:from>
    <xdr:ext cx="469744" cy="259045"/>
    <xdr:sp macro="" textlink="">
      <xdr:nvSpPr>
        <xdr:cNvPr id="487" name="【学校施設】&#10;一人当たり面積該当値テキスト">
          <a:extLst>
            <a:ext uri="{FF2B5EF4-FFF2-40B4-BE49-F238E27FC236}">
              <a16:creationId xmlns:a16="http://schemas.microsoft.com/office/drawing/2014/main" id="{E8CB0B17-9B7F-4508-94C0-8B725858B5DE}"/>
            </a:ext>
          </a:extLst>
        </xdr:cNvPr>
        <xdr:cNvSpPr txBox="1"/>
      </xdr:nvSpPr>
      <xdr:spPr>
        <a:xfrm>
          <a:off x="22199600" y="107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77901</xdr:rowOff>
    </xdr:from>
    <xdr:to>
      <xdr:col>112</xdr:col>
      <xdr:colOff>38100</xdr:colOff>
      <xdr:row>64</xdr:row>
      <xdr:rowOff>8051</xdr:rowOff>
    </xdr:to>
    <xdr:sp macro="" textlink="">
      <xdr:nvSpPr>
        <xdr:cNvPr id="488" name="楕円 487">
          <a:extLst>
            <a:ext uri="{FF2B5EF4-FFF2-40B4-BE49-F238E27FC236}">
              <a16:creationId xmlns:a16="http://schemas.microsoft.com/office/drawing/2014/main" id="{8589317B-FD88-4FA4-B3F7-C3E95835E6C1}"/>
            </a:ext>
          </a:extLst>
        </xdr:cNvPr>
        <xdr:cNvSpPr/>
      </xdr:nvSpPr>
      <xdr:spPr>
        <a:xfrm>
          <a:off x="21272500" y="1087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125578</xdr:rowOff>
    </xdr:from>
    <xdr:to>
      <xdr:col>116</xdr:col>
      <xdr:colOff>63500</xdr:colOff>
      <xdr:row>63</xdr:row>
      <xdr:rowOff>128701</xdr:rowOff>
    </xdr:to>
    <xdr:cxnSp macro="">
      <xdr:nvCxnSpPr>
        <xdr:cNvPr id="489" name="直線コネクタ 488">
          <a:extLst>
            <a:ext uri="{FF2B5EF4-FFF2-40B4-BE49-F238E27FC236}">
              <a16:creationId xmlns:a16="http://schemas.microsoft.com/office/drawing/2014/main" id="{EB1172EB-E7E2-472B-8FB9-108217595EB3}"/>
            </a:ext>
          </a:extLst>
        </xdr:cNvPr>
        <xdr:cNvCxnSpPr/>
      </xdr:nvCxnSpPr>
      <xdr:spPr>
        <a:xfrm flipV="1">
          <a:off x="21323300" y="10926928"/>
          <a:ext cx="838200" cy="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79197</xdr:rowOff>
    </xdr:from>
    <xdr:to>
      <xdr:col>107</xdr:col>
      <xdr:colOff>101600</xdr:colOff>
      <xdr:row>64</xdr:row>
      <xdr:rowOff>9347</xdr:rowOff>
    </xdr:to>
    <xdr:sp macro="" textlink="">
      <xdr:nvSpPr>
        <xdr:cNvPr id="490" name="楕円 489">
          <a:extLst>
            <a:ext uri="{FF2B5EF4-FFF2-40B4-BE49-F238E27FC236}">
              <a16:creationId xmlns:a16="http://schemas.microsoft.com/office/drawing/2014/main" id="{6C1396BC-4C92-4051-A943-78F4BFE40067}"/>
            </a:ext>
          </a:extLst>
        </xdr:cNvPr>
        <xdr:cNvSpPr/>
      </xdr:nvSpPr>
      <xdr:spPr>
        <a:xfrm>
          <a:off x="20383500" y="1088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128701</xdr:rowOff>
    </xdr:from>
    <xdr:to>
      <xdr:col>111</xdr:col>
      <xdr:colOff>177800</xdr:colOff>
      <xdr:row>63</xdr:row>
      <xdr:rowOff>129997</xdr:rowOff>
    </xdr:to>
    <xdr:cxnSp macro="">
      <xdr:nvCxnSpPr>
        <xdr:cNvPr id="491" name="直線コネクタ 490">
          <a:extLst>
            <a:ext uri="{FF2B5EF4-FFF2-40B4-BE49-F238E27FC236}">
              <a16:creationId xmlns:a16="http://schemas.microsoft.com/office/drawing/2014/main" id="{096D7C58-E37A-40B9-B064-35CFA314440E}"/>
            </a:ext>
          </a:extLst>
        </xdr:cNvPr>
        <xdr:cNvCxnSpPr/>
      </xdr:nvCxnSpPr>
      <xdr:spPr>
        <a:xfrm flipV="1">
          <a:off x="20434300" y="1093005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91313</xdr:rowOff>
    </xdr:from>
    <xdr:to>
      <xdr:col>102</xdr:col>
      <xdr:colOff>165100</xdr:colOff>
      <xdr:row>64</xdr:row>
      <xdr:rowOff>21463</xdr:rowOff>
    </xdr:to>
    <xdr:sp macro="" textlink="">
      <xdr:nvSpPr>
        <xdr:cNvPr id="492" name="楕円 491">
          <a:extLst>
            <a:ext uri="{FF2B5EF4-FFF2-40B4-BE49-F238E27FC236}">
              <a16:creationId xmlns:a16="http://schemas.microsoft.com/office/drawing/2014/main" id="{771DED14-0F40-4C10-860C-53A040A49644}"/>
            </a:ext>
          </a:extLst>
        </xdr:cNvPr>
        <xdr:cNvSpPr/>
      </xdr:nvSpPr>
      <xdr:spPr>
        <a:xfrm>
          <a:off x="19494500" y="1089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129997</xdr:rowOff>
    </xdr:from>
    <xdr:to>
      <xdr:col>107</xdr:col>
      <xdr:colOff>50800</xdr:colOff>
      <xdr:row>63</xdr:row>
      <xdr:rowOff>142113</xdr:rowOff>
    </xdr:to>
    <xdr:cxnSp macro="">
      <xdr:nvCxnSpPr>
        <xdr:cNvPr id="493" name="直線コネクタ 492">
          <a:extLst>
            <a:ext uri="{FF2B5EF4-FFF2-40B4-BE49-F238E27FC236}">
              <a16:creationId xmlns:a16="http://schemas.microsoft.com/office/drawing/2014/main" id="{68DEDAF6-C1F7-44FE-B3EA-E0254D2DE124}"/>
            </a:ext>
          </a:extLst>
        </xdr:cNvPr>
        <xdr:cNvCxnSpPr/>
      </xdr:nvCxnSpPr>
      <xdr:spPr>
        <a:xfrm flipV="1">
          <a:off x="19545300" y="1093134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494" name="n_1aveValue【学校施設】&#10;一人当たり面積">
          <a:extLst>
            <a:ext uri="{FF2B5EF4-FFF2-40B4-BE49-F238E27FC236}">
              <a16:creationId xmlns:a16="http://schemas.microsoft.com/office/drawing/2014/main" id="{B9FABE43-3504-49B4-9AFD-9F47800AD925}"/>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495" name="n_2aveValue【学校施設】&#10;一人当たり面積">
          <a:extLst>
            <a:ext uri="{FF2B5EF4-FFF2-40B4-BE49-F238E27FC236}">
              <a16:creationId xmlns:a16="http://schemas.microsoft.com/office/drawing/2014/main" id="{BE38AA75-CED5-4FDC-A51D-ADCA57293709}"/>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496" name="n_3aveValue【学校施設】&#10;一人当たり面積">
          <a:extLst>
            <a:ext uri="{FF2B5EF4-FFF2-40B4-BE49-F238E27FC236}">
              <a16:creationId xmlns:a16="http://schemas.microsoft.com/office/drawing/2014/main" id="{47C26298-00D3-4D2F-A034-4C4E0979B48D}"/>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497" name="n_4aveValue【学校施設】&#10;一人当たり面積">
          <a:extLst>
            <a:ext uri="{FF2B5EF4-FFF2-40B4-BE49-F238E27FC236}">
              <a16:creationId xmlns:a16="http://schemas.microsoft.com/office/drawing/2014/main" id="{CA3E6A87-A2F4-451A-81A6-398E39D49CE0}"/>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170628</xdr:rowOff>
    </xdr:from>
    <xdr:ext cx="469744" cy="259045"/>
    <xdr:sp macro="" textlink="">
      <xdr:nvSpPr>
        <xdr:cNvPr id="498" name="n_1mainValue【学校施設】&#10;一人当たり面積">
          <a:extLst>
            <a:ext uri="{FF2B5EF4-FFF2-40B4-BE49-F238E27FC236}">
              <a16:creationId xmlns:a16="http://schemas.microsoft.com/office/drawing/2014/main" id="{8F6FC0B1-3486-4495-BAF9-5FD9183AED0C}"/>
            </a:ext>
          </a:extLst>
        </xdr:cNvPr>
        <xdr:cNvSpPr txBox="1"/>
      </xdr:nvSpPr>
      <xdr:spPr>
        <a:xfrm>
          <a:off x="21075727" y="1097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474</xdr:rowOff>
    </xdr:from>
    <xdr:ext cx="469744" cy="259045"/>
    <xdr:sp macro="" textlink="">
      <xdr:nvSpPr>
        <xdr:cNvPr id="499" name="n_2mainValue【学校施設】&#10;一人当たり面積">
          <a:extLst>
            <a:ext uri="{FF2B5EF4-FFF2-40B4-BE49-F238E27FC236}">
              <a16:creationId xmlns:a16="http://schemas.microsoft.com/office/drawing/2014/main" id="{A2545DD1-880F-4335-9D8B-0B8A335A0D6E}"/>
            </a:ext>
          </a:extLst>
        </xdr:cNvPr>
        <xdr:cNvSpPr txBox="1"/>
      </xdr:nvSpPr>
      <xdr:spPr>
        <a:xfrm>
          <a:off x="20199427" y="1097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12590</xdr:rowOff>
    </xdr:from>
    <xdr:ext cx="469744" cy="259045"/>
    <xdr:sp macro="" textlink="">
      <xdr:nvSpPr>
        <xdr:cNvPr id="500" name="n_3mainValue【学校施設】&#10;一人当たり面積">
          <a:extLst>
            <a:ext uri="{FF2B5EF4-FFF2-40B4-BE49-F238E27FC236}">
              <a16:creationId xmlns:a16="http://schemas.microsoft.com/office/drawing/2014/main" id="{375B54B0-D6B1-4E8D-90FF-4210E91152F2}"/>
            </a:ext>
          </a:extLst>
        </xdr:cNvPr>
        <xdr:cNvSpPr txBox="1"/>
      </xdr:nvSpPr>
      <xdr:spPr>
        <a:xfrm>
          <a:off x="19310427" y="1098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1" name="正方形/長方形 500">
          <a:extLst>
            <a:ext uri="{FF2B5EF4-FFF2-40B4-BE49-F238E27FC236}">
              <a16:creationId xmlns:a16="http://schemas.microsoft.com/office/drawing/2014/main" id="{3259CE40-39A9-4E7E-8C49-9E3D84230D1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2" name="正方形/長方形 501">
          <a:extLst>
            <a:ext uri="{FF2B5EF4-FFF2-40B4-BE49-F238E27FC236}">
              <a16:creationId xmlns:a16="http://schemas.microsoft.com/office/drawing/2014/main" id="{1B8BCB01-7082-4CB0-875E-3A74DA0593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3" name="正方形/長方形 502">
          <a:extLst>
            <a:ext uri="{FF2B5EF4-FFF2-40B4-BE49-F238E27FC236}">
              <a16:creationId xmlns:a16="http://schemas.microsoft.com/office/drawing/2014/main" id="{BDBBD949-0C96-49DF-9C44-85B5E1EA283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4" name="正方形/長方形 503">
          <a:extLst>
            <a:ext uri="{FF2B5EF4-FFF2-40B4-BE49-F238E27FC236}">
              <a16:creationId xmlns:a16="http://schemas.microsoft.com/office/drawing/2014/main" id="{F35F1762-03E2-4873-8D02-92D027A0D69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5" name="正方形/長方形 504">
          <a:extLst>
            <a:ext uri="{FF2B5EF4-FFF2-40B4-BE49-F238E27FC236}">
              <a16:creationId xmlns:a16="http://schemas.microsoft.com/office/drawing/2014/main" id="{66E3C505-E7D2-4178-8CFD-45D88420FB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6" name="正方形/長方形 505">
          <a:extLst>
            <a:ext uri="{FF2B5EF4-FFF2-40B4-BE49-F238E27FC236}">
              <a16:creationId xmlns:a16="http://schemas.microsoft.com/office/drawing/2014/main" id="{CEB5BF87-5568-4E85-B573-08026D052D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7" name="正方形/長方形 506">
          <a:extLst>
            <a:ext uri="{FF2B5EF4-FFF2-40B4-BE49-F238E27FC236}">
              <a16:creationId xmlns:a16="http://schemas.microsoft.com/office/drawing/2014/main" id="{20181201-B1E3-47BC-9653-47276C999C5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8" name="正方形/長方形 507">
          <a:extLst>
            <a:ext uri="{FF2B5EF4-FFF2-40B4-BE49-F238E27FC236}">
              <a16:creationId xmlns:a16="http://schemas.microsoft.com/office/drawing/2014/main" id="{6A28E97B-52FE-4D40-B530-346962F4E5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9" name="テキスト ボックス 508">
          <a:extLst>
            <a:ext uri="{FF2B5EF4-FFF2-40B4-BE49-F238E27FC236}">
              <a16:creationId xmlns:a16="http://schemas.microsoft.com/office/drawing/2014/main" id="{84648556-4BC4-45CE-BD9B-FDA9E033E8B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0" name="直線コネクタ 509">
          <a:extLst>
            <a:ext uri="{FF2B5EF4-FFF2-40B4-BE49-F238E27FC236}">
              <a16:creationId xmlns:a16="http://schemas.microsoft.com/office/drawing/2014/main" id="{361EFC51-8382-4E21-A2E2-A3DC6F522F2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1" name="テキスト ボックス 510">
          <a:extLst>
            <a:ext uri="{FF2B5EF4-FFF2-40B4-BE49-F238E27FC236}">
              <a16:creationId xmlns:a16="http://schemas.microsoft.com/office/drawing/2014/main" id="{34BF1675-15DA-4280-BC80-90C6CB3A8D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2" name="直線コネクタ 511">
          <a:extLst>
            <a:ext uri="{FF2B5EF4-FFF2-40B4-BE49-F238E27FC236}">
              <a16:creationId xmlns:a16="http://schemas.microsoft.com/office/drawing/2014/main" id="{288C2526-2B3B-46F7-A027-BCD1FEC30AB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3" name="テキスト ボックス 512">
          <a:extLst>
            <a:ext uri="{FF2B5EF4-FFF2-40B4-BE49-F238E27FC236}">
              <a16:creationId xmlns:a16="http://schemas.microsoft.com/office/drawing/2014/main" id="{6ADC54B9-3BB3-41C0-9AE4-5EF521CA2F0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4" name="直線コネクタ 513">
          <a:extLst>
            <a:ext uri="{FF2B5EF4-FFF2-40B4-BE49-F238E27FC236}">
              <a16:creationId xmlns:a16="http://schemas.microsoft.com/office/drawing/2014/main" id="{D9B905A5-1E1D-439C-8580-EFCCB958E73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5" name="テキスト ボックス 514">
          <a:extLst>
            <a:ext uri="{FF2B5EF4-FFF2-40B4-BE49-F238E27FC236}">
              <a16:creationId xmlns:a16="http://schemas.microsoft.com/office/drawing/2014/main" id="{ED96CA75-701E-48FE-8764-9B080DAC73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6" name="直線コネクタ 515">
          <a:extLst>
            <a:ext uri="{FF2B5EF4-FFF2-40B4-BE49-F238E27FC236}">
              <a16:creationId xmlns:a16="http://schemas.microsoft.com/office/drawing/2014/main" id="{1B1ED13C-2A24-4325-860B-B943C03A7A6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7" name="テキスト ボックス 516">
          <a:extLst>
            <a:ext uri="{FF2B5EF4-FFF2-40B4-BE49-F238E27FC236}">
              <a16:creationId xmlns:a16="http://schemas.microsoft.com/office/drawing/2014/main" id="{9665299D-787D-4E6E-85D2-07C380333ACE}"/>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8" name="直線コネクタ 517">
          <a:extLst>
            <a:ext uri="{FF2B5EF4-FFF2-40B4-BE49-F238E27FC236}">
              <a16:creationId xmlns:a16="http://schemas.microsoft.com/office/drawing/2014/main" id="{82520F7C-7272-4361-9546-76269199631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9" name="テキスト ボックス 518">
          <a:extLst>
            <a:ext uri="{FF2B5EF4-FFF2-40B4-BE49-F238E27FC236}">
              <a16:creationId xmlns:a16="http://schemas.microsoft.com/office/drawing/2014/main" id="{2B019B21-70A5-4770-A370-CD367110B6E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0" name="直線コネクタ 519">
          <a:extLst>
            <a:ext uri="{FF2B5EF4-FFF2-40B4-BE49-F238E27FC236}">
              <a16:creationId xmlns:a16="http://schemas.microsoft.com/office/drawing/2014/main" id="{7CEE85BB-8B68-4E4A-B87A-5135CC0D148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1" name="テキスト ボックス 520">
          <a:extLst>
            <a:ext uri="{FF2B5EF4-FFF2-40B4-BE49-F238E27FC236}">
              <a16:creationId xmlns:a16="http://schemas.microsoft.com/office/drawing/2014/main" id="{B1FEFD2D-9110-40F6-BF4B-CFF6D087A0D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2" name="直線コネクタ 521">
          <a:extLst>
            <a:ext uri="{FF2B5EF4-FFF2-40B4-BE49-F238E27FC236}">
              <a16:creationId xmlns:a16="http://schemas.microsoft.com/office/drawing/2014/main" id="{61AE7252-2064-4F5A-BFD5-F3564D355F5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3" name="テキスト ボックス 522">
          <a:extLst>
            <a:ext uri="{FF2B5EF4-FFF2-40B4-BE49-F238E27FC236}">
              <a16:creationId xmlns:a16="http://schemas.microsoft.com/office/drawing/2014/main" id="{9E3D4BA6-5226-4275-8F0C-663FFAADD9A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4" name="直線コネクタ 523">
          <a:extLst>
            <a:ext uri="{FF2B5EF4-FFF2-40B4-BE49-F238E27FC236}">
              <a16:creationId xmlns:a16="http://schemas.microsoft.com/office/drawing/2014/main" id="{7D78E98B-99BA-4B4C-9AE4-53F84AFFE12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児童館】&#10;有形固定資産減価償却率グラフ枠">
          <a:extLst>
            <a:ext uri="{FF2B5EF4-FFF2-40B4-BE49-F238E27FC236}">
              <a16:creationId xmlns:a16="http://schemas.microsoft.com/office/drawing/2014/main" id="{2AF9BB26-AC06-478E-97C0-4577428374C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526" name="直線コネクタ 525">
          <a:extLst>
            <a:ext uri="{FF2B5EF4-FFF2-40B4-BE49-F238E27FC236}">
              <a16:creationId xmlns:a16="http://schemas.microsoft.com/office/drawing/2014/main" id="{AFBFB7BB-1E17-4A9A-91D8-45909CC38C6E}"/>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7" name="【児童館】&#10;有形固定資産減価償却率最小値テキスト">
          <a:extLst>
            <a:ext uri="{FF2B5EF4-FFF2-40B4-BE49-F238E27FC236}">
              <a16:creationId xmlns:a16="http://schemas.microsoft.com/office/drawing/2014/main" id="{E76C3597-2B62-49B2-A6B2-B5E34EBF345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8" name="直線コネクタ 527">
          <a:extLst>
            <a:ext uri="{FF2B5EF4-FFF2-40B4-BE49-F238E27FC236}">
              <a16:creationId xmlns:a16="http://schemas.microsoft.com/office/drawing/2014/main" id="{281C62F1-7558-4E29-8FED-6CCCC957F0B1}"/>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529" name="【児童館】&#10;有形固定資産減価償却率最大値テキスト">
          <a:extLst>
            <a:ext uri="{FF2B5EF4-FFF2-40B4-BE49-F238E27FC236}">
              <a16:creationId xmlns:a16="http://schemas.microsoft.com/office/drawing/2014/main" id="{00935C66-6D10-4417-A524-A24AC61BBFF4}"/>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530" name="直線コネクタ 529">
          <a:extLst>
            <a:ext uri="{FF2B5EF4-FFF2-40B4-BE49-F238E27FC236}">
              <a16:creationId xmlns:a16="http://schemas.microsoft.com/office/drawing/2014/main" id="{C4A461CA-85DD-4F26-A313-C9111FB962D7}"/>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130646</xdr:rowOff>
    </xdr:from>
    <xdr:ext cx="405111" cy="259045"/>
    <xdr:sp macro="" textlink="">
      <xdr:nvSpPr>
        <xdr:cNvPr id="531" name="【児童館】&#10;有形固定資産減価償却率平均値テキスト">
          <a:extLst>
            <a:ext uri="{FF2B5EF4-FFF2-40B4-BE49-F238E27FC236}">
              <a16:creationId xmlns:a16="http://schemas.microsoft.com/office/drawing/2014/main" id="{438C2566-0851-43A5-99F5-F87224C42EDD}"/>
            </a:ext>
          </a:extLst>
        </xdr:cNvPr>
        <xdr:cNvSpPr txBox="1"/>
      </xdr:nvSpPr>
      <xdr:spPr>
        <a:xfrm>
          <a:off x="16357600" y="1436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532" name="フローチャート: 判断 531">
          <a:extLst>
            <a:ext uri="{FF2B5EF4-FFF2-40B4-BE49-F238E27FC236}">
              <a16:creationId xmlns:a16="http://schemas.microsoft.com/office/drawing/2014/main" id="{D03F8CDA-3D87-438B-B6FA-F4F41079B152}"/>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533" name="フローチャート: 判断 532">
          <a:extLst>
            <a:ext uri="{FF2B5EF4-FFF2-40B4-BE49-F238E27FC236}">
              <a16:creationId xmlns:a16="http://schemas.microsoft.com/office/drawing/2014/main" id="{63382DF9-429C-4403-BC4E-796C1A47B4F7}"/>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534" name="フローチャート: 判断 533">
          <a:extLst>
            <a:ext uri="{FF2B5EF4-FFF2-40B4-BE49-F238E27FC236}">
              <a16:creationId xmlns:a16="http://schemas.microsoft.com/office/drawing/2014/main" id="{D98740A7-4547-49FC-8AC5-92C422A94F7D}"/>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535" name="フローチャート: 判断 534">
          <a:extLst>
            <a:ext uri="{FF2B5EF4-FFF2-40B4-BE49-F238E27FC236}">
              <a16:creationId xmlns:a16="http://schemas.microsoft.com/office/drawing/2014/main" id="{FA158565-F0F4-46BF-B290-B3E2F45F9CEC}"/>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536" name="フローチャート: 判断 535">
          <a:extLst>
            <a:ext uri="{FF2B5EF4-FFF2-40B4-BE49-F238E27FC236}">
              <a16:creationId xmlns:a16="http://schemas.microsoft.com/office/drawing/2014/main" id="{8412E9DC-6D4F-4856-841A-BA0BD287F055}"/>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6BFEA947-E751-4DEB-9693-285BE941A16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8FDFA03E-D6A8-4AF4-893D-0508EE7EC78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A92D49A0-70F8-449B-AC40-B29534C2AF3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8FE5D380-4F6D-4EFD-A405-52F75329148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85864E83-4751-4371-977C-8880064163F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19957</xdr:rowOff>
    </xdr:from>
    <xdr:to>
      <xdr:col>85</xdr:col>
      <xdr:colOff>177800</xdr:colOff>
      <xdr:row>79</xdr:row>
      <xdr:rowOff>121557</xdr:rowOff>
    </xdr:to>
    <xdr:sp macro="" textlink="">
      <xdr:nvSpPr>
        <xdr:cNvPr id="542" name="楕円 541">
          <a:extLst>
            <a:ext uri="{FF2B5EF4-FFF2-40B4-BE49-F238E27FC236}">
              <a16:creationId xmlns:a16="http://schemas.microsoft.com/office/drawing/2014/main" id="{78D1FE54-8FB2-4E0E-ADF5-6D9530C4B5B5}"/>
            </a:ext>
          </a:extLst>
        </xdr:cNvPr>
        <xdr:cNvSpPr/>
      </xdr:nvSpPr>
      <xdr:spPr>
        <a:xfrm>
          <a:off x="162687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42834</xdr:rowOff>
    </xdr:from>
    <xdr:ext cx="405111" cy="259045"/>
    <xdr:sp macro="" textlink="">
      <xdr:nvSpPr>
        <xdr:cNvPr id="543" name="【児童館】&#10;有形固定資産減価償却率該当値テキスト">
          <a:extLst>
            <a:ext uri="{FF2B5EF4-FFF2-40B4-BE49-F238E27FC236}">
              <a16:creationId xmlns:a16="http://schemas.microsoft.com/office/drawing/2014/main" id="{BF7116C3-1952-48FA-93F6-D9A973B236CF}"/>
            </a:ext>
          </a:extLst>
        </xdr:cNvPr>
        <xdr:cNvSpPr txBox="1"/>
      </xdr:nvSpPr>
      <xdr:spPr>
        <a:xfrm>
          <a:off x="16357600" y="1341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137523</xdr:rowOff>
    </xdr:from>
    <xdr:to>
      <xdr:col>81</xdr:col>
      <xdr:colOff>101600</xdr:colOff>
      <xdr:row>79</xdr:row>
      <xdr:rowOff>67673</xdr:rowOff>
    </xdr:to>
    <xdr:sp macro="" textlink="">
      <xdr:nvSpPr>
        <xdr:cNvPr id="544" name="楕円 543">
          <a:extLst>
            <a:ext uri="{FF2B5EF4-FFF2-40B4-BE49-F238E27FC236}">
              <a16:creationId xmlns:a16="http://schemas.microsoft.com/office/drawing/2014/main" id="{3F21DD05-E144-4A15-ABA4-1AADDD81A3EA}"/>
            </a:ext>
          </a:extLst>
        </xdr:cNvPr>
        <xdr:cNvSpPr/>
      </xdr:nvSpPr>
      <xdr:spPr>
        <a:xfrm>
          <a:off x="15430500" y="1351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16873</xdr:rowOff>
    </xdr:from>
    <xdr:to>
      <xdr:col>85</xdr:col>
      <xdr:colOff>127000</xdr:colOff>
      <xdr:row>79</xdr:row>
      <xdr:rowOff>70757</xdr:rowOff>
    </xdr:to>
    <xdr:cxnSp macro="">
      <xdr:nvCxnSpPr>
        <xdr:cNvPr id="545" name="直線コネクタ 544">
          <a:extLst>
            <a:ext uri="{FF2B5EF4-FFF2-40B4-BE49-F238E27FC236}">
              <a16:creationId xmlns:a16="http://schemas.microsoft.com/office/drawing/2014/main" id="{C94C73E3-F2C0-45D1-A917-94E04D7391C1}"/>
            </a:ext>
          </a:extLst>
        </xdr:cNvPr>
        <xdr:cNvCxnSpPr/>
      </xdr:nvCxnSpPr>
      <xdr:spPr>
        <a:xfrm>
          <a:off x="15481300" y="13561423"/>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15058</xdr:rowOff>
    </xdr:from>
    <xdr:to>
      <xdr:col>76</xdr:col>
      <xdr:colOff>165100</xdr:colOff>
      <xdr:row>84</xdr:row>
      <xdr:rowOff>116658</xdr:rowOff>
    </xdr:to>
    <xdr:sp macro="" textlink="">
      <xdr:nvSpPr>
        <xdr:cNvPr id="546" name="楕円 545">
          <a:extLst>
            <a:ext uri="{FF2B5EF4-FFF2-40B4-BE49-F238E27FC236}">
              <a16:creationId xmlns:a16="http://schemas.microsoft.com/office/drawing/2014/main" id="{0F0C3EFD-16C3-4F9F-B03F-9CDCF20A333D}"/>
            </a:ext>
          </a:extLst>
        </xdr:cNvPr>
        <xdr:cNvSpPr/>
      </xdr:nvSpPr>
      <xdr:spPr>
        <a:xfrm>
          <a:off x="14541500" y="144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16873</xdr:rowOff>
    </xdr:from>
    <xdr:to>
      <xdr:col>81</xdr:col>
      <xdr:colOff>50800</xdr:colOff>
      <xdr:row>84</xdr:row>
      <xdr:rowOff>65858</xdr:rowOff>
    </xdr:to>
    <xdr:cxnSp macro="">
      <xdr:nvCxnSpPr>
        <xdr:cNvPr id="547" name="直線コネクタ 546">
          <a:extLst>
            <a:ext uri="{FF2B5EF4-FFF2-40B4-BE49-F238E27FC236}">
              <a16:creationId xmlns:a16="http://schemas.microsoft.com/office/drawing/2014/main" id="{E53DBC84-FA30-4C94-A759-7A361A52CA1F}"/>
            </a:ext>
          </a:extLst>
        </xdr:cNvPr>
        <xdr:cNvCxnSpPr/>
      </xdr:nvCxnSpPr>
      <xdr:spPr>
        <a:xfrm flipV="1">
          <a:off x="14592300" y="13561423"/>
          <a:ext cx="889000" cy="9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109764</xdr:rowOff>
    </xdr:from>
    <xdr:to>
      <xdr:col>72</xdr:col>
      <xdr:colOff>38100</xdr:colOff>
      <xdr:row>83</xdr:row>
      <xdr:rowOff>39914</xdr:rowOff>
    </xdr:to>
    <xdr:sp macro="" textlink="">
      <xdr:nvSpPr>
        <xdr:cNvPr id="548" name="楕円 547">
          <a:extLst>
            <a:ext uri="{FF2B5EF4-FFF2-40B4-BE49-F238E27FC236}">
              <a16:creationId xmlns:a16="http://schemas.microsoft.com/office/drawing/2014/main" id="{1027A5F7-39BF-465F-959C-879B98F40C44}"/>
            </a:ext>
          </a:extLst>
        </xdr:cNvPr>
        <xdr:cNvSpPr/>
      </xdr:nvSpPr>
      <xdr:spPr>
        <a:xfrm>
          <a:off x="136525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160564</xdr:rowOff>
    </xdr:from>
    <xdr:to>
      <xdr:col>76</xdr:col>
      <xdr:colOff>114300</xdr:colOff>
      <xdr:row>84</xdr:row>
      <xdr:rowOff>65858</xdr:rowOff>
    </xdr:to>
    <xdr:cxnSp macro="">
      <xdr:nvCxnSpPr>
        <xdr:cNvPr id="549" name="直線コネクタ 548">
          <a:extLst>
            <a:ext uri="{FF2B5EF4-FFF2-40B4-BE49-F238E27FC236}">
              <a16:creationId xmlns:a16="http://schemas.microsoft.com/office/drawing/2014/main" id="{82EC579F-85C2-46C4-B6B8-063207161A18}"/>
            </a:ext>
          </a:extLst>
        </xdr:cNvPr>
        <xdr:cNvCxnSpPr/>
      </xdr:nvCxnSpPr>
      <xdr:spPr>
        <a:xfrm>
          <a:off x="13703300" y="14219464"/>
          <a:ext cx="889000" cy="24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70229</xdr:rowOff>
    </xdr:from>
    <xdr:ext cx="405111" cy="259045"/>
    <xdr:sp macro="" textlink="">
      <xdr:nvSpPr>
        <xdr:cNvPr id="550" name="n_1aveValue【児童館】&#10;有形固定資産減価償却率">
          <a:extLst>
            <a:ext uri="{FF2B5EF4-FFF2-40B4-BE49-F238E27FC236}">
              <a16:creationId xmlns:a16="http://schemas.microsoft.com/office/drawing/2014/main" id="{DCCAE37D-EF16-471F-831A-4BB19B997A1C}"/>
            </a:ext>
          </a:extLst>
        </xdr:cNvPr>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551" name="n_2aveValue【児童館】&#10;有形固定資産減価償却率">
          <a:extLst>
            <a:ext uri="{FF2B5EF4-FFF2-40B4-BE49-F238E27FC236}">
              <a16:creationId xmlns:a16="http://schemas.microsoft.com/office/drawing/2014/main" id="{E2854078-675D-4812-996A-9BE4CDAFC4C5}"/>
            </a:ext>
          </a:extLst>
        </xdr:cNvPr>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552" name="n_3aveValue【児童館】&#10;有形固定資産減価償却率">
          <a:extLst>
            <a:ext uri="{FF2B5EF4-FFF2-40B4-BE49-F238E27FC236}">
              <a16:creationId xmlns:a16="http://schemas.microsoft.com/office/drawing/2014/main" id="{BFF5AD52-CEBB-4A6C-BD25-707CAFB294DC}"/>
            </a:ext>
          </a:extLst>
        </xdr:cNvPr>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553" name="n_4aveValue【児童館】&#10;有形固定資産減価償却率">
          <a:extLst>
            <a:ext uri="{FF2B5EF4-FFF2-40B4-BE49-F238E27FC236}">
              <a16:creationId xmlns:a16="http://schemas.microsoft.com/office/drawing/2014/main" id="{CE30FEE5-23C7-440F-B2A3-BE8F9165B5D1}"/>
            </a:ext>
          </a:extLst>
        </xdr:cNvPr>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84200</xdr:rowOff>
    </xdr:from>
    <xdr:ext cx="405111" cy="259045"/>
    <xdr:sp macro="" textlink="">
      <xdr:nvSpPr>
        <xdr:cNvPr id="554" name="n_1mainValue【児童館】&#10;有形固定資産減価償却率">
          <a:extLst>
            <a:ext uri="{FF2B5EF4-FFF2-40B4-BE49-F238E27FC236}">
              <a16:creationId xmlns:a16="http://schemas.microsoft.com/office/drawing/2014/main" id="{4382A8A4-C2F2-4D35-AC27-DC3508AA157D}"/>
            </a:ext>
          </a:extLst>
        </xdr:cNvPr>
        <xdr:cNvSpPr txBox="1"/>
      </xdr:nvSpPr>
      <xdr:spPr>
        <a:xfrm>
          <a:off x="15266044" y="13285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107785</xdr:rowOff>
    </xdr:from>
    <xdr:ext cx="405111" cy="259045"/>
    <xdr:sp macro="" textlink="">
      <xdr:nvSpPr>
        <xdr:cNvPr id="555" name="n_2mainValue【児童館】&#10;有形固定資産減価償却率">
          <a:extLst>
            <a:ext uri="{FF2B5EF4-FFF2-40B4-BE49-F238E27FC236}">
              <a16:creationId xmlns:a16="http://schemas.microsoft.com/office/drawing/2014/main" id="{A0FBD846-067B-4FCA-8270-7B37C3FCCB02}"/>
            </a:ext>
          </a:extLst>
        </xdr:cNvPr>
        <xdr:cNvSpPr txBox="1"/>
      </xdr:nvSpPr>
      <xdr:spPr>
        <a:xfrm>
          <a:off x="14389744" y="1450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56441</xdr:rowOff>
    </xdr:from>
    <xdr:ext cx="405111" cy="259045"/>
    <xdr:sp macro="" textlink="">
      <xdr:nvSpPr>
        <xdr:cNvPr id="556" name="n_3mainValue【児童館】&#10;有形固定資産減価償却率">
          <a:extLst>
            <a:ext uri="{FF2B5EF4-FFF2-40B4-BE49-F238E27FC236}">
              <a16:creationId xmlns:a16="http://schemas.microsoft.com/office/drawing/2014/main" id="{1ECA7048-D013-4456-BCE3-D262C2A48E1E}"/>
            </a:ext>
          </a:extLst>
        </xdr:cNvPr>
        <xdr:cNvSpPr txBox="1"/>
      </xdr:nvSpPr>
      <xdr:spPr>
        <a:xfrm>
          <a:off x="13500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a:extLst>
            <a:ext uri="{FF2B5EF4-FFF2-40B4-BE49-F238E27FC236}">
              <a16:creationId xmlns:a16="http://schemas.microsoft.com/office/drawing/2014/main" id="{F3123041-90F2-4590-BA37-4C6A8AB21D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a:extLst>
            <a:ext uri="{FF2B5EF4-FFF2-40B4-BE49-F238E27FC236}">
              <a16:creationId xmlns:a16="http://schemas.microsoft.com/office/drawing/2014/main" id="{EB5B141F-F1E0-41A0-B7CF-12AEF812999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a:extLst>
            <a:ext uri="{FF2B5EF4-FFF2-40B4-BE49-F238E27FC236}">
              <a16:creationId xmlns:a16="http://schemas.microsoft.com/office/drawing/2014/main" id="{FBE5FABC-350F-42B8-8CA9-617D6AEDE79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a:extLst>
            <a:ext uri="{FF2B5EF4-FFF2-40B4-BE49-F238E27FC236}">
              <a16:creationId xmlns:a16="http://schemas.microsoft.com/office/drawing/2014/main" id="{661E9F48-6844-4F73-82AE-0BA79C00025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a:extLst>
            <a:ext uri="{FF2B5EF4-FFF2-40B4-BE49-F238E27FC236}">
              <a16:creationId xmlns:a16="http://schemas.microsoft.com/office/drawing/2014/main" id="{C66F681F-7FB4-4FA7-9DE9-3FE7470453D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a:extLst>
            <a:ext uri="{FF2B5EF4-FFF2-40B4-BE49-F238E27FC236}">
              <a16:creationId xmlns:a16="http://schemas.microsoft.com/office/drawing/2014/main" id="{B2560DAF-9467-4EE3-B156-58E785363DC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a:extLst>
            <a:ext uri="{FF2B5EF4-FFF2-40B4-BE49-F238E27FC236}">
              <a16:creationId xmlns:a16="http://schemas.microsoft.com/office/drawing/2014/main" id="{B21BE0BB-C89A-49EE-B630-056D04E8EB0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a:extLst>
            <a:ext uri="{FF2B5EF4-FFF2-40B4-BE49-F238E27FC236}">
              <a16:creationId xmlns:a16="http://schemas.microsoft.com/office/drawing/2014/main" id="{244A5353-10C8-4F1A-A1DE-51E4172B040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a:extLst>
            <a:ext uri="{FF2B5EF4-FFF2-40B4-BE49-F238E27FC236}">
              <a16:creationId xmlns:a16="http://schemas.microsoft.com/office/drawing/2014/main" id="{840A5128-7AE4-46ED-BAD2-42E93F7FA2D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a:extLst>
            <a:ext uri="{FF2B5EF4-FFF2-40B4-BE49-F238E27FC236}">
              <a16:creationId xmlns:a16="http://schemas.microsoft.com/office/drawing/2014/main" id="{6FE64013-5BBB-4A93-982D-E6D3B268716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67" name="直線コネクタ 566">
          <a:extLst>
            <a:ext uri="{FF2B5EF4-FFF2-40B4-BE49-F238E27FC236}">
              <a16:creationId xmlns:a16="http://schemas.microsoft.com/office/drawing/2014/main" id="{759FAD0F-E2DD-4DDA-9F51-9B8108F3742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68" name="テキスト ボックス 567">
          <a:extLst>
            <a:ext uri="{FF2B5EF4-FFF2-40B4-BE49-F238E27FC236}">
              <a16:creationId xmlns:a16="http://schemas.microsoft.com/office/drawing/2014/main" id="{9A98A88D-316C-4DD3-947A-A5329D7439C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69" name="直線コネクタ 568">
          <a:extLst>
            <a:ext uri="{FF2B5EF4-FFF2-40B4-BE49-F238E27FC236}">
              <a16:creationId xmlns:a16="http://schemas.microsoft.com/office/drawing/2014/main" id="{3D5F89B4-8590-4503-A484-088CAE74EC92}"/>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0" name="テキスト ボックス 569">
          <a:extLst>
            <a:ext uri="{FF2B5EF4-FFF2-40B4-BE49-F238E27FC236}">
              <a16:creationId xmlns:a16="http://schemas.microsoft.com/office/drawing/2014/main" id="{03845BB2-F399-4FD0-A0A5-5A6E105B449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1" name="直線コネクタ 570">
          <a:extLst>
            <a:ext uri="{FF2B5EF4-FFF2-40B4-BE49-F238E27FC236}">
              <a16:creationId xmlns:a16="http://schemas.microsoft.com/office/drawing/2014/main" id="{2EEBC334-7725-48C9-8EC6-C9F315F3497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2" name="テキスト ボックス 571">
          <a:extLst>
            <a:ext uri="{FF2B5EF4-FFF2-40B4-BE49-F238E27FC236}">
              <a16:creationId xmlns:a16="http://schemas.microsoft.com/office/drawing/2014/main" id="{1245A89B-7D80-4505-A1BD-DCE16A5B207F}"/>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73" name="直線コネクタ 572">
          <a:extLst>
            <a:ext uri="{FF2B5EF4-FFF2-40B4-BE49-F238E27FC236}">
              <a16:creationId xmlns:a16="http://schemas.microsoft.com/office/drawing/2014/main" id="{FA8DFE64-ED95-43CF-8E68-CFF786A193FF}"/>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74" name="テキスト ボックス 573">
          <a:extLst>
            <a:ext uri="{FF2B5EF4-FFF2-40B4-BE49-F238E27FC236}">
              <a16:creationId xmlns:a16="http://schemas.microsoft.com/office/drawing/2014/main" id="{F8EBFA7A-008C-4F8B-96EE-09B0518D95D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CB5BE920-8977-4794-AAF5-7C029827C6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a:extLst>
            <a:ext uri="{FF2B5EF4-FFF2-40B4-BE49-F238E27FC236}">
              <a16:creationId xmlns:a16="http://schemas.microsoft.com/office/drawing/2014/main" id="{63845673-8918-4D16-8194-DAE843AE16A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児童館】&#10;一人当たり面積グラフ枠">
          <a:extLst>
            <a:ext uri="{FF2B5EF4-FFF2-40B4-BE49-F238E27FC236}">
              <a16:creationId xmlns:a16="http://schemas.microsoft.com/office/drawing/2014/main" id="{457E8DCA-27B7-4B18-9566-EC11ED6129E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578" name="直線コネクタ 577">
          <a:extLst>
            <a:ext uri="{FF2B5EF4-FFF2-40B4-BE49-F238E27FC236}">
              <a16:creationId xmlns:a16="http://schemas.microsoft.com/office/drawing/2014/main" id="{4EA05301-DEBB-4BFA-A677-158D05CB0B43}"/>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579" name="【児童館】&#10;一人当たり面積最小値テキスト">
          <a:extLst>
            <a:ext uri="{FF2B5EF4-FFF2-40B4-BE49-F238E27FC236}">
              <a16:creationId xmlns:a16="http://schemas.microsoft.com/office/drawing/2014/main" id="{FE9BD4EB-71E3-4B76-BD90-42B80E028EE8}"/>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580" name="直線コネクタ 579">
          <a:extLst>
            <a:ext uri="{FF2B5EF4-FFF2-40B4-BE49-F238E27FC236}">
              <a16:creationId xmlns:a16="http://schemas.microsoft.com/office/drawing/2014/main" id="{7D7ACC73-DA16-48E0-AE49-7A1D0566F139}"/>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581" name="【児童館】&#10;一人当たり面積最大値テキスト">
          <a:extLst>
            <a:ext uri="{FF2B5EF4-FFF2-40B4-BE49-F238E27FC236}">
              <a16:creationId xmlns:a16="http://schemas.microsoft.com/office/drawing/2014/main" id="{C8F3E469-A1CE-4558-8B5A-7513FFD15934}"/>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582" name="直線コネクタ 581">
          <a:extLst>
            <a:ext uri="{FF2B5EF4-FFF2-40B4-BE49-F238E27FC236}">
              <a16:creationId xmlns:a16="http://schemas.microsoft.com/office/drawing/2014/main" id="{8881EF35-D04E-4278-AFA9-492D1495A19B}"/>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583" name="【児童館】&#10;一人当たり面積平均値テキスト">
          <a:extLst>
            <a:ext uri="{FF2B5EF4-FFF2-40B4-BE49-F238E27FC236}">
              <a16:creationId xmlns:a16="http://schemas.microsoft.com/office/drawing/2014/main" id="{CEF7F458-1B13-41BC-9520-8961D0521CDE}"/>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584" name="フローチャート: 判断 583">
          <a:extLst>
            <a:ext uri="{FF2B5EF4-FFF2-40B4-BE49-F238E27FC236}">
              <a16:creationId xmlns:a16="http://schemas.microsoft.com/office/drawing/2014/main" id="{9C5B8CE3-3EC2-4AC6-8946-AD669FB618FF}"/>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585" name="フローチャート: 判断 584">
          <a:extLst>
            <a:ext uri="{FF2B5EF4-FFF2-40B4-BE49-F238E27FC236}">
              <a16:creationId xmlns:a16="http://schemas.microsoft.com/office/drawing/2014/main" id="{830472E7-7E78-49FA-9FDE-9C4D69D65F74}"/>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586" name="フローチャート: 判断 585">
          <a:extLst>
            <a:ext uri="{FF2B5EF4-FFF2-40B4-BE49-F238E27FC236}">
              <a16:creationId xmlns:a16="http://schemas.microsoft.com/office/drawing/2014/main" id="{4EA956F8-16E2-41C1-BE47-8EB6B67AB24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587" name="フローチャート: 判断 586">
          <a:extLst>
            <a:ext uri="{FF2B5EF4-FFF2-40B4-BE49-F238E27FC236}">
              <a16:creationId xmlns:a16="http://schemas.microsoft.com/office/drawing/2014/main" id="{9D36B7B7-332C-4336-92E7-F19FB0CD74FB}"/>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588" name="フローチャート: 判断 587">
          <a:extLst>
            <a:ext uri="{FF2B5EF4-FFF2-40B4-BE49-F238E27FC236}">
              <a16:creationId xmlns:a16="http://schemas.microsoft.com/office/drawing/2014/main" id="{A0136597-455A-4DAA-9C23-6639EF5816D3}"/>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DB8324BA-3DC2-4EB4-93D3-BE574DADDD2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F506E99D-571F-41E4-A6C8-4B9772E9F77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EFCB7398-7904-4F1A-99EE-784F636BEC3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64D2E7C0-F6D7-4F65-AD59-D30ED05FEAC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C152F5D4-0EB4-4326-A0E9-AA0BC747B5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594" name="楕円 593">
          <a:extLst>
            <a:ext uri="{FF2B5EF4-FFF2-40B4-BE49-F238E27FC236}">
              <a16:creationId xmlns:a16="http://schemas.microsoft.com/office/drawing/2014/main" id="{359C95E1-E424-4319-B1F4-CED0328561B2}"/>
            </a:ext>
          </a:extLst>
        </xdr:cNvPr>
        <xdr:cNvSpPr/>
      </xdr:nvSpPr>
      <xdr:spPr>
        <a:xfrm>
          <a:off x="221107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154195</xdr:rowOff>
    </xdr:from>
    <xdr:ext cx="469744" cy="259045"/>
    <xdr:sp macro="" textlink="">
      <xdr:nvSpPr>
        <xdr:cNvPr id="595" name="【児童館】&#10;一人当たり面積該当値テキスト">
          <a:extLst>
            <a:ext uri="{FF2B5EF4-FFF2-40B4-BE49-F238E27FC236}">
              <a16:creationId xmlns:a16="http://schemas.microsoft.com/office/drawing/2014/main" id="{CE12BA56-EFC4-4F9C-BDC8-C4E6C3A391BA}"/>
            </a:ext>
          </a:extLst>
        </xdr:cNvPr>
        <xdr:cNvSpPr txBox="1"/>
      </xdr:nvSpPr>
      <xdr:spPr>
        <a:xfrm>
          <a:off x="22199600" y="13870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145035</xdr:rowOff>
    </xdr:from>
    <xdr:to>
      <xdr:col>112</xdr:col>
      <xdr:colOff>38100</xdr:colOff>
      <xdr:row>82</xdr:row>
      <xdr:rowOff>75185</xdr:rowOff>
    </xdr:to>
    <xdr:sp macro="" textlink="">
      <xdr:nvSpPr>
        <xdr:cNvPr id="596" name="楕円 595">
          <a:extLst>
            <a:ext uri="{FF2B5EF4-FFF2-40B4-BE49-F238E27FC236}">
              <a16:creationId xmlns:a16="http://schemas.microsoft.com/office/drawing/2014/main" id="{37B5DF02-85B5-484A-904E-7AD81FF1308F}"/>
            </a:ext>
          </a:extLst>
        </xdr:cNvPr>
        <xdr:cNvSpPr/>
      </xdr:nvSpPr>
      <xdr:spPr>
        <a:xfrm>
          <a:off x="21272500"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xdr:rowOff>
    </xdr:from>
    <xdr:to>
      <xdr:col>116</xdr:col>
      <xdr:colOff>63500</xdr:colOff>
      <xdr:row>82</xdr:row>
      <xdr:rowOff>24385</xdr:rowOff>
    </xdr:to>
    <xdr:cxnSp macro="">
      <xdr:nvCxnSpPr>
        <xdr:cNvPr id="597" name="直線コネクタ 596">
          <a:extLst>
            <a:ext uri="{FF2B5EF4-FFF2-40B4-BE49-F238E27FC236}">
              <a16:creationId xmlns:a16="http://schemas.microsoft.com/office/drawing/2014/main" id="{063E81D8-B1FE-4D34-A366-6BB8F8F1271E}"/>
            </a:ext>
          </a:extLst>
        </xdr:cNvPr>
        <xdr:cNvCxnSpPr/>
      </xdr:nvCxnSpPr>
      <xdr:spPr>
        <a:xfrm flipV="1">
          <a:off x="21323300" y="140695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598" name="楕円 597">
          <a:extLst>
            <a:ext uri="{FF2B5EF4-FFF2-40B4-BE49-F238E27FC236}">
              <a16:creationId xmlns:a16="http://schemas.microsoft.com/office/drawing/2014/main" id="{2322923D-8252-4D1D-9748-B1F56A80AE92}"/>
            </a:ext>
          </a:extLst>
        </xdr:cNvPr>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24385</xdr:rowOff>
    </xdr:from>
    <xdr:to>
      <xdr:col>111</xdr:col>
      <xdr:colOff>177800</xdr:colOff>
      <xdr:row>84</xdr:row>
      <xdr:rowOff>33528</xdr:rowOff>
    </xdr:to>
    <xdr:cxnSp macro="">
      <xdr:nvCxnSpPr>
        <xdr:cNvPr id="599" name="直線コネクタ 598">
          <a:extLst>
            <a:ext uri="{FF2B5EF4-FFF2-40B4-BE49-F238E27FC236}">
              <a16:creationId xmlns:a16="http://schemas.microsoft.com/office/drawing/2014/main" id="{43DCBBE3-4CE5-45E4-A02A-FDC20C36ACB9}"/>
            </a:ext>
          </a:extLst>
        </xdr:cNvPr>
        <xdr:cNvCxnSpPr/>
      </xdr:nvCxnSpPr>
      <xdr:spPr>
        <a:xfrm flipV="1">
          <a:off x="20434300" y="14083285"/>
          <a:ext cx="889000" cy="35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600" name="楕円 599">
          <a:extLst>
            <a:ext uri="{FF2B5EF4-FFF2-40B4-BE49-F238E27FC236}">
              <a16:creationId xmlns:a16="http://schemas.microsoft.com/office/drawing/2014/main" id="{6AF8EAA4-29A0-44C6-8464-3C582C78BB58}"/>
            </a:ext>
          </a:extLst>
        </xdr:cNvPr>
        <xdr:cNvSpPr/>
      </xdr:nvSpPr>
      <xdr:spPr>
        <a:xfrm>
          <a:off x="19494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85</xdr:row>
      <xdr:rowOff>12954</xdr:rowOff>
    </xdr:to>
    <xdr:cxnSp macro="">
      <xdr:nvCxnSpPr>
        <xdr:cNvPr id="601" name="直線コネクタ 600">
          <a:extLst>
            <a:ext uri="{FF2B5EF4-FFF2-40B4-BE49-F238E27FC236}">
              <a16:creationId xmlns:a16="http://schemas.microsoft.com/office/drawing/2014/main" id="{03EAD521-0150-469E-AB22-E20162F95997}"/>
            </a:ext>
          </a:extLst>
        </xdr:cNvPr>
        <xdr:cNvCxnSpPr/>
      </xdr:nvCxnSpPr>
      <xdr:spPr>
        <a:xfrm flipV="1">
          <a:off x="19545300" y="1443532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38879</xdr:rowOff>
    </xdr:from>
    <xdr:ext cx="469744" cy="259045"/>
    <xdr:sp macro="" textlink="">
      <xdr:nvSpPr>
        <xdr:cNvPr id="602" name="n_1aveValue【児童館】&#10;一人当たり面積">
          <a:extLst>
            <a:ext uri="{FF2B5EF4-FFF2-40B4-BE49-F238E27FC236}">
              <a16:creationId xmlns:a16="http://schemas.microsoft.com/office/drawing/2014/main" id="{DECE05B7-FBBA-49FF-90F8-124E28B17096}"/>
            </a:ext>
          </a:extLst>
        </xdr:cNvPr>
        <xdr:cNvSpPr txBox="1"/>
      </xdr:nvSpPr>
      <xdr:spPr>
        <a:xfrm>
          <a:off x="210757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603" name="n_2aveValue【児童館】&#10;一人当たり面積">
          <a:extLst>
            <a:ext uri="{FF2B5EF4-FFF2-40B4-BE49-F238E27FC236}">
              <a16:creationId xmlns:a16="http://schemas.microsoft.com/office/drawing/2014/main" id="{40146129-EE87-4E42-8BE2-AAE5E3C73355}"/>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04" name="n_3aveValue【児童館】&#10;一人当たり面積">
          <a:extLst>
            <a:ext uri="{FF2B5EF4-FFF2-40B4-BE49-F238E27FC236}">
              <a16:creationId xmlns:a16="http://schemas.microsoft.com/office/drawing/2014/main" id="{BAEDEDBB-C599-47BC-BA10-A6ED47559788}"/>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605" name="n_4aveValue【児童館】&#10;一人当たり面積">
          <a:extLst>
            <a:ext uri="{FF2B5EF4-FFF2-40B4-BE49-F238E27FC236}">
              <a16:creationId xmlns:a16="http://schemas.microsoft.com/office/drawing/2014/main" id="{C9A6AC6E-C1D8-4F17-B735-0838F46A5530}"/>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91712</xdr:rowOff>
    </xdr:from>
    <xdr:ext cx="469744" cy="259045"/>
    <xdr:sp macro="" textlink="">
      <xdr:nvSpPr>
        <xdr:cNvPr id="606" name="n_1mainValue【児童館】&#10;一人当たり面積">
          <a:extLst>
            <a:ext uri="{FF2B5EF4-FFF2-40B4-BE49-F238E27FC236}">
              <a16:creationId xmlns:a16="http://schemas.microsoft.com/office/drawing/2014/main" id="{8F59102D-72B2-4DFF-A4CE-1EDE7EF1C73B}"/>
            </a:ext>
          </a:extLst>
        </xdr:cNvPr>
        <xdr:cNvSpPr txBox="1"/>
      </xdr:nvSpPr>
      <xdr:spPr>
        <a:xfrm>
          <a:off x="21075727" y="138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75455</xdr:rowOff>
    </xdr:from>
    <xdr:ext cx="469744" cy="259045"/>
    <xdr:sp macro="" textlink="">
      <xdr:nvSpPr>
        <xdr:cNvPr id="607" name="n_2mainValue【児童館】&#10;一人当たり面積">
          <a:extLst>
            <a:ext uri="{FF2B5EF4-FFF2-40B4-BE49-F238E27FC236}">
              <a16:creationId xmlns:a16="http://schemas.microsoft.com/office/drawing/2014/main" id="{1E921DAE-4FF7-4F8D-B69F-61A5D17B722F}"/>
            </a:ext>
          </a:extLst>
        </xdr:cNvPr>
        <xdr:cNvSpPr txBox="1"/>
      </xdr:nvSpPr>
      <xdr:spPr>
        <a:xfrm>
          <a:off x="20199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608" name="n_3mainValue【児童館】&#10;一人当たり面積">
          <a:extLst>
            <a:ext uri="{FF2B5EF4-FFF2-40B4-BE49-F238E27FC236}">
              <a16:creationId xmlns:a16="http://schemas.microsoft.com/office/drawing/2014/main" id="{5EF041C2-B8EB-486F-AB1E-A21CA5315E46}"/>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B0209B01-A7CF-40E2-808C-EA7A450F020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7A35581E-0AED-4F79-B64A-22358DE167C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9B0B3B34-7C13-4904-88A8-E7011A35B2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B2B2F482-7DE1-4FA1-BC69-71A57DB9132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E83D9657-2D93-4CF4-AAC7-D0DDCEF637A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5931003-38F8-4DD3-8D67-F191C6A463E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21D0E240-8CBB-4702-91BF-195DF1534D6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24046A85-4A98-43FD-98CA-01BB5150C5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CE5A7BA-5395-4304-834E-E74E730111F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ED49DADB-222B-48BB-9097-F550425263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6DED0507-DA28-4B59-B281-81FAF05ED76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835D46DD-BA85-412A-9628-308BB1E8603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37A58288-D2DB-4E4C-BE74-AEB6B56E00D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015F2983-4EFA-407C-B669-5DE5DC45AA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1A869FF2-D94A-48A3-B06C-0B698CE76A9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044D1448-5374-4F5C-8AD9-40851ACFF81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39F4F33F-C70A-49B4-8C7C-C6253D67B55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5365BB4B-4603-4A4F-9BEE-B684D9B3C44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BBB70E5E-59BE-4C2B-B3F7-2E86AAA4BEE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10049C4A-4ABE-450D-B4DD-67614803467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5D3C4582-D4CD-433F-8797-EB89E08CF8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CF14BE83-B0E9-410E-966E-E3E5584DA6E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FFFBD638-102C-48DF-9B08-12446B5C13C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2BCAEB95-0C38-4CDC-9591-B51CE107B5F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BA33A5AE-2410-40A2-B7B5-A6A77475E6D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634" name="直線コネクタ 633">
          <a:extLst>
            <a:ext uri="{FF2B5EF4-FFF2-40B4-BE49-F238E27FC236}">
              <a16:creationId xmlns:a16="http://schemas.microsoft.com/office/drawing/2014/main" id="{C7C408AB-6461-4622-80FF-0797A4BCB3C2}"/>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a:extLst>
            <a:ext uri="{FF2B5EF4-FFF2-40B4-BE49-F238E27FC236}">
              <a16:creationId xmlns:a16="http://schemas.microsoft.com/office/drawing/2014/main" id="{41FE34A8-6613-4048-9F1B-C79B636F9E2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a:extLst>
            <a:ext uri="{FF2B5EF4-FFF2-40B4-BE49-F238E27FC236}">
              <a16:creationId xmlns:a16="http://schemas.microsoft.com/office/drawing/2014/main" id="{540662A7-3481-4960-A3DD-3A4AA8F0B6F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637" name="【公民館】&#10;有形固定資産減価償却率最大値テキスト">
          <a:extLst>
            <a:ext uri="{FF2B5EF4-FFF2-40B4-BE49-F238E27FC236}">
              <a16:creationId xmlns:a16="http://schemas.microsoft.com/office/drawing/2014/main" id="{8817FDFE-3028-4E4A-ABD9-275B1DC74326}"/>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638" name="直線コネクタ 637">
          <a:extLst>
            <a:ext uri="{FF2B5EF4-FFF2-40B4-BE49-F238E27FC236}">
              <a16:creationId xmlns:a16="http://schemas.microsoft.com/office/drawing/2014/main" id="{28D051C3-CDD8-4E66-8110-78DF779C408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121393</xdr:rowOff>
    </xdr:from>
    <xdr:ext cx="405111" cy="259045"/>
    <xdr:sp macro="" textlink="">
      <xdr:nvSpPr>
        <xdr:cNvPr id="639" name="【公民館】&#10;有形固定資産減価償却率平均値テキスト">
          <a:extLst>
            <a:ext uri="{FF2B5EF4-FFF2-40B4-BE49-F238E27FC236}">
              <a16:creationId xmlns:a16="http://schemas.microsoft.com/office/drawing/2014/main" id="{C4A22382-2FA5-43B0-8993-67BC6570BFE3}"/>
            </a:ext>
          </a:extLst>
        </xdr:cNvPr>
        <xdr:cNvSpPr txBox="1"/>
      </xdr:nvSpPr>
      <xdr:spPr>
        <a:xfrm>
          <a:off x="16357600" y="1812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640" name="フローチャート: 判断 639">
          <a:extLst>
            <a:ext uri="{FF2B5EF4-FFF2-40B4-BE49-F238E27FC236}">
              <a16:creationId xmlns:a16="http://schemas.microsoft.com/office/drawing/2014/main" id="{D62BBA70-2C17-4698-8D6A-D0FDC33C9339}"/>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641" name="フローチャート: 判断 640">
          <a:extLst>
            <a:ext uri="{FF2B5EF4-FFF2-40B4-BE49-F238E27FC236}">
              <a16:creationId xmlns:a16="http://schemas.microsoft.com/office/drawing/2014/main" id="{E3B7E494-67B0-4627-95F5-72B1D705F05B}"/>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642" name="フローチャート: 判断 641">
          <a:extLst>
            <a:ext uri="{FF2B5EF4-FFF2-40B4-BE49-F238E27FC236}">
              <a16:creationId xmlns:a16="http://schemas.microsoft.com/office/drawing/2014/main" id="{0113D98B-8B6F-4415-A857-E41464364DDB}"/>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643" name="フローチャート: 判断 642">
          <a:extLst>
            <a:ext uri="{FF2B5EF4-FFF2-40B4-BE49-F238E27FC236}">
              <a16:creationId xmlns:a16="http://schemas.microsoft.com/office/drawing/2014/main" id="{174F3A64-DDF8-4901-80DE-99092F1AD052}"/>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644" name="フローチャート: 判断 643">
          <a:extLst>
            <a:ext uri="{FF2B5EF4-FFF2-40B4-BE49-F238E27FC236}">
              <a16:creationId xmlns:a16="http://schemas.microsoft.com/office/drawing/2014/main" id="{52C1461D-858B-49F2-AFD6-A17648844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4D8449A3-8858-403A-B18C-1754629ED8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28D9F83A-0636-4ACE-BDF7-84AE7EF602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E4FA87D5-4DF5-4AA2-BF39-DAD724B7C29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854F8968-4245-4472-B801-8C92FFAC299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FE805DC4-0DD3-4184-A6D9-8E01B289A9B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28666</xdr:rowOff>
    </xdr:from>
    <xdr:to>
      <xdr:col>85</xdr:col>
      <xdr:colOff>177800</xdr:colOff>
      <xdr:row>102</xdr:row>
      <xdr:rowOff>130266</xdr:rowOff>
    </xdr:to>
    <xdr:sp macro="" textlink="">
      <xdr:nvSpPr>
        <xdr:cNvPr id="650" name="楕円 649">
          <a:extLst>
            <a:ext uri="{FF2B5EF4-FFF2-40B4-BE49-F238E27FC236}">
              <a16:creationId xmlns:a16="http://schemas.microsoft.com/office/drawing/2014/main" id="{128C5935-46C2-4AB1-8A41-F047A087D519}"/>
            </a:ext>
          </a:extLst>
        </xdr:cNvPr>
        <xdr:cNvSpPr/>
      </xdr:nvSpPr>
      <xdr:spPr>
        <a:xfrm>
          <a:off x="162687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51543</xdr:rowOff>
    </xdr:from>
    <xdr:ext cx="405111" cy="259045"/>
    <xdr:sp macro="" textlink="">
      <xdr:nvSpPr>
        <xdr:cNvPr id="651" name="【公民館】&#10;有形固定資産減価償却率該当値テキスト">
          <a:extLst>
            <a:ext uri="{FF2B5EF4-FFF2-40B4-BE49-F238E27FC236}">
              <a16:creationId xmlns:a16="http://schemas.microsoft.com/office/drawing/2014/main" id="{31E196FF-B686-45AE-8399-7CA4E97FCA85}"/>
            </a:ext>
          </a:extLst>
        </xdr:cNvPr>
        <xdr:cNvSpPr txBox="1"/>
      </xdr:nvSpPr>
      <xdr:spPr>
        <a:xfrm>
          <a:off x="16357600" y="1736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157662</xdr:rowOff>
    </xdr:from>
    <xdr:to>
      <xdr:col>81</xdr:col>
      <xdr:colOff>101600</xdr:colOff>
      <xdr:row>102</xdr:row>
      <xdr:rowOff>87812</xdr:rowOff>
    </xdr:to>
    <xdr:sp macro="" textlink="">
      <xdr:nvSpPr>
        <xdr:cNvPr id="652" name="楕円 651">
          <a:extLst>
            <a:ext uri="{FF2B5EF4-FFF2-40B4-BE49-F238E27FC236}">
              <a16:creationId xmlns:a16="http://schemas.microsoft.com/office/drawing/2014/main" id="{8AC48D65-8EF4-49E4-B87C-A69828D83501}"/>
            </a:ext>
          </a:extLst>
        </xdr:cNvPr>
        <xdr:cNvSpPr/>
      </xdr:nvSpPr>
      <xdr:spPr>
        <a:xfrm>
          <a:off x="15430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37012</xdr:rowOff>
    </xdr:from>
    <xdr:to>
      <xdr:col>85</xdr:col>
      <xdr:colOff>127000</xdr:colOff>
      <xdr:row>102</xdr:row>
      <xdr:rowOff>79466</xdr:rowOff>
    </xdr:to>
    <xdr:cxnSp macro="">
      <xdr:nvCxnSpPr>
        <xdr:cNvPr id="653" name="直線コネクタ 652">
          <a:extLst>
            <a:ext uri="{FF2B5EF4-FFF2-40B4-BE49-F238E27FC236}">
              <a16:creationId xmlns:a16="http://schemas.microsoft.com/office/drawing/2014/main" id="{652858B5-31ED-4337-9E48-166C8BC26050}"/>
            </a:ext>
          </a:extLst>
        </xdr:cNvPr>
        <xdr:cNvCxnSpPr/>
      </xdr:nvCxnSpPr>
      <xdr:spPr>
        <a:xfrm>
          <a:off x="15481300" y="175249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54" name="楕円 653">
          <a:extLst>
            <a:ext uri="{FF2B5EF4-FFF2-40B4-BE49-F238E27FC236}">
              <a16:creationId xmlns:a16="http://schemas.microsoft.com/office/drawing/2014/main" id="{CDDCFF73-D6A5-4AAC-B702-233F0D549010}"/>
            </a:ext>
          </a:extLst>
        </xdr:cNvPr>
        <xdr:cNvSpPr/>
      </xdr:nvSpPr>
      <xdr:spPr>
        <a:xfrm>
          <a:off x="14541500" y="177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37012</xdr:rowOff>
    </xdr:from>
    <xdr:to>
      <xdr:col>81</xdr:col>
      <xdr:colOff>50800</xdr:colOff>
      <xdr:row>104</xdr:row>
      <xdr:rowOff>12519</xdr:rowOff>
    </xdr:to>
    <xdr:cxnSp macro="">
      <xdr:nvCxnSpPr>
        <xdr:cNvPr id="655" name="直線コネクタ 654">
          <a:extLst>
            <a:ext uri="{FF2B5EF4-FFF2-40B4-BE49-F238E27FC236}">
              <a16:creationId xmlns:a16="http://schemas.microsoft.com/office/drawing/2014/main" id="{E253C378-0374-40F6-8F4C-6A3397CFFEB8}"/>
            </a:ext>
          </a:extLst>
        </xdr:cNvPr>
        <xdr:cNvCxnSpPr/>
      </xdr:nvCxnSpPr>
      <xdr:spPr>
        <a:xfrm flipV="1">
          <a:off x="14592300" y="17524912"/>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113574</xdr:rowOff>
    </xdr:from>
    <xdr:to>
      <xdr:col>72</xdr:col>
      <xdr:colOff>38100</xdr:colOff>
      <xdr:row>107</xdr:row>
      <xdr:rowOff>43724</xdr:rowOff>
    </xdr:to>
    <xdr:sp macro="" textlink="">
      <xdr:nvSpPr>
        <xdr:cNvPr id="656" name="楕円 655">
          <a:extLst>
            <a:ext uri="{FF2B5EF4-FFF2-40B4-BE49-F238E27FC236}">
              <a16:creationId xmlns:a16="http://schemas.microsoft.com/office/drawing/2014/main" id="{25167A79-655D-41B5-910E-22D655F12546}"/>
            </a:ext>
          </a:extLst>
        </xdr:cNvPr>
        <xdr:cNvSpPr/>
      </xdr:nvSpPr>
      <xdr:spPr>
        <a:xfrm>
          <a:off x="13652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12519</xdr:rowOff>
    </xdr:from>
    <xdr:to>
      <xdr:col>76</xdr:col>
      <xdr:colOff>114300</xdr:colOff>
      <xdr:row>106</xdr:row>
      <xdr:rowOff>164374</xdr:rowOff>
    </xdr:to>
    <xdr:cxnSp macro="">
      <xdr:nvCxnSpPr>
        <xdr:cNvPr id="657" name="直線コネクタ 656">
          <a:extLst>
            <a:ext uri="{FF2B5EF4-FFF2-40B4-BE49-F238E27FC236}">
              <a16:creationId xmlns:a16="http://schemas.microsoft.com/office/drawing/2014/main" id="{F79C57CC-6023-4DD1-A059-E6E1C1BCAE1F}"/>
            </a:ext>
          </a:extLst>
        </xdr:cNvPr>
        <xdr:cNvCxnSpPr/>
      </xdr:nvCxnSpPr>
      <xdr:spPr>
        <a:xfrm flipV="1">
          <a:off x="13703300" y="17843319"/>
          <a:ext cx="889000" cy="4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36484</xdr:rowOff>
    </xdr:from>
    <xdr:ext cx="405111" cy="259045"/>
    <xdr:sp macro="" textlink="">
      <xdr:nvSpPr>
        <xdr:cNvPr id="658" name="n_1aveValue【公民館】&#10;有形固定資産減価償却率">
          <a:extLst>
            <a:ext uri="{FF2B5EF4-FFF2-40B4-BE49-F238E27FC236}">
              <a16:creationId xmlns:a16="http://schemas.microsoft.com/office/drawing/2014/main" id="{1507E6B3-AC7F-4585-80CD-D39EF18E37F9}"/>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44648</xdr:rowOff>
    </xdr:from>
    <xdr:ext cx="405111" cy="259045"/>
    <xdr:sp macro="" textlink="">
      <xdr:nvSpPr>
        <xdr:cNvPr id="659" name="n_2aveValue【公民館】&#10;有形固定資産減価償却率">
          <a:extLst>
            <a:ext uri="{FF2B5EF4-FFF2-40B4-BE49-F238E27FC236}">
              <a16:creationId xmlns:a16="http://schemas.microsoft.com/office/drawing/2014/main" id="{5E005ADC-BD81-4EA2-8BF8-59C0D8F9B539}"/>
            </a:ext>
          </a:extLst>
        </xdr:cNvPr>
        <xdr:cNvSpPr txBox="1"/>
      </xdr:nvSpPr>
      <xdr:spPr>
        <a:xfrm>
          <a:off x="14389744"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660" name="n_3aveValue【公民館】&#10;有形固定資産減価償却率">
          <a:extLst>
            <a:ext uri="{FF2B5EF4-FFF2-40B4-BE49-F238E27FC236}">
              <a16:creationId xmlns:a16="http://schemas.microsoft.com/office/drawing/2014/main" id="{C4AB233D-6FD0-41A7-8C65-2808FF431BF9}"/>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661" name="n_4aveValue【公民館】&#10;有形固定資産減価償却率">
          <a:extLst>
            <a:ext uri="{FF2B5EF4-FFF2-40B4-BE49-F238E27FC236}">
              <a16:creationId xmlns:a16="http://schemas.microsoft.com/office/drawing/2014/main" id="{B65406E8-02B2-4F4C-A074-66E115AD4D9B}"/>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104339</xdr:rowOff>
    </xdr:from>
    <xdr:ext cx="405111" cy="259045"/>
    <xdr:sp macro="" textlink="">
      <xdr:nvSpPr>
        <xdr:cNvPr id="662" name="n_1mainValue【公民館】&#10;有形固定資産減価償却率">
          <a:extLst>
            <a:ext uri="{FF2B5EF4-FFF2-40B4-BE49-F238E27FC236}">
              <a16:creationId xmlns:a16="http://schemas.microsoft.com/office/drawing/2014/main" id="{8C7AA6FA-97D7-4158-AC6D-08160E96524B}"/>
            </a:ext>
          </a:extLst>
        </xdr:cNvPr>
        <xdr:cNvSpPr txBox="1"/>
      </xdr:nvSpPr>
      <xdr:spPr>
        <a:xfrm>
          <a:off x="152660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63" name="n_2mainValue【公民館】&#10;有形固定資産減価償却率">
          <a:extLst>
            <a:ext uri="{FF2B5EF4-FFF2-40B4-BE49-F238E27FC236}">
              <a16:creationId xmlns:a16="http://schemas.microsoft.com/office/drawing/2014/main" id="{77C75721-100B-4957-BF15-12B814224672}"/>
            </a:ext>
          </a:extLst>
        </xdr:cNvPr>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34851</xdr:rowOff>
    </xdr:from>
    <xdr:ext cx="405111" cy="259045"/>
    <xdr:sp macro="" textlink="">
      <xdr:nvSpPr>
        <xdr:cNvPr id="664" name="n_3mainValue【公民館】&#10;有形固定資産減価償却率">
          <a:extLst>
            <a:ext uri="{FF2B5EF4-FFF2-40B4-BE49-F238E27FC236}">
              <a16:creationId xmlns:a16="http://schemas.microsoft.com/office/drawing/2014/main" id="{7EDE258F-E6DE-4C72-9E17-C8E85639929C}"/>
            </a:ext>
          </a:extLst>
        </xdr:cNvPr>
        <xdr:cNvSpPr txBox="1"/>
      </xdr:nvSpPr>
      <xdr:spPr>
        <a:xfrm>
          <a:off x="13500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E6D3CED6-AF53-4264-AD9F-4F329AC76E9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88C6FA04-A7C9-48FF-AA2B-1BFB4DA647C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4A108453-2DD9-42C1-9832-D0968BD5F85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85EE744C-9B07-4605-9B0E-2A2FB2F286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CC96F0A5-8703-4F39-A4DC-5723DBB236F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285E7967-0D4B-431C-85BE-7687D0B7D8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E392CA49-1584-4732-8D69-E672F0A7939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7B80B6A5-0BEC-43B8-9F48-F02FE067A9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6908D1BA-3018-4A97-A3E7-54798F5E003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A061831C-1745-4237-8CC5-0F0C8D25BC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5" name="直線コネクタ 674">
          <a:extLst>
            <a:ext uri="{FF2B5EF4-FFF2-40B4-BE49-F238E27FC236}">
              <a16:creationId xmlns:a16="http://schemas.microsoft.com/office/drawing/2014/main" id="{F1275956-89F0-4DE9-A5B4-6803CDFC5B2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6" name="テキスト ボックス 675">
          <a:extLst>
            <a:ext uri="{FF2B5EF4-FFF2-40B4-BE49-F238E27FC236}">
              <a16:creationId xmlns:a16="http://schemas.microsoft.com/office/drawing/2014/main" id="{78692A72-1AAC-40F9-A21A-274DF8537B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7" name="直線コネクタ 676">
          <a:extLst>
            <a:ext uri="{FF2B5EF4-FFF2-40B4-BE49-F238E27FC236}">
              <a16:creationId xmlns:a16="http://schemas.microsoft.com/office/drawing/2014/main" id="{8A53F789-CCB6-4BE9-8FE7-D9A9EBFFE87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8" name="テキスト ボックス 677">
          <a:extLst>
            <a:ext uri="{FF2B5EF4-FFF2-40B4-BE49-F238E27FC236}">
              <a16:creationId xmlns:a16="http://schemas.microsoft.com/office/drawing/2014/main" id="{566942F4-B93E-4622-A2AA-48CC33C71DD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9" name="直線コネクタ 678">
          <a:extLst>
            <a:ext uri="{FF2B5EF4-FFF2-40B4-BE49-F238E27FC236}">
              <a16:creationId xmlns:a16="http://schemas.microsoft.com/office/drawing/2014/main" id="{B1A05DE6-7DAB-451E-BC36-E5232BC3237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0" name="テキスト ボックス 679">
          <a:extLst>
            <a:ext uri="{FF2B5EF4-FFF2-40B4-BE49-F238E27FC236}">
              <a16:creationId xmlns:a16="http://schemas.microsoft.com/office/drawing/2014/main" id="{E6A802CA-340C-45AC-8E4F-CF52F4B72DF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1" name="直線コネクタ 680">
          <a:extLst>
            <a:ext uri="{FF2B5EF4-FFF2-40B4-BE49-F238E27FC236}">
              <a16:creationId xmlns:a16="http://schemas.microsoft.com/office/drawing/2014/main" id="{01148A68-6A6E-4D91-B427-BDC82CBC508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2" name="テキスト ボックス 681">
          <a:extLst>
            <a:ext uri="{FF2B5EF4-FFF2-40B4-BE49-F238E27FC236}">
              <a16:creationId xmlns:a16="http://schemas.microsoft.com/office/drawing/2014/main" id="{53AA2E84-E800-4BE1-BFD9-7606403C5A2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3" name="直線コネクタ 682">
          <a:extLst>
            <a:ext uri="{FF2B5EF4-FFF2-40B4-BE49-F238E27FC236}">
              <a16:creationId xmlns:a16="http://schemas.microsoft.com/office/drawing/2014/main" id="{5F65CD2D-BFA2-48C4-9463-43F3C3C0EB9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4" name="テキスト ボックス 683">
          <a:extLst>
            <a:ext uri="{FF2B5EF4-FFF2-40B4-BE49-F238E27FC236}">
              <a16:creationId xmlns:a16="http://schemas.microsoft.com/office/drawing/2014/main" id="{3B6DEFF8-6F01-4C7E-979B-1A267659C54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5" name="直線コネクタ 684">
          <a:extLst>
            <a:ext uri="{FF2B5EF4-FFF2-40B4-BE49-F238E27FC236}">
              <a16:creationId xmlns:a16="http://schemas.microsoft.com/office/drawing/2014/main" id="{9A6F46A7-B261-4980-ADA4-28CF6FE125B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6" name="テキスト ボックス 685">
          <a:extLst>
            <a:ext uri="{FF2B5EF4-FFF2-40B4-BE49-F238E27FC236}">
              <a16:creationId xmlns:a16="http://schemas.microsoft.com/office/drawing/2014/main" id="{69C66ABA-FD40-494F-87AA-270D268A71E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7" name="【公民館】&#10;一人当たり面積グラフ枠">
          <a:extLst>
            <a:ext uri="{FF2B5EF4-FFF2-40B4-BE49-F238E27FC236}">
              <a16:creationId xmlns:a16="http://schemas.microsoft.com/office/drawing/2014/main" id="{CCA9EC58-9CF1-422B-B58C-024D1FDB54A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688" name="直線コネクタ 687">
          <a:extLst>
            <a:ext uri="{FF2B5EF4-FFF2-40B4-BE49-F238E27FC236}">
              <a16:creationId xmlns:a16="http://schemas.microsoft.com/office/drawing/2014/main" id="{B35587CD-B1AE-4270-B7D0-616388129899}"/>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689" name="【公民館】&#10;一人当たり面積最小値テキスト">
          <a:extLst>
            <a:ext uri="{FF2B5EF4-FFF2-40B4-BE49-F238E27FC236}">
              <a16:creationId xmlns:a16="http://schemas.microsoft.com/office/drawing/2014/main" id="{490CED47-27F0-4D22-B2D4-0A87FA239E63}"/>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690" name="直線コネクタ 689">
          <a:extLst>
            <a:ext uri="{FF2B5EF4-FFF2-40B4-BE49-F238E27FC236}">
              <a16:creationId xmlns:a16="http://schemas.microsoft.com/office/drawing/2014/main" id="{44AA7146-229E-45A4-81C6-FDFD5AADEDA2}"/>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691" name="【公民館】&#10;一人当たり面積最大値テキスト">
          <a:extLst>
            <a:ext uri="{FF2B5EF4-FFF2-40B4-BE49-F238E27FC236}">
              <a16:creationId xmlns:a16="http://schemas.microsoft.com/office/drawing/2014/main" id="{BEE59099-7DCE-4BD7-88B6-81A883361253}"/>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692" name="直線コネクタ 691">
          <a:extLst>
            <a:ext uri="{FF2B5EF4-FFF2-40B4-BE49-F238E27FC236}">
              <a16:creationId xmlns:a16="http://schemas.microsoft.com/office/drawing/2014/main" id="{2B0F5A33-FC4A-46E8-8413-34F3B48792BE}"/>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693" name="【公民館】&#10;一人当たり面積平均値テキスト">
          <a:extLst>
            <a:ext uri="{FF2B5EF4-FFF2-40B4-BE49-F238E27FC236}">
              <a16:creationId xmlns:a16="http://schemas.microsoft.com/office/drawing/2014/main" id="{4D9248FA-ACBB-4D8B-AB26-6C4A9BB420C8}"/>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694" name="フローチャート: 判断 693">
          <a:extLst>
            <a:ext uri="{FF2B5EF4-FFF2-40B4-BE49-F238E27FC236}">
              <a16:creationId xmlns:a16="http://schemas.microsoft.com/office/drawing/2014/main" id="{ABF48A55-B380-4B93-AFF4-CD3ECA56FDE8}"/>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695" name="フローチャート: 判断 694">
          <a:extLst>
            <a:ext uri="{FF2B5EF4-FFF2-40B4-BE49-F238E27FC236}">
              <a16:creationId xmlns:a16="http://schemas.microsoft.com/office/drawing/2014/main" id="{45A1A7F4-6728-4B97-A4D5-C50BF1799623}"/>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696" name="フローチャート: 判断 695">
          <a:extLst>
            <a:ext uri="{FF2B5EF4-FFF2-40B4-BE49-F238E27FC236}">
              <a16:creationId xmlns:a16="http://schemas.microsoft.com/office/drawing/2014/main" id="{88C271F4-1495-4904-A132-0AB886F4936F}"/>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697" name="フローチャート: 判断 696">
          <a:extLst>
            <a:ext uri="{FF2B5EF4-FFF2-40B4-BE49-F238E27FC236}">
              <a16:creationId xmlns:a16="http://schemas.microsoft.com/office/drawing/2014/main" id="{46291574-ECF6-4D9B-923D-DA4023DB35AF}"/>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698" name="フローチャート: 判断 697">
          <a:extLst>
            <a:ext uri="{FF2B5EF4-FFF2-40B4-BE49-F238E27FC236}">
              <a16:creationId xmlns:a16="http://schemas.microsoft.com/office/drawing/2014/main" id="{80CCF12C-678C-44D6-B301-05BA0837F38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73AE7942-0D29-407B-9198-F45AA8E7F1C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588425D8-D7FD-4C72-A2C3-06963A2B8CD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C9F6E278-367E-434D-A64B-541AD2AE513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C2F93BBF-AF40-4DD5-8ADB-A59A21A064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17946EBD-5635-490F-9F22-8AD7C9214F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71882</xdr:rowOff>
    </xdr:from>
    <xdr:to>
      <xdr:col>116</xdr:col>
      <xdr:colOff>114300</xdr:colOff>
      <xdr:row>108</xdr:row>
      <xdr:rowOff>2032</xdr:rowOff>
    </xdr:to>
    <xdr:sp macro="" textlink="">
      <xdr:nvSpPr>
        <xdr:cNvPr id="704" name="楕円 703">
          <a:extLst>
            <a:ext uri="{FF2B5EF4-FFF2-40B4-BE49-F238E27FC236}">
              <a16:creationId xmlns:a16="http://schemas.microsoft.com/office/drawing/2014/main" id="{D8B3A581-5207-487B-AA0C-80C76C1D2813}"/>
            </a:ext>
          </a:extLst>
        </xdr:cNvPr>
        <xdr:cNvSpPr/>
      </xdr:nvSpPr>
      <xdr:spPr>
        <a:xfrm>
          <a:off x="22110700" y="1841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50309</xdr:rowOff>
    </xdr:from>
    <xdr:ext cx="469744" cy="259045"/>
    <xdr:sp macro="" textlink="">
      <xdr:nvSpPr>
        <xdr:cNvPr id="705" name="【公民館】&#10;一人当たり面積該当値テキスト">
          <a:extLst>
            <a:ext uri="{FF2B5EF4-FFF2-40B4-BE49-F238E27FC236}">
              <a16:creationId xmlns:a16="http://schemas.microsoft.com/office/drawing/2014/main" id="{72B8E49B-6D12-4D66-8A15-B32A06BE2415}"/>
            </a:ext>
          </a:extLst>
        </xdr:cNvPr>
        <xdr:cNvSpPr txBox="1"/>
      </xdr:nvSpPr>
      <xdr:spPr>
        <a:xfrm>
          <a:off x="22199600"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75692</xdr:rowOff>
    </xdr:from>
    <xdr:to>
      <xdr:col>112</xdr:col>
      <xdr:colOff>38100</xdr:colOff>
      <xdr:row>108</xdr:row>
      <xdr:rowOff>5842</xdr:rowOff>
    </xdr:to>
    <xdr:sp macro="" textlink="">
      <xdr:nvSpPr>
        <xdr:cNvPr id="706" name="楕円 705">
          <a:extLst>
            <a:ext uri="{FF2B5EF4-FFF2-40B4-BE49-F238E27FC236}">
              <a16:creationId xmlns:a16="http://schemas.microsoft.com/office/drawing/2014/main" id="{A7532369-CA7E-4F50-A233-4D35E3F221F4}"/>
            </a:ext>
          </a:extLst>
        </xdr:cNvPr>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122682</xdr:rowOff>
    </xdr:from>
    <xdr:to>
      <xdr:col>116</xdr:col>
      <xdr:colOff>63500</xdr:colOff>
      <xdr:row>107</xdr:row>
      <xdr:rowOff>126492</xdr:rowOff>
    </xdr:to>
    <xdr:cxnSp macro="">
      <xdr:nvCxnSpPr>
        <xdr:cNvPr id="707" name="直線コネクタ 706">
          <a:extLst>
            <a:ext uri="{FF2B5EF4-FFF2-40B4-BE49-F238E27FC236}">
              <a16:creationId xmlns:a16="http://schemas.microsoft.com/office/drawing/2014/main" id="{32C93707-710A-4227-9272-579C653256A6}"/>
            </a:ext>
          </a:extLst>
        </xdr:cNvPr>
        <xdr:cNvCxnSpPr/>
      </xdr:nvCxnSpPr>
      <xdr:spPr>
        <a:xfrm flipV="1">
          <a:off x="21323300" y="1846783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77978</xdr:rowOff>
    </xdr:from>
    <xdr:to>
      <xdr:col>107</xdr:col>
      <xdr:colOff>101600</xdr:colOff>
      <xdr:row>108</xdr:row>
      <xdr:rowOff>8128</xdr:rowOff>
    </xdr:to>
    <xdr:sp macro="" textlink="">
      <xdr:nvSpPr>
        <xdr:cNvPr id="708" name="楕円 707">
          <a:extLst>
            <a:ext uri="{FF2B5EF4-FFF2-40B4-BE49-F238E27FC236}">
              <a16:creationId xmlns:a16="http://schemas.microsoft.com/office/drawing/2014/main" id="{D9657BA9-238C-4BE4-BBE3-EA531ACCEC7D}"/>
            </a:ext>
          </a:extLst>
        </xdr:cNvPr>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126492</xdr:rowOff>
    </xdr:from>
    <xdr:to>
      <xdr:col>111</xdr:col>
      <xdr:colOff>177800</xdr:colOff>
      <xdr:row>107</xdr:row>
      <xdr:rowOff>128778</xdr:rowOff>
    </xdr:to>
    <xdr:cxnSp macro="">
      <xdr:nvCxnSpPr>
        <xdr:cNvPr id="709" name="直線コネクタ 708">
          <a:extLst>
            <a:ext uri="{FF2B5EF4-FFF2-40B4-BE49-F238E27FC236}">
              <a16:creationId xmlns:a16="http://schemas.microsoft.com/office/drawing/2014/main" id="{76D152A4-DB2F-41B9-B25D-011A2B8A8885}"/>
            </a:ext>
          </a:extLst>
        </xdr:cNvPr>
        <xdr:cNvCxnSpPr/>
      </xdr:nvCxnSpPr>
      <xdr:spPr>
        <a:xfrm flipV="1">
          <a:off x="20434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80263</xdr:rowOff>
    </xdr:from>
    <xdr:to>
      <xdr:col>102</xdr:col>
      <xdr:colOff>165100</xdr:colOff>
      <xdr:row>108</xdr:row>
      <xdr:rowOff>10413</xdr:rowOff>
    </xdr:to>
    <xdr:sp macro="" textlink="">
      <xdr:nvSpPr>
        <xdr:cNvPr id="710" name="楕円 709">
          <a:extLst>
            <a:ext uri="{FF2B5EF4-FFF2-40B4-BE49-F238E27FC236}">
              <a16:creationId xmlns:a16="http://schemas.microsoft.com/office/drawing/2014/main" id="{FA7688DE-3118-4336-BDA4-DDDEE6CCD331}"/>
            </a:ext>
          </a:extLst>
        </xdr:cNvPr>
        <xdr:cNvSpPr/>
      </xdr:nvSpPr>
      <xdr:spPr>
        <a:xfrm>
          <a:off x="19494500" y="184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128778</xdr:rowOff>
    </xdr:from>
    <xdr:to>
      <xdr:col>107</xdr:col>
      <xdr:colOff>50800</xdr:colOff>
      <xdr:row>107</xdr:row>
      <xdr:rowOff>131063</xdr:rowOff>
    </xdr:to>
    <xdr:cxnSp macro="">
      <xdr:nvCxnSpPr>
        <xdr:cNvPr id="711" name="直線コネクタ 710">
          <a:extLst>
            <a:ext uri="{FF2B5EF4-FFF2-40B4-BE49-F238E27FC236}">
              <a16:creationId xmlns:a16="http://schemas.microsoft.com/office/drawing/2014/main" id="{4022B534-CCDD-407A-A1CA-F3E5BED48D8A}"/>
            </a:ext>
          </a:extLst>
        </xdr:cNvPr>
        <xdr:cNvCxnSpPr/>
      </xdr:nvCxnSpPr>
      <xdr:spPr>
        <a:xfrm flipV="1">
          <a:off x="19545300" y="184739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712" name="n_1aveValue【公民館】&#10;一人当たり面積">
          <a:extLst>
            <a:ext uri="{FF2B5EF4-FFF2-40B4-BE49-F238E27FC236}">
              <a16:creationId xmlns:a16="http://schemas.microsoft.com/office/drawing/2014/main" id="{197397AC-161F-4879-BA7B-6189BBE10372}"/>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713" name="n_2aveValue【公民館】&#10;一人当たり面積">
          <a:extLst>
            <a:ext uri="{FF2B5EF4-FFF2-40B4-BE49-F238E27FC236}">
              <a16:creationId xmlns:a16="http://schemas.microsoft.com/office/drawing/2014/main" id="{6082855A-EB76-450C-8003-47C47EC2B976}"/>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714" name="n_3aveValue【公民館】&#10;一人当たり面積">
          <a:extLst>
            <a:ext uri="{FF2B5EF4-FFF2-40B4-BE49-F238E27FC236}">
              <a16:creationId xmlns:a16="http://schemas.microsoft.com/office/drawing/2014/main" id="{3845930A-8A34-4194-9828-E162A38CFEA1}"/>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715" name="n_4aveValue【公民館】&#10;一人当たり面積">
          <a:extLst>
            <a:ext uri="{FF2B5EF4-FFF2-40B4-BE49-F238E27FC236}">
              <a16:creationId xmlns:a16="http://schemas.microsoft.com/office/drawing/2014/main" id="{229CDFFB-5FF1-4EB6-8F22-8168CEF30FC0}"/>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168419</xdr:rowOff>
    </xdr:from>
    <xdr:ext cx="469744" cy="259045"/>
    <xdr:sp macro="" textlink="">
      <xdr:nvSpPr>
        <xdr:cNvPr id="716" name="n_1mainValue【公民館】&#10;一人当たり面積">
          <a:extLst>
            <a:ext uri="{FF2B5EF4-FFF2-40B4-BE49-F238E27FC236}">
              <a16:creationId xmlns:a16="http://schemas.microsoft.com/office/drawing/2014/main" id="{B14CC48C-53CD-4E55-8C9E-4F35F34F2B21}"/>
            </a:ext>
          </a:extLst>
        </xdr:cNvPr>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717" name="n_2mainValue【公民館】&#10;一人当たり面積">
          <a:extLst>
            <a:ext uri="{FF2B5EF4-FFF2-40B4-BE49-F238E27FC236}">
              <a16:creationId xmlns:a16="http://schemas.microsoft.com/office/drawing/2014/main" id="{0C85C8FF-3302-403A-B21D-1A7164C93916}"/>
            </a:ext>
          </a:extLst>
        </xdr:cNvPr>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1540</xdr:rowOff>
    </xdr:from>
    <xdr:ext cx="469744" cy="259045"/>
    <xdr:sp macro="" textlink="">
      <xdr:nvSpPr>
        <xdr:cNvPr id="718" name="n_3mainValue【公民館】&#10;一人当たり面積">
          <a:extLst>
            <a:ext uri="{FF2B5EF4-FFF2-40B4-BE49-F238E27FC236}">
              <a16:creationId xmlns:a16="http://schemas.microsoft.com/office/drawing/2014/main" id="{FB5DD83B-FD95-418F-9D16-27527F3CAED6}"/>
            </a:ext>
          </a:extLst>
        </xdr:cNvPr>
        <xdr:cNvSpPr txBox="1"/>
      </xdr:nvSpPr>
      <xdr:spPr>
        <a:xfrm>
          <a:off x="193104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9" name="正方形/長方形 718">
          <a:extLst>
            <a:ext uri="{FF2B5EF4-FFF2-40B4-BE49-F238E27FC236}">
              <a16:creationId xmlns:a16="http://schemas.microsoft.com/office/drawing/2014/main" id="{B666EFD7-177B-49F2-86BB-F2FF5BE554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0" name="正方形/長方形 719">
          <a:extLst>
            <a:ext uri="{FF2B5EF4-FFF2-40B4-BE49-F238E27FC236}">
              <a16:creationId xmlns:a16="http://schemas.microsoft.com/office/drawing/2014/main" id="{7FB6EA15-7F76-42B0-971F-0D98A440137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1" name="テキスト ボックス 720">
          <a:extLst>
            <a:ext uri="{FF2B5EF4-FFF2-40B4-BE49-F238E27FC236}">
              <a16:creationId xmlns:a16="http://schemas.microsoft.com/office/drawing/2014/main" id="{80C534BA-4728-4F80-973F-B65FA188D0E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営住宅である。老朽化が進んでおり、今後の対応が大きな課題であるため入居者の意向等も勘案しながら方針を定めていきたい。児童館及び公民館は建設事業により低下となったが、その他の施設についても維持管理及び修繕を計画的かつ効率的に進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2223B02-F029-45D6-9C2D-B80E11065D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E77EC1C-086C-4F45-9706-A3258F975A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329D67A-9670-42B4-B8A9-9CA427152A9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57ADDF2-5C58-4F42-9F90-0CCFC3633D2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B8936F9-443F-46A7-8336-3D25F1D0742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4C86FA-B7F8-4476-BCCE-A3C0E718A82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D2DFAA8-3CFA-4E37-BEC9-D286E4357B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C9CBF27-E63E-4347-A553-235DEAC854C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8416A57-6364-44A9-8BEE-D92FFEDAB07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9F0327B-FBDA-42A8-B4D5-394479C6432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C69E57-E6E2-4253-92D8-9F2BA1E37D8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1DD03B-81CE-43D0-AABA-DE9464A430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F7602A9-D9B6-42B4-B9E2-5896AE48EF9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23655D2-455F-4BA8-8D33-2CF1DF9E1C3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06ED2E-B6BA-45EB-9F6F-F6CC16B6DE1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6CD28C3-3058-4432-B7C2-CD336F021EC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73A506-292B-474C-912B-69EE6162EC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2B7AD2-5202-4404-86B5-835CC53A93C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64A0B5C-AEB8-4861-8CC7-895D99225FD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1F54935-AF69-445A-ACD4-716434BDBB0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E9BD75-1BC2-41B0-BA82-3CEDB17739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E912AA9-0850-4B63-ACA8-89243E3E60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6A61DD-FDFF-45EA-A7CF-65210C1120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DD80171-BFDA-47B7-AEDD-29C732F7E10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D516CFD-C149-47E0-89DA-B937C6E1ED4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71E528A-32E8-4A2F-950C-6EC9D117271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5CDFB54-83E9-4A7A-8677-C026A77D60D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E1F5C8B-59ED-409A-9998-592E9EEE87E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502E195-E39F-4065-A130-3C91B08D794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519F050-6DC1-4DBF-9090-C39E75F2E5A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DB69DAE-D0EB-4D36-9942-64B68BC789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15604B2-B0D4-4D52-BEFA-224C24736A4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1522AE-E532-4E0A-807B-F6C3F5F6EAA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14AA2A9-2CA7-46C5-ADF6-14CE4E0FCB2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9A3BFD1-1010-4F05-A948-6389E3C45F3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56FC95-5780-4AFD-B785-196C6C93B2D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3936B16-2283-49A5-8076-FAE57C396A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145C4CB-40E7-4500-A6FE-A7C523F02EF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464BAF2-4672-4565-9CE1-F39FA1F57AE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75EB005-29B1-42E8-990C-203AFB00A3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62F9890-1F1D-4EF2-B1D4-DCA47CEDEDE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5446F55-48EE-495C-9615-29A9D44A4FF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CE0CF41-A8D5-46AD-89F0-57D1EF4B16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DF60B7E-0E1E-45F2-8B77-F43D88D2D1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A3443467-B325-4938-B7A0-42CFE22EBDD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FFDA699-1217-4187-B886-2BCB6699AD7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D9A608E-A149-4FF4-90BC-E4BAE28A3B0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FBA90EA-C45E-4A86-8735-98BC2855FA2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439A479F-9F2C-4455-981E-1635676F935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551AD339-12E9-430A-B4C2-B7B482B0508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496CE67-73EF-46C9-B456-5846B618E8B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0F384A3-6765-4D4E-81F6-950F580333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96228EE-2294-4504-BBF7-2E3A47E88AB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170A3E0-F246-4079-B92B-FA2C5802B7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9837B3F-89A9-4495-89B1-8B842F16D73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15F61899-F4B9-48A7-804C-3937C28ADC9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E9E56DF0-FBDC-4BA0-B667-0E4B738D1A5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D296013-584B-4D7F-BCB9-91FD359CE9F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C839F26B-1648-4926-B5CF-4E44982227A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0490807-8556-47E8-AFDE-00479CA0583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43B599A1-0C40-4AB3-9A84-0A5F88BC6A6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C57128D-9328-422F-B4A4-FA48EA75AD8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F9A4D432-7524-4658-81A3-7875FAB9C9D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1627F25E-9099-42D3-AE4A-A9CE7CC9D8E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7B2F89FC-38FE-491D-940E-C1B25FF2AC5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B6E5B23C-687D-4B5C-8E7E-8CCA6B50F34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38D751D-09E6-46D8-8F1F-3DB8E459573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24C68E3-1D91-4132-A32D-15EFD48C18C5}"/>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D64C618-8A26-4CC7-A40A-DA74AF4D7CB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3FA28FA4-FCE2-4716-8396-337E7ADFD45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E24D23CA-5DC3-4AE6-96DC-4ECE448CEB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9BFBD65A-480E-451E-BF05-5BED669940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8A3025A1-A5AF-4BF0-8CE6-43F475378111}"/>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22F3AED7-40F8-4D79-82F9-BBE10B537778}"/>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7DA2525-DE50-47D8-A0FC-D68F7226634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871A787-2644-44D3-92ED-374564DA2F5D}"/>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DB2C17E9-6271-4FE4-A3B7-E6A0B964517A}"/>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6670F334-C069-48A4-98EF-EBB58C62D30F}"/>
            </a:ext>
          </a:extLst>
        </xdr:cNvPr>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79907658-2A54-402F-9043-F6A895AED6F2}"/>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FD164B4A-7C47-4E9B-B309-049CACD73995}"/>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20163997-7B1B-44CD-8093-A90226ECE78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A15A19F1-4934-470E-9B99-7FE7DA3CB284}"/>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97AC53C8-E932-485A-BAB7-2EE1C5DA7733}"/>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F00D473-94AB-43E0-85CF-D235B316E9F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E726FE05-8F91-47DF-986F-0A91C4E32F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255120F-8CA3-4E46-A2AB-577B8677536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CC19799C-3726-44B1-948A-800406EC7CB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DAA51B0-F8DF-49A9-A8D6-7E19A5F1D40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141877</xdr:rowOff>
    </xdr:from>
    <xdr:to>
      <xdr:col>24</xdr:col>
      <xdr:colOff>114300</xdr:colOff>
      <xdr:row>62</xdr:row>
      <xdr:rowOff>72027</xdr:rowOff>
    </xdr:to>
    <xdr:sp macro="" textlink="">
      <xdr:nvSpPr>
        <xdr:cNvPr id="90" name="楕円 89">
          <a:extLst>
            <a:ext uri="{FF2B5EF4-FFF2-40B4-BE49-F238E27FC236}">
              <a16:creationId xmlns:a16="http://schemas.microsoft.com/office/drawing/2014/main" id="{076237DB-0C90-446F-94DC-17677C64A3FF}"/>
            </a:ext>
          </a:extLst>
        </xdr:cNvPr>
        <xdr:cNvSpPr/>
      </xdr:nvSpPr>
      <xdr:spPr>
        <a:xfrm>
          <a:off x="45847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120304</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0E707CF-8EA5-421E-B691-41BE27F65E43}"/>
            </a:ext>
          </a:extLst>
        </xdr:cNvPr>
        <xdr:cNvSpPr txBox="1"/>
      </xdr:nvSpPr>
      <xdr:spPr>
        <a:xfrm>
          <a:off x="4673600"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92" name="楕円 91">
          <a:extLst>
            <a:ext uri="{FF2B5EF4-FFF2-40B4-BE49-F238E27FC236}">
              <a16:creationId xmlns:a16="http://schemas.microsoft.com/office/drawing/2014/main" id="{8D1CDB4C-0AAA-41A9-953C-A79C7B535533}"/>
            </a:ext>
          </a:extLst>
        </xdr:cNvPr>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21227</xdr:rowOff>
    </xdr:to>
    <xdr:cxnSp macro="">
      <xdr:nvCxnSpPr>
        <xdr:cNvPr id="93" name="直線コネクタ 92">
          <a:extLst>
            <a:ext uri="{FF2B5EF4-FFF2-40B4-BE49-F238E27FC236}">
              <a16:creationId xmlns:a16="http://schemas.microsoft.com/office/drawing/2014/main" id="{3416A457-6167-4C91-AA0F-CD154BCD1CE5}"/>
            </a:ext>
          </a:extLst>
        </xdr:cNvPr>
        <xdr:cNvCxnSpPr/>
      </xdr:nvCxnSpPr>
      <xdr:spPr>
        <a:xfrm>
          <a:off x="3797300" y="106168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94" name="楕円 93">
          <a:extLst>
            <a:ext uri="{FF2B5EF4-FFF2-40B4-BE49-F238E27FC236}">
              <a16:creationId xmlns:a16="http://schemas.microsoft.com/office/drawing/2014/main" id="{80DBAE8B-E71B-4923-BA59-AA5F4EF06854}"/>
            </a:ext>
          </a:extLst>
        </xdr:cNvPr>
        <xdr:cNvSpPr/>
      </xdr:nvSpPr>
      <xdr:spPr>
        <a:xfrm>
          <a:off x="2857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61</xdr:row>
      <xdr:rowOff>158387</xdr:rowOff>
    </xdr:to>
    <xdr:cxnSp macro="">
      <xdr:nvCxnSpPr>
        <xdr:cNvPr id="95" name="直線コネクタ 94">
          <a:extLst>
            <a:ext uri="{FF2B5EF4-FFF2-40B4-BE49-F238E27FC236}">
              <a16:creationId xmlns:a16="http://schemas.microsoft.com/office/drawing/2014/main" id="{CF9B31DA-1B7F-44A7-8545-6AA7BDAFEBFD}"/>
            </a:ext>
          </a:extLst>
        </xdr:cNvPr>
        <xdr:cNvCxnSpPr/>
      </xdr:nvCxnSpPr>
      <xdr:spPr>
        <a:xfrm>
          <a:off x="2908300" y="105792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22678</xdr:rowOff>
    </xdr:from>
    <xdr:to>
      <xdr:col>10</xdr:col>
      <xdr:colOff>165100</xdr:colOff>
      <xdr:row>61</xdr:row>
      <xdr:rowOff>124278</xdr:rowOff>
    </xdr:to>
    <xdr:sp macro="" textlink="">
      <xdr:nvSpPr>
        <xdr:cNvPr id="96" name="楕円 95">
          <a:extLst>
            <a:ext uri="{FF2B5EF4-FFF2-40B4-BE49-F238E27FC236}">
              <a16:creationId xmlns:a16="http://schemas.microsoft.com/office/drawing/2014/main" id="{064C3263-1DB5-4B54-92EA-5905E56C28DF}"/>
            </a:ext>
          </a:extLst>
        </xdr:cNvPr>
        <xdr:cNvSpPr/>
      </xdr:nvSpPr>
      <xdr:spPr>
        <a:xfrm>
          <a:off x="1968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73478</xdr:rowOff>
    </xdr:from>
    <xdr:to>
      <xdr:col>15</xdr:col>
      <xdr:colOff>50800</xdr:colOff>
      <xdr:row>61</xdr:row>
      <xdr:rowOff>120831</xdr:rowOff>
    </xdr:to>
    <xdr:cxnSp macro="">
      <xdr:nvCxnSpPr>
        <xdr:cNvPr id="97" name="直線コネクタ 96">
          <a:extLst>
            <a:ext uri="{FF2B5EF4-FFF2-40B4-BE49-F238E27FC236}">
              <a16:creationId xmlns:a16="http://schemas.microsoft.com/office/drawing/2014/main" id="{ED06ECDF-380D-43CC-ABC1-8945D49A51A5}"/>
            </a:ext>
          </a:extLst>
        </xdr:cNvPr>
        <xdr:cNvCxnSpPr/>
      </xdr:nvCxnSpPr>
      <xdr:spPr>
        <a:xfrm>
          <a:off x="2019300" y="1053192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98" name="n_1aveValue【体育館・プール】&#10;有形固定資産減価償却率">
          <a:extLst>
            <a:ext uri="{FF2B5EF4-FFF2-40B4-BE49-F238E27FC236}">
              <a16:creationId xmlns:a16="http://schemas.microsoft.com/office/drawing/2014/main" id="{D5B905EA-2F53-427F-BC17-8F654F428BCB}"/>
            </a:ext>
          </a:extLst>
        </xdr:cNvPr>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99" name="n_2aveValue【体育館・プール】&#10;有形固定資産減価償却率">
          <a:extLst>
            <a:ext uri="{FF2B5EF4-FFF2-40B4-BE49-F238E27FC236}">
              <a16:creationId xmlns:a16="http://schemas.microsoft.com/office/drawing/2014/main" id="{56D9B955-1583-4A59-BE07-B5416FAA7DD1}"/>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0" name="n_3aveValue【体育館・プール】&#10;有形固定資産減価償却率">
          <a:extLst>
            <a:ext uri="{FF2B5EF4-FFF2-40B4-BE49-F238E27FC236}">
              <a16:creationId xmlns:a16="http://schemas.microsoft.com/office/drawing/2014/main" id="{7B689882-05AF-4039-8A33-C3BE8659BE7C}"/>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01" name="n_4aveValue【体育館・プール】&#10;有形固定資産減価償却率">
          <a:extLst>
            <a:ext uri="{FF2B5EF4-FFF2-40B4-BE49-F238E27FC236}">
              <a16:creationId xmlns:a16="http://schemas.microsoft.com/office/drawing/2014/main" id="{962C7C86-A5CA-4946-8FB8-43474004500A}"/>
            </a:ext>
          </a:extLst>
        </xdr:cNvPr>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102" name="n_1mainValue【体育館・プール】&#10;有形固定資産減価償却率">
          <a:extLst>
            <a:ext uri="{FF2B5EF4-FFF2-40B4-BE49-F238E27FC236}">
              <a16:creationId xmlns:a16="http://schemas.microsoft.com/office/drawing/2014/main" id="{B5C69BD8-2334-4B8A-8077-DB76FE37445E}"/>
            </a:ext>
          </a:extLst>
        </xdr:cNvPr>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103" name="n_2mainValue【体育館・プール】&#10;有形固定資産減価償却率">
          <a:extLst>
            <a:ext uri="{FF2B5EF4-FFF2-40B4-BE49-F238E27FC236}">
              <a16:creationId xmlns:a16="http://schemas.microsoft.com/office/drawing/2014/main" id="{C9635D63-7354-4552-A242-E747877E2E40}"/>
            </a:ext>
          </a:extLst>
        </xdr:cNvPr>
        <xdr:cNvSpPr txBox="1"/>
      </xdr:nvSpPr>
      <xdr:spPr>
        <a:xfrm>
          <a:off x="2705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115405</xdr:rowOff>
    </xdr:from>
    <xdr:ext cx="405111" cy="259045"/>
    <xdr:sp macro="" textlink="">
      <xdr:nvSpPr>
        <xdr:cNvPr id="104" name="n_3mainValue【体育館・プール】&#10;有形固定資産減価償却率">
          <a:extLst>
            <a:ext uri="{FF2B5EF4-FFF2-40B4-BE49-F238E27FC236}">
              <a16:creationId xmlns:a16="http://schemas.microsoft.com/office/drawing/2014/main" id="{04FCBDC8-3537-4041-A91C-CBEBA15FBDB8}"/>
            </a:ext>
          </a:extLst>
        </xdr:cNvPr>
        <xdr:cNvSpPr txBox="1"/>
      </xdr:nvSpPr>
      <xdr:spPr>
        <a:xfrm>
          <a:off x="1816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C4D1A532-2C34-40DE-812E-BDA3F8A2BC1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C4EFDE0-1647-473A-9E78-72D72FE522A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E931AB18-9F06-4398-BEF0-F83B14FD03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395381A8-48CF-401A-85A9-5E4E54063D4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3F0B55C4-84D3-4A14-A808-3615265B648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804575E3-D87D-42EB-8941-5649FD19069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2BA898F3-1C3F-4E63-A738-F6EDF0D6926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35196E82-12B1-4D9B-A122-9DFFFAE7AEA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6F130405-21D8-4F5D-8ACC-BF220E26630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88274F2C-83A4-48D2-BE1D-1ECE59B821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035C258B-8603-4B0E-BB9F-EA0058A266CB}"/>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B72FDD27-3032-4C3B-ABDC-D3B65B03EB99}"/>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493B2D4C-9A68-43FD-9C5B-18E53BD5BED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2477B13F-1786-4CDC-97A9-3397D5C195FA}"/>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B9AE12F5-0F16-4443-A958-5D6DD6C7967D}"/>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C7B903C0-B62E-442C-A955-9C2581432747}"/>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98032E02-1064-4165-8FAF-927426C4E2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F2D60864-1A97-49D3-9C0F-B59E0646EB72}"/>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56E47AC8-1E20-4A61-9DDA-538545AA66A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4" name="直線コネクタ 123">
          <a:extLst>
            <a:ext uri="{FF2B5EF4-FFF2-40B4-BE49-F238E27FC236}">
              <a16:creationId xmlns:a16="http://schemas.microsoft.com/office/drawing/2014/main" id="{E07FA3DD-4919-4251-836E-CB43CDE00088}"/>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5" name="【体育館・プール】&#10;一人当たり面積最小値テキスト">
          <a:extLst>
            <a:ext uri="{FF2B5EF4-FFF2-40B4-BE49-F238E27FC236}">
              <a16:creationId xmlns:a16="http://schemas.microsoft.com/office/drawing/2014/main" id="{956983F0-4884-4AAD-87BD-16B788F27C83}"/>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6" name="直線コネクタ 125">
          <a:extLst>
            <a:ext uri="{FF2B5EF4-FFF2-40B4-BE49-F238E27FC236}">
              <a16:creationId xmlns:a16="http://schemas.microsoft.com/office/drawing/2014/main" id="{0528C5B2-0C48-441A-8CF6-45E373D0C4FE}"/>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27" name="【体育館・プール】&#10;一人当たり面積最大値テキスト">
          <a:extLst>
            <a:ext uri="{FF2B5EF4-FFF2-40B4-BE49-F238E27FC236}">
              <a16:creationId xmlns:a16="http://schemas.microsoft.com/office/drawing/2014/main" id="{9B04C909-2D18-4A9D-B397-3AB11E69B1D4}"/>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28" name="直線コネクタ 127">
          <a:extLst>
            <a:ext uri="{FF2B5EF4-FFF2-40B4-BE49-F238E27FC236}">
              <a16:creationId xmlns:a16="http://schemas.microsoft.com/office/drawing/2014/main" id="{16E22E7F-A64E-454A-AAE4-4A06D532F9EA}"/>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128668</xdr:rowOff>
    </xdr:from>
    <xdr:ext cx="469744" cy="259045"/>
    <xdr:sp macro="" textlink="">
      <xdr:nvSpPr>
        <xdr:cNvPr id="129" name="【体育館・プール】&#10;一人当たり面積平均値テキスト">
          <a:extLst>
            <a:ext uri="{FF2B5EF4-FFF2-40B4-BE49-F238E27FC236}">
              <a16:creationId xmlns:a16="http://schemas.microsoft.com/office/drawing/2014/main" id="{EEEFDED6-E9F5-473C-B0CF-7E089F06DB99}"/>
            </a:ext>
          </a:extLst>
        </xdr:cNvPr>
        <xdr:cNvSpPr txBox="1"/>
      </xdr:nvSpPr>
      <xdr:spPr>
        <a:xfrm>
          <a:off x="10515600" y="10244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0" name="フローチャート: 判断 129">
          <a:extLst>
            <a:ext uri="{FF2B5EF4-FFF2-40B4-BE49-F238E27FC236}">
              <a16:creationId xmlns:a16="http://schemas.microsoft.com/office/drawing/2014/main" id="{1088D1FC-4ACA-4093-A024-FA06BACA2453}"/>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1" name="フローチャート: 判断 130">
          <a:extLst>
            <a:ext uri="{FF2B5EF4-FFF2-40B4-BE49-F238E27FC236}">
              <a16:creationId xmlns:a16="http://schemas.microsoft.com/office/drawing/2014/main" id="{C460EC23-235B-4629-892E-E6C22C77F028}"/>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2" name="フローチャート: 判断 131">
          <a:extLst>
            <a:ext uri="{FF2B5EF4-FFF2-40B4-BE49-F238E27FC236}">
              <a16:creationId xmlns:a16="http://schemas.microsoft.com/office/drawing/2014/main" id="{042AD402-2706-4834-A591-D576406C5EC3}"/>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3" name="フローチャート: 判断 132">
          <a:extLst>
            <a:ext uri="{FF2B5EF4-FFF2-40B4-BE49-F238E27FC236}">
              <a16:creationId xmlns:a16="http://schemas.microsoft.com/office/drawing/2014/main" id="{DA501F38-48ED-460E-B262-C7A07D107998}"/>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4" name="フローチャート: 判断 133">
          <a:extLst>
            <a:ext uri="{FF2B5EF4-FFF2-40B4-BE49-F238E27FC236}">
              <a16:creationId xmlns:a16="http://schemas.microsoft.com/office/drawing/2014/main" id="{3431BCD5-4A1E-4316-B112-BDECF77791E9}"/>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06ADFAED-E92F-411B-A218-1D805D21C2A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FF16C6CE-4065-4D19-A383-2CC732F1FB4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30774624-53A5-4E26-9FED-C4433ABEA5C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39B6465A-D08D-47F2-833A-B8B40DF8AA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E0AFDBC-1AF5-45B5-9096-F13E6ED7A2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4635</xdr:rowOff>
    </xdr:from>
    <xdr:to>
      <xdr:col>55</xdr:col>
      <xdr:colOff>50800</xdr:colOff>
      <xdr:row>62</xdr:row>
      <xdr:rowOff>106235</xdr:rowOff>
    </xdr:to>
    <xdr:sp macro="" textlink="">
      <xdr:nvSpPr>
        <xdr:cNvPr id="140" name="楕円 139">
          <a:extLst>
            <a:ext uri="{FF2B5EF4-FFF2-40B4-BE49-F238E27FC236}">
              <a16:creationId xmlns:a16="http://schemas.microsoft.com/office/drawing/2014/main" id="{12AF0CE7-3A40-4EB8-81E4-BC4BC24B66B3}"/>
            </a:ext>
          </a:extLst>
        </xdr:cNvPr>
        <xdr:cNvSpPr/>
      </xdr:nvSpPr>
      <xdr:spPr>
        <a:xfrm>
          <a:off x="10426700" y="1063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154512</xdr:rowOff>
    </xdr:from>
    <xdr:ext cx="469744" cy="259045"/>
    <xdr:sp macro="" textlink="">
      <xdr:nvSpPr>
        <xdr:cNvPr id="141" name="【体育館・プール】&#10;一人当たり面積該当値テキスト">
          <a:extLst>
            <a:ext uri="{FF2B5EF4-FFF2-40B4-BE49-F238E27FC236}">
              <a16:creationId xmlns:a16="http://schemas.microsoft.com/office/drawing/2014/main" id="{43E301C8-B1A9-4B72-9835-8E73F6B0DECD}"/>
            </a:ext>
          </a:extLst>
        </xdr:cNvPr>
        <xdr:cNvSpPr txBox="1"/>
      </xdr:nvSpPr>
      <xdr:spPr>
        <a:xfrm>
          <a:off x="10515600" y="1061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7493</xdr:rowOff>
    </xdr:from>
    <xdr:to>
      <xdr:col>50</xdr:col>
      <xdr:colOff>165100</xdr:colOff>
      <xdr:row>62</xdr:row>
      <xdr:rowOff>109093</xdr:rowOff>
    </xdr:to>
    <xdr:sp macro="" textlink="">
      <xdr:nvSpPr>
        <xdr:cNvPr id="142" name="楕円 141">
          <a:extLst>
            <a:ext uri="{FF2B5EF4-FFF2-40B4-BE49-F238E27FC236}">
              <a16:creationId xmlns:a16="http://schemas.microsoft.com/office/drawing/2014/main" id="{CAADAB92-3AAF-4AD7-8E8A-7BFD1DED97D6}"/>
            </a:ext>
          </a:extLst>
        </xdr:cNvPr>
        <xdr:cNvSpPr/>
      </xdr:nvSpPr>
      <xdr:spPr>
        <a:xfrm>
          <a:off x="9588500" y="1063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55435</xdr:rowOff>
    </xdr:from>
    <xdr:to>
      <xdr:col>55</xdr:col>
      <xdr:colOff>0</xdr:colOff>
      <xdr:row>62</xdr:row>
      <xdr:rowOff>58293</xdr:rowOff>
    </xdr:to>
    <xdr:cxnSp macro="">
      <xdr:nvCxnSpPr>
        <xdr:cNvPr id="143" name="直線コネクタ 142">
          <a:extLst>
            <a:ext uri="{FF2B5EF4-FFF2-40B4-BE49-F238E27FC236}">
              <a16:creationId xmlns:a16="http://schemas.microsoft.com/office/drawing/2014/main" id="{5CC7EF9C-0611-46D2-A8EF-FC49EC4BAA99}"/>
            </a:ext>
          </a:extLst>
        </xdr:cNvPr>
        <xdr:cNvCxnSpPr/>
      </xdr:nvCxnSpPr>
      <xdr:spPr>
        <a:xfrm flipV="1">
          <a:off x="9639300" y="10685335"/>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xdr:rowOff>
    </xdr:from>
    <xdr:to>
      <xdr:col>46</xdr:col>
      <xdr:colOff>38100</xdr:colOff>
      <xdr:row>62</xdr:row>
      <xdr:rowOff>111379</xdr:rowOff>
    </xdr:to>
    <xdr:sp macro="" textlink="">
      <xdr:nvSpPr>
        <xdr:cNvPr id="144" name="楕円 143">
          <a:extLst>
            <a:ext uri="{FF2B5EF4-FFF2-40B4-BE49-F238E27FC236}">
              <a16:creationId xmlns:a16="http://schemas.microsoft.com/office/drawing/2014/main" id="{7D6F1058-F5F9-4D92-8CAC-09C0E7471742}"/>
            </a:ext>
          </a:extLst>
        </xdr:cNvPr>
        <xdr:cNvSpPr/>
      </xdr:nvSpPr>
      <xdr:spPr>
        <a:xfrm>
          <a:off x="8699500" y="1063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58293</xdr:rowOff>
    </xdr:from>
    <xdr:to>
      <xdr:col>50</xdr:col>
      <xdr:colOff>114300</xdr:colOff>
      <xdr:row>62</xdr:row>
      <xdr:rowOff>60579</xdr:rowOff>
    </xdr:to>
    <xdr:cxnSp macro="">
      <xdr:nvCxnSpPr>
        <xdr:cNvPr id="145" name="直線コネクタ 144">
          <a:extLst>
            <a:ext uri="{FF2B5EF4-FFF2-40B4-BE49-F238E27FC236}">
              <a16:creationId xmlns:a16="http://schemas.microsoft.com/office/drawing/2014/main" id="{1153A4FD-C98B-4054-8954-F4F9C111EC90}"/>
            </a:ext>
          </a:extLst>
        </xdr:cNvPr>
        <xdr:cNvCxnSpPr/>
      </xdr:nvCxnSpPr>
      <xdr:spPr>
        <a:xfrm flipV="1">
          <a:off x="8750300" y="106881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14351</xdr:rowOff>
    </xdr:from>
    <xdr:to>
      <xdr:col>41</xdr:col>
      <xdr:colOff>101600</xdr:colOff>
      <xdr:row>62</xdr:row>
      <xdr:rowOff>115951</xdr:rowOff>
    </xdr:to>
    <xdr:sp macro="" textlink="">
      <xdr:nvSpPr>
        <xdr:cNvPr id="146" name="楕円 145">
          <a:extLst>
            <a:ext uri="{FF2B5EF4-FFF2-40B4-BE49-F238E27FC236}">
              <a16:creationId xmlns:a16="http://schemas.microsoft.com/office/drawing/2014/main" id="{1990F1A8-C663-4C3A-A7D7-1C3C2ADD63F8}"/>
            </a:ext>
          </a:extLst>
        </xdr:cNvPr>
        <xdr:cNvSpPr/>
      </xdr:nvSpPr>
      <xdr:spPr>
        <a:xfrm>
          <a:off x="7810500" y="106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60579</xdr:rowOff>
    </xdr:from>
    <xdr:to>
      <xdr:col>45</xdr:col>
      <xdr:colOff>177800</xdr:colOff>
      <xdr:row>62</xdr:row>
      <xdr:rowOff>65151</xdr:rowOff>
    </xdr:to>
    <xdr:cxnSp macro="">
      <xdr:nvCxnSpPr>
        <xdr:cNvPr id="147" name="直線コネクタ 146">
          <a:extLst>
            <a:ext uri="{FF2B5EF4-FFF2-40B4-BE49-F238E27FC236}">
              <a16:creationId xmlns:a16="http://schemas.microsoft.com/office/drawing/2014/main" id="{EF2882AF-0ACD-4E8E-B25A-362733912F10}"/>
            </a:ext>
          </a:extLst>
        </xdr:cNvPr>
        <xdr:cNvCxnSpPr/>
      </xdr:nvCxnSpPr>
      <xdr:spPr>
        <a:xfrm flipV="1">
          <a:off x="7861300" y="1069047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46753</xdr:rowOff>
    </xdr:from>
    <xdr:ext cx="469744" cy="259045"/>
    <xdr:sp macro="" textlink="">
      <xdr:nvSpPr>
        <xdr:cNvPr id="148" name="n_1aveValue【体育館・プール】&#10;一人当たり面積">
          <a:extLst>
            <a:ext uri="{FF2B5EF4-FFF2-40B4-BE49-F238E27FC236}">
              <a16:creationId xmlns:a16="http://schemas.microsoft.com/office/drawing/2014/main" id="{959E7F36-7187-4EA6-A208-C6E0E0984B08}"/>
            </a:ext>
          </a:extLst>
        </xdr:cNvPr>
        <xdr:cNvSpPr txBox="1"/>
      </xdr:nvSpPr>
      <xdr:spPr>
        <a:xfrm>
          <a:off x="9391727" y="1016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28465</xdr:rowOff>
    </xdr:from>
    <xdr:ext cx="469744" cy="259045"/>
    <xdr:sp macro="" textlink="">
      <xdr:nvSpPr>
        <xdr:cNvPr id="149" name="n_2aveValue【体育館・プール】&#10;一人当たり面積">
          <a:extLst>
            <a:ext uri="{FF2B5EF4-FFF2-40B4-BE49-F238E27FC236}">
              <a16:creationId xmlns:a16="http://schemas.microsoft.com/office/drawing/2014/main" id="{E2B797A6-52B1-4218-8E06-05F45A101B44}"/>
            </a:ext>
          </a:extLst>
        </xdr:cNvPr>
        <xdr:cNvSpPr txBox="1"/>
      </xdr:nvSpPr>
      <xdr:spPr>
        <a:xfrm>
          <a:off x="8515427" y="1014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46182</xdr:rowOff>
    </xdr:from>
    <xdr:ext cx="469744" cy="259045"/>
    <xdr:sp macro="" textlink="">
      <xdr:nvSpPr>
        <xdr:cNvPr id="150" name="n_3aveValue【体育館・プール】&#10;一人当たり面積">
          <a:extLst>
            <a:ext uri="{FF2B5EF4-FFF2-40B4-BE49-F238E27FC236}">
              <a16:creationId xmlns:a16="http://schemas.microsoft.com/office/drawing/2014/main" id="{EF9AEA63-322E-4D89-90D3-9ED07275DB64}"/>
            </a:ext>
          </a:extLst>
        </xdr:cNvPr>
        <xdr:cNvSpPr txBox="1"/>
      </xdr:nvSpPr>
      <xdr:spPr>
        <a:xfrm>
          <a:off x="7626427" y="1016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151" name="n_4aveValue【体育館・プール】&#10;一人当たり面積">
          <a:extLst>
            <a:ext uri="{FF2B5EF4-FFF2-40B4-BE49-F238E27FC236}">
              <a16:creationId xmlns:a16="http://schemas.microsoft.com/office/drawing/2014/main" id="{8B4FECE6-8BB6-44CF-B2BF-7C7ACE805CC2}"/>
            </a:ext>
          </a:extLst>
        </xdr:cNvPr>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100220</xdr:rowOff>
    </xdr:from>
    <xdr:ext cx="469744" cy="259045"/>
    <xdr:sp macro="" textlink="">
      <xdr:nvSpPr>
        <xdr:cNvPr id="152" name="n_1mainValue【体育館・プール】&#10;一人当たり面積">
          <a:extLst>
            <a:ext uri="{FF2B5EF4-FFF2-40B4-BE49-F238E27FC236}">
              <a16:creationId xmlns:a16="http://schemas.microsoft.com/office/drawing/2014/main" id="{0F165219-06F9-46BE-AFF2-1E8B06351FAF}"/>
            </a:ext>
          </a:extLst>
        </xdr:cNvPr>
        <xdr:cNvSpPr txBox="1"/>
      </xdr:nvSpPr>
      <xdr:spPr>
        <a:xfrm>
          <a:off x="9391727" y="1073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102506</xdr:rowOff>
    </xdr:from>
    <xdr:ext cx="469744" cy="259045"/>
    <xdr:sp macro="" textlink="">
      <xdr:nvSpPr>
        <xdr:cNvPr id="153" name="n_2mainValue【体育館・プール】&#10;一人当たり面積">
          <a:extLst>
            <a:ext uri="{FF2B5EF4-FFF2-40B4-BE49-F238E27FC236}">
              <a16:creationId xmlns:a16="http://schemas.microsoft.com/office/drawing/2014/main" id="{B137B8F4-6D32-459E-AD21-77339395ED67}"/>
            </a:ext>
          </a:extLst>
        </xdr:cNvPr>
        <xdr:cNvSpPr txBox="1"/>
      </xdr:nvSpPr>
      <xdr:spPr>
        <a:xfrm>
          <a:off x="85154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107078</xdr:rowOff>
    </xdr:from>
    <xdr:ext cx="469744" cy="259045"/>
    <xdr:sp macro="" textlink="">
      <xdr:nvSpPr>
        <xdr:cNvPr id="154" name="n_3mainValue【体育館・プール】&#10;一人当たり面積">
          <a:extLst>
            <a:ext uri="{FF2B5EF4-FFF2-40B4-BE49-F238E27FC236}">
              <a16:creationId xmlns:a16="http://schemas.microsoft.com/office/drawing/2014/main" id="{39614C24-D079-4A78-82E7-86E5081BD00F}"/>
            </a:ext>
          </a:extLst>
        </xdr:cNvPr>
        <xdr:cNvSpPr txBox="1"/>
      </xdr:nvSpPr>
      <xdr:spPr>
        <a:xfrm>
          <a:off x="7626427" y="107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5" name="正方形/長方形 154">
          <a:extLst>
            <a:ext uri="{FF2B5EF4-FFF2-40B4-BE49-F238E27FC236}">
              <a16:creationId xmlns:a16="http://schemas.microsoft.com/office/drawing/2014/main" id="{144C25D7-AD5D-4050-AE5A-E922E055B9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6" name="正方形/長方形 155">
          <a:extLst>
            <a:ext uri="{FF2B5EF4-FFF2-40B4-BE49-F238E27FC236}">
              <a16:creationId xmlns:a16="http://schemas.microsoft.com/office/drawing/2014/main" id="{45F652B0-EE44-4D47-9DE1-E91D7BFA4A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7" name="正方形/長方形 156">
          <a:extLst>
            <a:ext uri="{FF2B5EF4-FFF2-40B4-BE49-F238E27FC236}">
              <a16:creationId xmlns:a16="http://schemas.microsoft.com/office/drawing/2014/main" id="{D39FE850-AEB1-4F4B-801B-939F673E560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8" name="正方形/長方形 157">
          <a:extLst>
            <a:ext uri="{FF2B5EF4-FFF2-40B4-BE49-F238E27FC236}">
              <a16:creationId xmlns:a16="http://schemas.microsoft.com/office/drawing/2014/main" id="{ED850231-8AA4-49D3-AF6A-20FD617945B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9" name="正方形/長方形 158">
          <a:extLst>
            <a:ext uri="{FF2B5EF4-FFF2-40B4-BE49-F238E27FC236}">
              <a16:creationId xmlns:a16="http://schemas.microsoft.com/office/drawing/2014/main" id="{132115CF-AA30-4A00-A559-00A0DC29D8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0" name="正方形/長方形 159">
          <a:extLst>
            <a:ext uri="{FF2B5EF4-FFF2-40B4-BE49-F238E27FC236}">
              <a16:creationId xmlns:a16="http://schemas.microsoft.com/office/drawing/2014/main" id="{D6AFEF91-E11E-4EFB-A807-2D183C12836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1" name="正方形/長方形 160">
          <a:extLst>
            <a:ext uri="{FF2B5EF4-FFF2-40B4-BE49-F238E27FC236}">
              <a16:creationId xmlns:a16="http://schemas.microsoft.com/office/drawing/2014/main" id="{FA1CBF34-A544-4F27-92F1-6F3EED80A77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2" name="正方形/長方形 161">
          <a:extLst>
            <a:ext uri="{FF2B5EF4-FFF2-40B4-BE49-F238E27FC236}">
              <a16:creationId xmlns:a16="http://schemas.microsoft.com/office/drawing/2014/main" id="{D0AF7127-165C-4599-B39B-379924A957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3" name="テキスト ボックス 162">
          <a:extLst>
            <a:ext uri="{FF2B5EF4-FFF2-40B4-BE49-F238E27FC236}">
              <a16:creationId xmlns:a16="http://schemas.microsoft.com/office/drawing/2014/main" id="{669B47B2-BA8C-41A8-9929-835A9BB97F1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4" name="直線コネクタ 163">
          <a:extLst>
            <a:ext uri="{FF2B5EF4-FFF2-40B4-BE49-F238E27FC236}">
              <a16:creationId xmlns:a16="http://schemas.microsoft.com/office/drawing/2014/main" id="{2506B319-7480-4350-8773-D526E118D4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5" name="テキスト ボックス 164">
          <a:extLst>
            <a:ext uri="{FF2B5EF4-FFF2-40B4-BE49-F238E27FC236}">
              <a16:creationId xmlns:a16="http://schemas.microsoft.com/office/drawing/2014/main" id="{4D0BA9ED-F427-4421-821C-C8BE16C80AC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6" name="直線コネクタ 165">
          <a:extLst>
            <a:ext uri="{FF2B5EF4-FFF2-40B4-BE49-F238E27FC236}">
              <a16:creationId xmlns:a16="http://schemas.microsoft.com/office/drawing/2014/main" id="{CFF1C9CD-97F1-44F1-80A6-44FD8CA5DC8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7" name="テキスト ボックス 166">
          <a:extLst>
            <a:ext uri="{FF2B5EF4-FFF2-40B4-BE49-F238E27FC236}">
              <a16:creationId xmlns:a16="http://schemas.microsoft.com/office/drawing/2014/main" id="{D6C1595B-89BD-468B-A2F9-96AC1617412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8" name="直線コネクタ 167">
          <a:extLst>
            <a:ext uri="{FF2B5EF4-FFF2-40B4-BE49-F238E27FC236}">
              <a16:creationId xmlns:a16="http://schemas.microsoft.com/office/drawing/2014/main" id="{C064E216-6C69-48ED-955E-F391E8A42BA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9" name="テキスト ボックス 168">
          <a:extLst>
            <a:ext uri="{FF2B5EF4-FFF2-40B4-BE49-F238E27FC236}">
              <a16:creationId xmlns:a16="http://schemas.microsoft.com/office/drawing/2014/main" id="{65DBEDDC-487C-4DB5-93DC-1DB47955B2E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0" name="直線コネクタ 169">
          <a:extLst>
            <a:ext uri="{FF2B5EF4-FFF2-40B4-BE49-F238E27FC236}">
              <a16:creationId xmlns:a16="http://schemas.microsoft.com/office/drawing/2014/main" id="{41354A47-4EEB-4F41-A644-0D14334CED9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1" name="テキスト ボックス 170">
          <a:extLst>
            <a:ext uri="{FF2B5EF4-FFF2-40B4-BE49-F238E27FC236}">
              <a16:creationId xmlns:a16="http://schemas.microsoft.com/office/drawing/2014/main" id="{A2E314C1-10EE-4BC6-AFDC-2AC6CD3DDB4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2" name="直線コネクタ 171">
          <a:extLst>
            <a:ext uri="{FF2B5EF4-FFF2-40B4-BE49-F238E27FC236}">
              <a16:creationId xmlns:a16="http://schemas.microsoft.com/office/drawing/2014/main" id="{9AFC8BEF-E8F5-4EC3-A5E9-815ACB5F7DC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3" name="テキスト ボックス 172">
          <a:extLst>
            <a:ext uri="{FF2B5EF4-FFF2-40B4-BE49-F238E27FC236}">
              <a16:creationId xmlns:a16="http://schemas.microsoft.com/office/drawing/2014/main" id="{B15771F3-07F4-429B-AB57-BDBB5387FA55}"/>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4" name="直線コネクタ 173">
          <a:extLst>
            <a:ext uri="{FF2B5EF4-FFF2-40B4-BE49-F238E27FC236}">
              <a16:creationId xmlns:a16="http://schemas.microsoft.com/office/drawing/2014/main" id="{6B7182C7-B64D-4DD1-8AB1-1B9BE573D45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5" name="テキスト ボックス 174">
          <a:extLst>
            <a:ext uri="{FF2B5EF4-FFF2-40B4-BE49-F238E27FC236}">
              <a16:creationId xmlns:a16="http://schemas.microsoft.com/office/drawing/2014/main" id="{09EBE43A-293F-4CC5-AAB7-C5DFDA4E075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6" name="直線コネクタ 175">
          <a:extLst>
            <a:ext uri="{FF2B5EF4-FFF2-40B4-BE49-F238E27FC236}">
              <a16:creationId xmlns:a16="http://schemas.microsoft.com/office/drawing/2014/main" id="{95CC7775-9DEE-4B09-99FF-EBA3E9B430C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7" name="テキスト ボックス 176">
          <a:extLst>
            <a:ext uri="{FF2B5EF4-FFF2-40B4-BE49-F238E27FC236}">
              <a16:creationId xmlns:a16="http://schemas.microsoft.com/office/drawing/2014/main" id="{8D657D0F-8D79-44BD-9DC6-312DA2000CCB}"/>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8" name="【福祉施設】&#10;有形固定資産減価償却率グラフ枠">
          <a:extLst>
            <a:ext uri="{FF2B5EF4-FFF2-40B4-BE49-F238E27FC236}">
              <a16:creationId xmlns:a16="http://schemas.microsoft.com/office/drawing/2014/main" id="{8FFEE00F-B311-46C7-AB51-1713106189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79" name="直線コネクタ 178">
          <a:extLst>
            <a:ext uri="{FF2B5EF4-FFF2-40B4-BE49-F238E27FC236}">
              <a16:creationId xmlns:a16="http://schemas.microsoft.com/office/drawing/2014/main" id="{A6C2A46F-9897-41F9-BB71-F0B8344393E6}"/>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0" name="【福祉施設】&#10;有形固定資産減価償却率最小値テキスト">
          <a:extLst>
            <a:ext uri="{FF2B5EF4-FFF2-40B4-BE49-F238E27FC236}">
              <a16:creationId xmlns:a16="http://schemas.microsoft.com/office/drawing/2014/main" id="{3C8133DA-62A8-447E-9920-E66CA30C9132}"/>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1" name="直線コネクタ 180">
          <a:extLst>
            <a:ext uri="{FF2B5EF4-FFF2-40B4-BE49-F238E27FC236}">
              <a16:creationId xmlns:a16="http://schemas.microsoft.com/office/drawing/2014/main" id="{5F7DF74D-84AB-47B1-8254-13385AFE132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2" name="【福祉施設】&#10;有形固定資産減価償却率最大値テキスト">
          <a:extLst>
            <a:ext uri="{FF2B5EF4-FFF2-40B4-BE49-F238E27FC236}">
              <a16:creationId xmlns:a16="http://schemas.microsoft.com/office/drawing/2014/main" id="{1BE16701-C6CF-4E0F-A485-19BA7B6733DB}"/>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3" name="直線コネクタ 182">
          <a:extLst>
            <a:ext uri="{FF2B5EF4-FFF2-40B4-BE49-F238E27FC236}">
              <a16:creationId xmlns:a16="http://schemas.microsoft.com/office/drawing/2014/main" id="{47FB1711-D5B3-43BA-8DEC-96CE371EF9D1}"/>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126382</xdr:rowOff>
    </xdr:from>
    <xdr:ext cx="405111" cy="259045"/>
    <xdr:sp macro="" textlink="">
      <xdr:nvSpPr>
        <xdr:cNvPr id="184" name="【福祉施設】&#10;有形固定資産減価償却率平均値テキスト">
          <a:extLst>
            <a:ext uri="{FF2B5EF4-FFF2-40B4-BE49-F238E27FC236}">
              <a16:creationId xmlns:a16="http://schemas.microsoft.com/office/drawing/2014/main" id="{C2C0B8D6-C157-4DD2-B080-B4752ACC87F1}"/>
            </a:ext>
          </a:extLst>
        </xdr:cNvPr>
        <xdr:cNvSpPr txBox="1"/>
      </xdr:nvSpPr>
      <xdr:spPr>
        <a:xfrm>
          <a:off x="4673600" y="13842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85" name="フローチャート: 判断 184">
          <a:extLst>
            <a:ext uri="{FF2B5EF4-FFF2-40B4-BE49-F238E27FC236}">
              <a16:creationId xmlns:a16="http://schemas.microsoft.com/office/drawing/2014/main" id="{CDED9DC8-20F7-4102-907C-BF940DC51487}"/>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86" name="フローチャート: 判断 185">
          <a:extLst>
            <a:ext uri="{FF2B5EF4-FFF2-40B4-BE49-F238E27FC236}">
              <a16:creationId xmlns:a16="http://schemas.microsoft.com/office/drawing/2014/main" id="{AB73FB5F-F4FD-49D0-A1D4-1ABBC8E5D45E}"/>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87" name="フローチャート: 判断 186">
          <a:extLst>
            <a:ext uri="{FF2B5EF4-FFF2-40B4-BE49-F238E27FC236}">
              <a16:creationId xmlns:a16="http://schemas.microsoft.com/office/drawing/2014/main" id="{15E3AB87-C461-4419-9C0A-98D14743C7E9}"/>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88" name="フローチャート: 判断 187">
          <a:extLst>
            <a:ext uri="{FF2B5EF4-FFF2-40B4-BE49-F238E27FC236}">
              <a16:creationId xmlns:a16="http://schemas.microsoft.com/office/drawing/2014/main" id="{E232C619-5280-4297-BCA8-F2F44C56F516}"/>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89" name="フローチャート: 判断 188">
          <a:extLst>
            <a:ext uri="{FF2B5EF4-FFF2-40B4-BE49-F238E27FC236}">
              <a16:creationId xmlns:a16="http://schemas.microsoft.com/office/drawing/2014/main" id="{C93BC24C-D1D5-40D1-978C-A5F63D25A861}"/>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BE4D6CB0-EC39-4760-A95C-74921D6EA8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447673DA-22E8-4261-8D0D-60F1CEF3C4C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4235A3B8-B03E-4798-B307-C639D03C5FB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2BA4F008-1B7C-4045-96AB-D374767267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9D03C2CB-F9D1-4382-BADC-E1E622F7931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42545</xdr:rowOff>
    </xdr:from>
    <xdr:to>
      <xdr:col>24</xdr:col>
      <xdr:colOff>114300</xdr:colOff>
      <xdr:row>83</xdr:row>
      <xdr:rowOff>144145</xdr:rowOff>
    </xdr:to>
    <xdr:sp macro="" textlink="">
      <xdr:nvSpPr>
        <xdr:cNvPr id="195" name="楕円 194">
          <a:extLst>
            <a:ext uri="{FF2B5EF4-FFF2-40B4-BE49-F238E27FC236}">
              <a16:creationId xmlns:a16="http://schemas.microsoft.com/office/drawing/2014/main" id="{6EA40791-C31E-46D5-86DF-055D8F02F804}"/>
            </a:ext>
          </a:extLst>
        </xdr:cNvPr>
        <xdr:cNvSpPr/>
      </xdr:nvSpPr>
      <xdr:spPr>
        <a:xfrm>
          <a:off x="4584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20972</xdr:rowOff>
    </xdr:from>
    <xdr:ext cx="405111" cy="259045"/>
    <xdr:sp macro="" textlink="">
      <xdr:nvSpPr>
        <xdr:cNvPr id="196" name="【福祉施設】&#10;有形固定資産減価償却率該当値テキスト">
          <a:extLst>
            <a:ext uri="{FF2B5EF4-FFF2-40B4-BE49-F238E27FC236}">
              <a16:creationId xmlns:a16="http://schemas.microsoft.com/office/drawing/2014/main" id="{A0FA8A2C-C30D-40B3-BC65-0C72FD89341F}"/>
            </a:ext>
          </a:extLst>
        </xdr:cNvPr>
        <xdr:cNvSpPr txBox="1"/>
      </xdr:nvSpPr>
      <xdr:spPr>
        <a:xfrm>
          <a:off x="4673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133986</xdr:rowOff>
    </xdr:from>
    <xdr:to>
      <xdr:col>20</xdr:col>
      <xdr:colOff>38100</xdr:colOff>
      <xdr:row>83</xdr:row>
      <xdr:rowOff>64136</xdr:rowOff>
    </xdr:to>
    <xdr:sp macro="" textlink="">
      <xdr:nvSpPr>
        <xdr:cNvPr id="197" name="楕円 196">
          <a:extLst>
            <a:ext uri="{FF2B5EF4-FFF2-40B4-BE49-F238E27FC236}">
              <a16:creationId xmlns:a16="http://schemas.microsoft.com/office/drawing/2014/main" id="{084C6ACC-D214-4C7B-9F3D-7417034619CF}"/>
            </a:ext>
          </a:extLst>
        </xdr:cNvPr>
        <xdr:cNvSpPr/>
      </xdr:nvSpPr>
      <xdr:spPr>
        <a:xfrm>
          <a:off x="3746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13336</xdr:rowOff>
    </xdr:from>
    <xdr:to>
      <xdr:col>24</xdr:col>
      <xdr:colOff>63500</xdr:colOff>
      <xdr:row>83</xdr:row>
      <xdr:rowOff>93345</xdr:rowOff>
    </xdr:to>
    <xdr:cxnSp macro="">
      <xdr:nvCxnSpPr>
        <xdr:cNvPr id="198" name="直線コネクタ 197">
          <a:extLst>
            <a:ext uri="{FF2B5EF4-FFF2-40B4-BE49-F238E27FC236}">
              <a16:creationId xmlns:a16="http://schemas.microsoft.com/office/drawing/2014/main" id="{31DC96C5-EF04-48A0-872F-51336254ADCB}"/>
            </a:ext>
          </a:extLst>
        </xdr:cNvPr>
        <xdr:cNvCxnSpPr/>
      </xdr:nvCxnSpPr>
      <xdr:spPr>
        <a:xfrm>
          <a:off x="3797300" y="1424368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114936</xdr:rowOff>
    </xdr:from>
    <xdr:to>
      <xdr:col>15</xdr:col>
      <xdr:colOff>101600</xdr:colOff>
      <xdr:row>83</xdr:row>
      <xdr:rowOff>45086</xdr:rowOff>
    </xdr:to>
    <xdr:sp macro="" textlink="">
      <xdr:nvSpPr>
        <xdr:cNvPr id="199" name="楕円 198">
          <a:extLst>
            <a:ext uri="{FF2B5EF4-FFF2-40B4-BE49-F238E27FC236}">
              <a16:creationId xmlns:a16="http://schemas.microsoft.com/office/drawing/2014/main" id="{5D45FE25-B7E3-4FBD-8B99-45B96A8682B0}"/>
            </a:ext>
          </a:extLst>
        </xdr:cNvPr>
        <xdr:cNvSpPr/>
      </xdr:nvSpPr>
      <xdr:spPr>
        <a:xfrm>
          <a:off x="2857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13336</xdr:rowOff>
    </xdr:to>
    <xdr:cxnSp macro="">
      <xdr:nvCxnSpPr>
        <xdr:cNvPr id="200" name="直線コネクタ 199">
          <a:extLst>
            <a:ext uri="{FF2B5EF4-FFF2-40B4-BE49-F238E27FC236}">
              <a16:creationId xmlns:a16="http://schemas.microsoft.com/office/drawing/2014/main" id="{B1E50FA0-2D8A-4CCF-B6AA-13CF2E56A239}"/>
            </a:ext>
          </a:extLst>
        </xdr:cNvPr>
        <xdr:cNvCxnSpPr/>
      </xdr:nvCxnSpPr>
      <xdr:spPr>
        <a:xfrm>
          <a:off x="2908300" y="142246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160655</xdr:rowOff>
    </xdr:from>
    <xdr:to>
      <xdr:col>10</xdr:col>
      <xdr:colOff>165100</xdr:colOff>
      <xdr:row>82</xdr:row>
      <xdr:rowOff>90805</xdr:rowOff>
    </xdr:to>
    <xdr:sp macro="" textlink="">
      <xdr:nvSpPr>
        <xdr:cNvPr id="201" name="楕円 200">
          <a:extLst>
            <a:ext uri="{FF2B5EF4-FFF2-40B4-BE49-F238E27FC236}">
              <a16:creationId xmlns:a16="http://schemas.microsoft.com/office/drawing/2014/main" id="{9C07FB8A-6BD1-4A67-B2EB-DB33C854F2FE}"/>
            </a:ext>
          </a:extLst>
        </xdr:cNvPr>
        <xdr:cNvSpPr/>
      </xdr:nvSpPr>
      <xdr:spPr>
        <a:xfrm>
          <a:off x="1968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40005</xdr:rowOff>
    </xdr:from>
    <xdr:to>
      <xdr:col>15</xdr:col>
      <xdr:colOff>50800</xdr:colOff>
      <xdr:row>82</xdr:row>
      <xdr:rowOff>165736</xdr:rowOff>
    </xdr:to>
    <xdr:cxnSp macro="">
      <xdr:nvCxnSpPr>
        <xdr:cNvPr id="202" name="直線コネクタ 201">
          <a:extLst>
            <a:ext uri="{FF2B5EF4-FFF2-40B4-BE49-F238E27FC236}">
              <a16:creationId xmlns:a16="http://schemas.microsoft.com/office/drawing/2014/main" id="{9DABDDD4-9E8C-4939-999A-F052D155F9DB}"/>
            </a:ext>
          </a:extLst>
        </xdr:cNvPr>
        <xdr:cNvCxnSpPr/>
      </xdr:nvCxnSpPr>
      <xdr:spPr>
        <a:xfrm>
          <a:off x="2019300" y="1409890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03" name="n_1aveValue【福祉施設】&#10;有形固定資産減価償却率">
          <a:extLst>
            <a:ext uri="{FF2B5EF4-FFF2-40B4-BE49-F238E27FC236}">
              <a16:creationId xmlns:a16="http://schemas.microsoft.com/office/drawing/2014/main" id="{F8FFDA7A-EB2E-4EBE-9B01-7F0BB0C1A820}"/>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141622</xdr:rowOff>
    </xdr:from>
    <xdr:ext cx="405111" cy="259045"/>
    <xdr:sp macro="" textlink="">
      <xdr:nvSpPr>
        <xdr:cNvPr id="204" name="n_2aveValue【福祉施設】&#10;有形固定資産減価償却率">
          <a:extLst>
            <a:ext uri="{FF2B5EF4-FFF2-40B4-BE49-F238E27FC236}">
              <a16:creationId xmlns:a16="http://schemas.microsoft.com/office/drawing/2014/main" id="{1F97F72B-D79E-4FD7-81EA-A0EACF82DE85}"/>
            </a:ext>
          </a:extLst>
        </xdr:cNvPr>
        <xdr:cNvSpPr txBox="1"/>
      </xdr:nvSpPr>
      <xdr:spPr>
        <a:xfrm>
          <a:off x="2705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63516</xdr:rowOff>
    </xdr:from>
    <xdr:ext cx="405111" cy="259045"/>
    <xdr:sp macro="" textlink="">
      <xdr:nvSpPr>
        <xdr:cNvPr id="205" name="n_3aveValue【福祉施設】&#10;有形固定資産減価償却率">
          <a:extLst>
            <a:ext uri="{FF2B5EF4-FFF2-40B4-BE49-F238E27FC236}">
              <a16:creationId xmlns:a16="http://schemas.microsoft.com/office/drawing/2014/main" id="{25E1F6F7-FF63-47CD-BFAE-F631048C1D50}"/>
            </a:ext>
          </a:extLst>
        </xdr:cNvPr>
        <xdr:cNvSpPr txBox="1"/>
      </xdr:nvSpPr>
      <xdr:spPr>
        <a:xfrm>
          <a:off x="1816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06" name="n_4aveValue【福祉施設】&#10;有形固定資産減価償却率">
          <a:extLst>
            <a:ext uri="{FF2B5EF4-FFF2-40B4-BE49-F238E27FC236}">
              <a16:creationId xmlns:a16="http://schemas.microsoft.com/office/drawing/2014/main" id="{3B9A30DA-B10D-469B-9DF4-9026701E1EB3}"/>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55263</xdr:rowOff>
    </xdr:from>
    <xdr:ext cx="405111" cy="259045"/>
    <xdr:sp macro="" textlink="">
      <xdr:nvSpPr>
        <xdr:cNvPr id="207" name="n_1mainValue【福祉施設】&#10;有形固定資産減価償却率">
          <a:extLst>
            <a:ext uri="{FF2B5EF4-FFF2-40B4-BE49-F238E27FC236}">
              <a16:creationId xmlns:a16="http://schemas.microsoft.com/office/drawing/2014/main" id="{2638C3E9-8CFB-42FD-AFBE-034F3B7445AF}"/>
            </a:ext>
          </a:extLst>
        </xdr:cNvPr>
        <xdr:cNvSpPr txBox="1"/>
      </xdr:nvSpPr>
      <xdr:spPr>
        <a:xfrm>
          <a:off x="35820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36213</xdr:rowOff>
    </xdr:from>
    <xdr:ext cx="405111" cy="259045"/>
    <xdr:sp macro="" textlink="">
      <xdr:nvSpPr>
        <xdr:cNvPr id="208" name="n_2mainValue【福祉施設】&#10;有形固定資産減価償却率">
          <a:extLst>
            <a:ext uri="{FF2B5EF4-FFF2-40B4-BE49-F238E27FC236}">
              <a16:creationId xmlns:a16="http://schemas.microsoft.com/office/drawing/2014/main" id="{8FA41A52-FC0E-40A7-B34C-B35A2B06F628}"/>
            </a:ext>
          </a:extLst>
        </xdr:cNvPr>
        <xdr:cNvSpPr txBox="1"/>
      </xdr:nvSpPr>
      <xdr:spPr>
        <a:xfrm>
          <a:off x="2705744"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81932</xdr:rowOff>
    </xdr:from>
    <xdr:ext cx="405111" cy="259045"/>
    <xdr:sp macro="" textlink="">
      <xdr:nvSpPr>
        <xdr:cNvPr id="209" name="n_3mainValue【福祉施設】&#10;有形固定資産減価償却率">
          <a:extLst>
            <a:ext uri="{FF2B5EF4-FFF2-40B4-BE49-F238E27FC236}">
              <a16:creationId xmlns:a16="http://schemas.microsoft.com/office/drawing/2014/main" id="{D9D5B63B-639A-47F6-8AB6-E5D3F740F95A}"/>
            </a:ext>
          </a:extLst>
        </xdr:cNvPr>
        <xdr:cNvSpPr txBox="1"/>
      </xdr:nvSpPr>
      <xdr:spPr>
        <a:xfrm>
          <a:off x="1816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0" name="正方形/長方形 209">
          <a:extLst>
            <a:ext uri="{FF2B5EF4-FFF2-40B4-BE49-F238E27FC236}">
              <a16:creationId xmlns:a16="http://schemas.microsoft.com/office/drawing/2014/main" id="{4748B7EA-9C2C-41A0-A83C-51DC3F73951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1" name="正方形/長方形 210">
          <a:extLst>
            <a:ext uri="{FF2B5EF4-FFF2-40B4-BE49-F238E27FC236}">
              <a16:creationId xmlns:a16="http://schemas.microsoft.com/office/drawing/2014/main" id="{C2AA4F43-FE08-4E55-951B-8DD97FD43E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2" name="正方形/長方形 211">
          <a:extLst>
            <a:ext uri="{FF2B5EF4-FFF2-40B4-BE49-F238E27FC236}">
              <a16:creationId xmlns:a16="http://schemas.microsoft.com/office/drawing/2014/main" id="{21B5E19E-DE76-46AB-BF43-FFCA077B52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3" name="正方形/長方形 212">
          <a:extLst>
            <a:ext uri="{FF2B5EF4-FFF2-40B4-BE49-F238E27FC236}">
              <a16:creationId xmlns:a16="http://schemas.microsoft.com/office/drawing/2014/main" id="{1EB3FDD5-D09E-4134-8391-29A4B14D95B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4" name="正方形/長方形 213">
          <a:extLst>
            <a:ext uri="{FF2B5EF4-FFF2-40B4-BE49-F238E27FC236}">
              <a16:creationId xmlns:a16="http://schemas.microsoft.com/office/drawing/2014/main" id="{1D37E26D-3D0F-4BAA-B266-07358D63F65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5" name="正方形/長方形 214">
          <a:extLst>
            <a:ext uri="{FF2B5EF4-FFF2-40B4-BE49-F238E27FC236}">
              <a16:creationId xmlns:a16="http://schemas.microsoft.com/office/drawing/2014/main" id="{6A7DB7AB-D6AD-4D12-815E-EF63F52F86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6" name="正方形/長方形 215">
          <a:extLst>
            <a:ext uri="{FF2B5EF4-FFF2-40B4-BE49-F238E27FC236}">
              <a16:creationId xmlns:a16="http://schemas.microsoft.com/office/drawing/2014/main" id="{D312DCA0-1B84-45D2-95A4-1F9043C4E10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7" name="正方形/長方形 216">
          <a:extLst>
            <a:ext uri="{FF2B5EF4-FFF2-40B4-BE49-F238E27FC236}">
              <a16:creationId xmlns:a16="http://schemas.microsoft.com/office/drawing/2014/main" id="{8C567CBD-6C82-4F01-A084-CF55BE81281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8" name="テキスト ボックス 217">
          <a:extLst>
            <a:ext uri="{FF2B5EF4-FFF2-40B4-BE49-F238E27FC236}">
              <a16:creationId xmlns:a16="http://schemas.microsoft.com/office/drawing/2014/main" id="{ED409CB0-E9CC-4282-BF9D-0078BF6A94C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9" name="直線コネクタ 218">
          <a:extLst>
            <a:ext uri="{FF2B5EF4-FFF2-40B4-BE49-F238E27FC236}">
              <a16:creationId xmlns:a16="http://schemas.microsoft.com/office/drawing/2014/main" id="{A959AB86-9FE0-45DB-B031-4D4E49C742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0" name="直線コネクタ 219">
          <a:extLst>
            <a:ext uri="{FF2B5EF4-FFF2-40B4-BE49-F238E27FC236}">
              <a16:creationId xmlns:a16="http://schemas.microsoft.com/office/drawing/2014/main" id="{A643546F-DEAD-4333-8369-78DDCA7D937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1" name="テキスト ボックス 220">
          <a:extLst>
            <a:ext uri="{FF2B5EF4-FFF2-40B4-BE49-F238E27FC236}">
              <a16:creationId xmlns:a16="http://schemas.microsoft.com/office/drawing/2014/main" id="{BF8B76F5-8B25-4B06-819C-06960A7B6AF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2" name="直線コネクタ 221">
          <a:extLst>
            <a:ext uri="{FF2B5EF4-FFF2-40B4-BE49-F238E27FC236}">
              <a16:creationId xmlns:a16="http://schemas.microsoft.com/office/drawing/2014/main" id="{0C3D1BD2-8AFB-4ABF-8D43-14FF1AB0DB6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3" name="テキスト ボックス 222">
          <a:extLst>
            <a:ext uri="{FF2B5EF4-FFF2-40B4-BE49-F238E27FC236}">
              <a16:creationId xmlns:a16="http://schemas.microsoft.com/office/drawing/2014/main" id="{200C5173-C98F-47EE-995D-88505B767DB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4" name="直線コネクタ 223">
          <a:extLst>
            <a:ext uri="{FF2B5EF4-FFF2-40B4-BE49-F238E27FC236}">
              <a16:creationId xmlns:a16="http://schemas.microsoft.com/office/drawing/2014/main" id="{30933D40-E8AF-4B6B-A6D4-490BB4625394}"/>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5" name="テキスト ボックス 224">
          <a:extLst>
            <a:ext uri="{FF2B5EF4-FFF2-40B4-BE49-F238E27FC236}">
              <a16:creationId xmlns:a16="http://schemas.microsoft.com/office/drawing/2014/main" id="{A9029E8B-2CD9-46DF-8CB7-0B4D793BDD96}"/>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6" name="直線コネクタ 225">
          <a:extLst>
            <a:ext uri="{FF2B5EF4-FFF2-40B4-BE49-F238E27FC236}">
              <a16:creationId xmlns:a16="http://schemas.microsoft.com/office/drawing/2014/main" id="{91E45485-D480-4C25-8D82-C011A1ECBCD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7" name="テキスト ボックス 226">
          <a:extLst>
            <a:ext uri="{FF2B5EF4-FFF2-40B4-BE49-F238E27FC236}">
              <a16:creationId xmlns:a16="http://schemas.microsoft.com/office/drawing/2014/main" id="{A823B1D0-4553-4C6A-865F-ED27A321781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a:extLst>
            <a:ext uri="{FF2B5EF4-FFF2-40B4-BE49-F238E27FC236}">
              <a16:creationId xmlns:a16="http://schemas.microsoft.com/office/drawing/2014/main" id="{BBCDB775-BA35-4456-BDF1-833CFBF6F13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E32D734F-C75A-4CD7-96FF-EF62DF7059B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a:extLst>
            <a:ext uri="{FF2B5EF4-FFF2-40B4-BE49-F238E27FC236}">
              <a16:creationId xmlns:a16="http://schemas.microsoft.com/office/drawing/2014/main" id="{63714951-2D81-4C2F-83D7-59A1C7C3E47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31" name="直線コネクタ 230">
          <a:extLst>
            <a:ext uri="{FF2B5EF4-FFF2-40B4-BE49-F238E27FC236}">
              <a16:creationId xmlns:a16="http://schemas.microsoft.com/office/drawing/2014/main" id="{52FD43D6-23FB-4B4D-B152-31467E361C0C}"/>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2" name="【福祉施設】&#10;一人当たり面積最小値テキスト">
          <a:extLst>
            <a:ext uri="{FF2B5EF4-FFF2-40B4-BE49-F238E27FC236}">
              <a16:creationId xmlns:a16="http://schemas.microsoft.com/office/drawing/2014/main" id="{55F99CB5-82C1-4B63-AC05-10B74F1576C7}"/>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3" name="直線コネクタ 232">
          <a:extLst>
            <a:ext uri="{FF2B5EF4-FFF2-40B4-BE49-F238E27FC236}">
              <a16:creationId xmlns:a16="http://schemas.microsoft.com/office/drawing/2014/main" id="{739F5613-70DC-485F-9E4D-5FA74BBEFA79}"/>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34" name="【福祉施設】&#10;一人当たり面積最大値テキスト">
          <a:extLst>
            <a:ext uri="{FF2B5EF4-FFF2-40B4-BE49-F238E27FC236}">
              <a16:creationId xmlns:a16="http://schemas.microsoft.com/office/drawing/2014/main" id="{085C94F9-6DEA-4579-9809-A927A8E1800E}"/>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35" name="直線コネクタ 234">
          <a:extLst>
            <a:ext uri="{FF2B5EF4-FFF2-40B4-BE49-F238E27FC236}">
              <a16:creationId xmlns:a16="http://schemas.microsoft.com/office/drawing/2014/main" id="{78E5B955-9069-4C67-8DFE-262954FDE8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36" name="【福祉施設】&#10;一人当たり面積平均値テキスト">
          <a:extLst>
            <a:ext uri="{FF2B5EF4-FFF2-40B4-BE49-F238E27FC236}">
              <a16:creationId xmlns:a16="http://schemas.microsoft.com/office/drawing/2014/main" id="{6EB78AD9-7F5F-4140-90F0-FB6C57B14DF3}"/>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37" name="フローチャート: 判断 236">
          <a:extLst>
            <a:ext uri="{FF2B5EF4-FFF2-40B4-BE49-F238E27FC236}">
              <a16:creationId xmlns:a16="http://schemas.microsoft.com/office/drawing/2014/main" id="{6792BF0A-7505-4EB0-A53C-0FFAD7BA5464}"/>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38" name="フローチャート: 判断 237">
          <a:extLst>
            <a:ext uri="{FF2B5EF4-FFF2-40B4-BE49-F238E27FC236}">
              <a16:creationId xmlns:a16="http://schemas.microsoft.com/office/drawing/2014/main" id="{54345C15-6421-4B2A-998E-C6AA5A882381}"/>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39" name="フローチャート: 判断 238">
          <a:extLst>
            <a:ext uri="{FF2B5EF4-FFF2-40B4-BE49-F238E27FC236}">
              <a16:creationId xmlns:a16="http://schemas.microsoft.com/office/drawing/2014/main" id="{87018A6C-310B-4AE9-828D-8FA4732DB5A2}"/>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0" name="フローチャート: 判断 239">
          <a:extLst>
            <a:ext uri="{FF2B5EF4-FFF2-40B4-BE49-F238E27FC236}">
              <a16:creationId xmlns:a16="http://schemas.microsoft.com/office/drawing/2014/main" id="{3F2E224D-5F23-4344-9785-439A79994193}"/>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41" name="フローチャート: 判断 240">
          <a:extLst>
            <a:ext uri="{FF2B5EF4-FFF2-40B4-BE49-F238E27FC236}">
              <a16:creationId xmlns:a16="http://schemas.microsoft.com/office/drawing/2014/main" id="{5514B612-0676-4EDD-A405-D9BAF9E029BB}"/>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B7370D32-8488-4DD7-9856-134E8B1AD43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29730035-7F95-4B50-88F5-B0C27B92733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B934ADF3-49DE-41C1-A755-DA5FC78B2C6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82995C60-2716-4A28-BE04-3D2D2E36FF3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8BC5DEA4-4FCC-41D1-A43A-F2BC59F36CD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81941</xdr:rowOff>
    </xdr:from>
    <xdr:to>
      <xdr:col>55</xdr:col>
      <xdr:colOff>50800</xdr:colOff>
      <xdr:row>86</xdr:row>
      <xdr:rowOff>12091</xdr:rowOff>
    </xdr:to>
    <xdr:sp macro="" textlink="">
      <xdr:nvSpPr>
        <xdr:cNvPr id="247" name="楕円 246">
          <a:extLst>
            <a:ext uri="{FF2B5EF4-FFF2-40B4-BE49-F238E27FC236}">
              <a16:creationId xmlns:a16="http://schemas.microsoft.com/office/drawing/2014/main" id="{BEDABC06-0315-40CB-82C9-30C00BC286A5}"/>
            </a:ext>
          </a:extLst>
        </xdr:cNvPr>
        <xdr:cNvSpPr/>
      </xdr:nvSpPr>
      <xdr:spPr>
        <a:xfrm>
          <a:off x="104267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168318</xdr:rowOff>
    </xdr:from>
    <xdr:ext cx="469744" cy="259045"/>
    <xdr:sp macro="" textlink="">
      <xdr:nvSpPr>
        <xdr:cNvPr id="248" name="【福祉施設】&#10;一人当たり面積該当値テキスト">
          <a:extLst>
            <a:ext uri="{FF2B5EF4-FFF2-40B4-BE49-F238E27FC236}">
              <a16:creationId xmlns:a16="http://schemas.microsoft.com/office/drawing/2014/main" id="{57E8DB48-2881-4FFD-8642-538A4C73BDBF}"/>
            </a:ext>
          </a:extLst>
        </xdr:cNvPr>
        <xdr:cNvSpPr txBox="1"/>
      </xdr:nvSpPr>
      <xdr:spPr>
        <a:xfrm>
          <a:off x="10515600" y="1457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104800</xdr:rowOff>
    </xdr:from>
    <xdr:to>
      <xdr:col>50</xdr:col>
      <xdr:colOff>165100</xdr:colOff>
      <xdr:row>86</xdr:row>
      <xdr:rowOff>34950</xdr:rowOff>
    </xdr:to>
    <xdr:sp macro="" textlink="">
      <xdr:nvSpPr>
        <xdr:cNvPr id="249" name="楕円 248">
          <a:extLst>
            <a:ext uri="{FF2B5EF4-FFF2-40B4-BE49-F238E27FC236}">
              <a16:creationId xmlns:a16="http://schemas.microsoft.com/office/drawing/2014/main" id="{96DF444B-B4CF-4157-8A07-36E404764833}"/>
            </a:ext>
          </a:extLst>
        </xdr:cNvPr>
        <xdr:cNvSpPr/>
      </xdr:nvSpPr>
      <xdr:spPr>
        <a:xfrm>
          <a:off x="9588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132741</xdr:rowOff>
    </xdr:from>
    <xdr:to>
      <xdr:col>55</xdr:col>
      <xdr:colOff>0</xdr:colOff>
      <xdr:row>85</xdr:row>
      <xdr:rowOff>155600</xdr:rowOff>
    </xdr:to>
    <xdr:cxnSp macro="">
      <xdr:nvCxnSpPr>
        <xdr:cNvPr id="250" name="直線コネクタ 249">
          <a:extLst>
            <a:ext uri="{FF2B5EF4-FFF2-40B4-BE49-F238E27FC236}">
              <a16:creationId xmlns:a16="http://schemas.microsoft.com/office/drawing/2014/main" id="{50BDC1B9-E97B-4F36-B7B2-3A8397B76618}"/>
            </a:ext>
          </a:extLst>
        </xdr:cNvPr>
        <xdr:cNvCxnSpPr/>
      </xdr:nvCxnSpPr>
      <xdr:spPr>
        <a:xfrm flipV="1">
          <a:off x="9639300" y="1470599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84226</xdr:rowOff>
    </xdr:from>
    <xdr:to>
      <xdr:col>46</xdr:col>
      <xdr:colOff>38100</xdr:colOff>
      <xdr:row>86</xdr:row>
      <xdr:rowOff>14376</xdr:rowOff>
    </xdr:to>
    <xdr:sp macro="" textlink="">
      <xdr:nvSpPr>
        <xdr:cNvPr id="251" name="楕円 250">
          <a:extLst>
            <a:ext uri="{FF2B5EF4-FFF2-40B4-BE49-F238E27FC236}">
              <a16:creationId xmlns:a16="http://schemas.microsoft.com/office/drawing/2014/main" id="{738D2AA3-41C4-4BBA-A32E-B16626C19774}"/>
            </a:ext>
          </a:extLst>
        </xdr:cNvPr>
        <xdr:cNvSpPr/>
      </xdr:nvSpPr>
      <xdr:spPr>
        <a:xfrm>
          <a:off x="8699500" y="146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135026</xdr:rowOff>
    </xdr:from>
    <xdr:to>
      <xdr:col>50</xdr:col>
      <xdr:colOff>114300</xdr:colOff>
      <xdr:row>85</xdr:row>
      <xdr:rowOff>155600</xdr:rowOff>
    </xdr:to>
    <xdr:cxnSp macro="">
      <xdr:nvCxnSpPr>
        <xdr:cNvPr id="252" name="直線コネクタ 251">
          <a:extLst>
            <a:ext uri="{FF2B5EF4-FFF2-40B4-BE49-F238E27FC236}">
              <a16:creationId xmlns:a16="http://schemas.microsoft.com/office/drawing/2014/main" id="{907D68CA-3F18-4005-B715-43CE89308B08}"/>
            </a:ext>
          </a:extLst>
        </xdr:cNvPr>
        <xdr:cNvCxnSpPr/>
      </xdr:nvCxnSpPr>
      <xdr:spPr>
        <a:xfrm>
          <a:off x="8750300" y="147082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253" name="楕円 252">
          <a:extLst>
            <a:ext uri="{FF2B5EF4-FFF2-40B4-BE49-F238E27FC236}">
              <a16:creationId xmlns:a16="http://schemas.microsoft.com/office/drawing/2014/main" id="{1C959EE9-93F1-46D3-A597-AE6B7197B832}"/>
            </a:ext>
          </a:extLst>
        </xdr:cNvPr>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135026</xdr:rowOff>
    </xdr:from>
    <xdr:to>
      <xdr:col>45</xdr:col>
      <xdr:colOff>177800</xdr:colOff>
      <xdr:row>85</xdr:row>
      <xdr:rowOff>168402</xdr:rowOff>
    </xdr:to>
    <xdr:cxnSp macro="">
      <xdr:nvCxnSpPr>
        <xdr:cNvPr id="254" name="直線コネクタ 253">
          <a:extLst>
            <a:ext uri="{FF2B5EF4-FFF2-40B4-BE49-F238E27FC236}">
              <a16:creationId xmlns:a16="http://schemas.microsoft.com/office/drawing/2014/main" id="{AAFB987B-FC51-4A23-8F08-E79894B6FF00}"/>
            </a:ext>
          </a:extLst>
        </xdr:cNvPr>
        <xdr:cNvCxnSpPr/>
      </xdr:nvCxnSpPr>
      <xdr:spPr>
        <a:xfrm flipV="1">
          <a:off x="7861300" y="14708276"/>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55" name="n_1aveValue【福祉施設】&#10;一人当たり面積">
          <a:extLst>
            <a:ext uri="{FF2B5EF4-FFF2-40B4-BE49-F238E27FC236}">
              <a16:creationId xmlns:a16="http://schemas.microsoft.com/office/drawing/2014/main" id="{DEC1EE78-ED13-46CF-B46E-E102A7B7805E}"/>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56" name="n_2aveValue【福祉施設】&#10;一人当たり面積">
          <a:extLst>
            <a:ext uri="{FF2B5EF4-FFF2-40B4-BE49-F238E27FC236}">
              <a16:creationId xmlns:a16="http://schemas.microsoft.com/office/drawing/2014/main" id="{A38D1763-08F1-40CD-8F7C-C51ABD3FD11E}"/>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57" name="n_3aveValue【福祉施設】&#10;一人当たり面積">
          <a:extLst>
            <a:ext uri="{FF2B5EF4-FFF2-40B4-BE49-F238E27FC236}">
              <a16:creationId xmlns:a16="http://schemas.microsoft.com/office/drawing/2014/main" id="{917AC912-AD5E-46D9-824C-A51CC2BAB103}"/>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58" name="n_4aveValue【福祉施設】&#10;一人当たり面積">
          <a:extLst>
            <a:ext uri="{FF2B5EF4-FFF2-40B4-BE49-F238E27FC236}">
              <a16:creationId xmlns:a16="http://schemas.microsoft.com/office/drawing/2014/main" id="{65FC48E3-1A11-4829-8FAE-9B17DCC42A7D}"/>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26077</xdr:rowOff>
    </xdr:from>
    <xdr:ext cx="469744" cy="259045"/>
    <xdr:sp macro="" textlink="">
      <xdr:nvSpPr>
        <xdr:cNvPr id="259" name="n_1mainValue【福祉施設】&#10;一人当たり面積">
          <a:extLst>
            <a:ext uri="{FF2B5EF4-FFF2-40B4-BE49-F238E27FC236}">
              <a16:creationId xmlns:a16="http://schemas.microsoft.com/office/drawing/2014/main" id="{DF385004-E1ED-42D0-8AB0-8C75461979C8}"/>
            </a:ext>
          </a:extLst>
        </xdr:cNvPr>
        <xdr:cNvSpPr txBox="1"/>
      </xdr:nvSpPr>
      <xdr:spPr>
        <a:xfrm>
          <a:off x="9391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5503</xdr:rowOff>
    </xdr:from>
    <xdr:ext cx="469744" cy="259045"/>
    <xdr:sp macro="" textlink="">
      <xdr:nvSpPr>
        <xdr:cNvPr id="260" name="n_2mainValue【福祉施設】&#10;一人当たり面積">
          <a:extLst>
            <a:ext uri="{FF2B5EF4-FFF2-40B4-BE49-F238E27FC236}">
              <a16:creationId xmlns:a16="http://schemas.microsoft.com/office/drawing/2014/main" id="{C5642964-E2AE-4861-B6E5-B98986CEEEDC}"/>
            </a:ext>
          </a:extLst>
        </xdr:cNvPr>
        <xdr:cNvSpPr txBox="1"/>
      </xdr:nvSpPr>
      <xdr:spPr>
        <a:xfrm>
          <a:off x="8515427" y="1475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261" name="n_3mainValue【福祉施設】&#10;一人当たり面積">
          <a:extLst>
            <a:ext uri="{FF2B5EF4-FFF2-40B4-BE49-F238E27FC236}">
              <a16:creationId xmlns:a16="http://schemas.microsoft.com/office/drawing/2014/main" id="{D59E1577-59B3-437F-A833-FB4C8D67C842}"/>
            </a:ext>
          </a:extLst>
        </xdr:cNvPr>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2" name="正方形/長方形 261">
          <a:extLst>
            <a:ext uri="{FF2B5EF4-FFF2-40B4-BE49-F238E27FC236}">
              <a16:creationId xmlns:a16="http://schemas.microsoft.com/office/drawing/2014/main" id="{26A7558D-6C40-4212-82AC-B9BB5E79F18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3" name="正方形/長方形 262">
          <a:extLst>
            <a:ext uri="{FF2B5EF4-FFF2-40B4-BE49-F238E27FC236}">
              <a16:creationId xmlns:a16="http://schemas.microsoft.com/office/drawing/2014/main" id="{F7E10588-9BBD-4223-A464-53203ACE8F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4" name="正方形/長方形 263">
          <a:extLst>
            <a:ext uri="{FF2B5EF4-FFF2-40B4-BE49-F238E27FC236}">
              <a16:creationId xmlns:a16="http://schemas.microsoft.com/office/drawing/2014/main" id="{FA69B5BB-220C-4A0F-B0A6-7067E10E71F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5" name="正方形/長方形 264">
          <a:extLst>
            <a:ext uri="{FF2B5EF4-FFF2-40B4-BE49-F238E27FC236}">
              <a16:creationId xmlns:a16="http://schemas.microsoft.com/office/drawing/2014/main" id="{B1BB1961-33D5-4361-B4B0-6D08A40E25F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6" name="正方形/長方形 265">
          <a:extLst>
            <a:ext uri="{FF2B5EF4-FFF2-40B4-BE49-F238E27FC236}">
              <a16:creationId xmlns:a16="http://schemas.microsoft.com/office/drawing/2014/main" id="{09574D63-1E02-477F-BD7E-E7B330B6E2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7" name="正方形/長方形 266">
          <a:extLst>
            <a:ext uri="{FF2B5EF4-FFF2-40B4-BE49-F238E27FC236}">
              <a16:creationId xmlns:a16="http://schemas.microsoft.com/office/drawing/2014/main" id="{0F5F60A9-9C42-4C38-AE7E-119DD6E9ED3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8" name="正方形/長方形 267">
          <a:extLst>
            <a:ext uri="{FF2B5EF4-FFF2-40B4-BE49-F238E27FC236}">
              <a16:creationId xmlns:a16="http://schemas.microsoft.com/office/drawing/2014/main" id="{BAA2C0BF-7E39-44E8-BB87-0E2B5B0F328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9" name="正方形/長方形 268">
          <a:extLst>
            <a:ext uri="{FF2B5EF4-FFF2-40B4-BE49-F238E27FC236}">
              <a16:creationId xmlns:a16="http://schemas.microsoft.com/office/drawing/2014/main" id="{15CE4DEE-CC3D-4AEE-BB06-F65BFE2CA79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id="{865171BE-66F8-4D6C-8ECF-65C6E71A1CB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id="{0F27BB1A-FFFC-412B-A302-F43BCD1134D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id="{BA9FE632-C0CA-4504-BA12-0CE531701C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id="{19B3C20E-4C7C-4FCC-B09E-08C1947B30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id="{99BE71A9-767A-461A-8018-ECC7A97DEC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id="{3A91A53A-63C7-4EEC-A6C8-C6174D320A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id="{673F3CD2-3384-46F3-A217-83836CE7ED8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id="{4F796BE4-34F8-4D43-BFE5-78778BDEA22F}"/>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8" name="正方形/長方形 277">
          <a:extLst>
            <a:ext uri="{FF2B5EF4-FFF2-40B4-BE49-F238E27FC236}">
              <a16:creationId xmlns:a16="http://schemas.microsoft.com/office/drawing/2014/main" id="{F5627A38-4805-4E08-B475-020F9965411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9" name="正方形/長方形 278">
          <a:extLst>
            <a:ext uri="{FF2B5EF4-FFF2-40B4-BE49-F238E27FC236}">
              <a16:creationId xmlns:a16="http://schemas.microsoft.com/office/drawing/2014/main" id="{B10C5844-422D-493B-A605-E4296449AE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0" name="正方形/長方形 279">
          <a:extLst>
            <a:ext uri="{FF2B5EF4-FFF2-40B4-BE49-F238E27FC236}">
              <a16:creationId xmlns:a16="http://schemas.microsoft.com/office/drawing/2014/main" id="{1DF9F014-27D0-489C-B446-46D00AB9620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1" name="正方形/長方形 280">
          <a:extLst>
            <a:ext uri="{FF2B5EF4-FFF2-40B4-BE49-F238E27FC236}">
              <a16:creationId xmlns:a16="http://schemas.microsoft.com/office/drawing/2014/main" id="{1109D040-DE68-40B0-AFAE-2D3C04A4E7B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2" name="正方形/長方形 281">
          <a:extLst>
            <a:ext uri="{FF2B5EF4-FFF2-40B4-BE49-F238E27FC236}">
              <a16:creationId xmlns:a16="http://schemas.microsoft.com/office/drawing/2014/main" id="{668C838B-F802-4323-894E-630A8CE2E6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3" name="正方形/長方形 282">
          <a:extLst>
            <a:ext uri="{FF2B5EF4-FFF2-40B4-BE49-F238E27FC236}">
              <a16:creationId xmlns:a16="http://schemas.microsoft.com/office/drawing/2014/main" id="{D56A99E8-74CA-4F9C-BA1B-AC02FE0972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4" name="正方形/長方形 283">
          <a:extLst>
            <a:ext uri="{FF2B5EF4-FFF2-40B4-BE49-F238E27FC236}">
              <a16:creationId xmlns:a16="http://schemas.microsoft.com/office/drawing/2014/main" id="{022893BF-4CC7-49AC-8707-6F50A0920DE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5" name="正方形/長方形 284">
          <a:extLst>
            <a:ext uri="{FF2B5EF4-FFF2-40B4-BE49-F238E27FC236}">
              <a16:creationId xmlns:a16="http://schemas.microsoft.com/office/drawing/2014/main" id="{5991273A-9268-4284-98E5-66B0B8237878}"/>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86" name="正方形/長方形 285">
          <a:extLst>
            <a:ext uri="{FF2B5EF4-FFF2-40B4-BE49-F238E27FC236}">
              <a16:creationId xmlns:a16="http://schemas.microsoft.com/office/drawing/2014/main" id="{C89DEFE1-3987-4F34-9826-397ED9C68BA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87" name="正方形/長方形 286">
          <a:extLst>
            <a:ext uri="{FF2B5EF4-FFF2-40B4-BE49-F238E27FC236}">
              <a16:creationId xmlns:a16="http://schemas.microsoft.com/office/drawing/2014/main" id="{80EE8D09-E079-46E9-985C-88F9F90C06C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88" name="正方形/長方形 287">
          <a:extLst>
            <a:ext uri="{FF2B5EF4-FFF2-40B4-BE49-F238E27FC236}">
              <a16:creationId xmlns:a16="http://schemas.microsoft.com/office/drawing/2014/main" id="{216E53C8-95CE-421A-8498-7EB3071A0DC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89" name="正方形/長方形 288">
          <a:extLst>
            <a:ext uri="{FF2B5EF4-FFF2-40B4-BE49-F238E27FC236}">
              <a16:creationId xmlns:a16="http://schemas.microsoft.com/office/drawing/2014/main" id="{A9196ACC-5869-4BAA-9099-BD85B220F9D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90" name="正方形/長方形 289">
          <a:extLst>
            <a:ext uri="{FF2B5EF4-FFF2-40B4-BE49-F238E27FC236}">
              <a16:creationId xmlns:a16="http://schemas.microsoft.com/office/drawing/2014/main" id="{90FED910-2413-413C-A38D-B32B253FF9A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91" name="正方形/長方形 290">
          <a:extLst>
            <a:ext uri="{FF2B5EF4-FFF2-40B4-BE49-F238E27FC236}">
              <a16:creationId xmlns:a16="http://schemas.microsoft.com/office/drawing/2014/main" id="{8EF244E1-A294-47B4-ABDC-B388E548DFD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92" name="正方形/長方形 291">
          <a:extLst>
            <a:ext uri="{FF2B5EF4-FFF2-40B4-BE49-F238E27FC236}">
              <a16:creationId xmlns:a16="http://schemas.microsoft.com/office/drawing/2014/main" id="{9E0A1A79-A9B1-4186-97FE-FC675B6701E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93" name="正方形/長方形 292">
          <a:extLst>
            <a:ext uri="{FF2B5EF4-FFF2-40B4-BE49-F238E27FC236}">
              <a16:creationId xmlns:a16="http://schemas.microsoft.com/office/drawing/2014/main" id="{5478A1B1-B02A-46D8-9D5E-9F78FC3D14E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94" name="正方形/長方形 293">
          <a:extLst>
            <a:ext uri="{FF2B5EF4-FFF2-40B4-BE49-F238E27FC236}">
              <a16:creationId xmlns:a16="http://schemas.microsoft.com/office/drawing/2014/main" id="{43BF81B9-3C59-4082-98AE-75504AE4B57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5" name="正方形/長方形 294">
          <a:extLst>
            <a:ext uri="{FF2B5EF4-FFF2-40B4-BE49-F238E27FC236}">
              <a16:creationId xmlns:a16="http://schemas.microsoft.com/office/drawing/2014/main" id="{E1E67ECA-A27A-4862-8419-CD1EFF2BD1F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6" name="正方形/長方形 295">
          <a:extLst>
            <a:ext uri="{FF2B5EF4-FFF2-40B4-BE49-F238E27FC236}">
              <a16:creationId xmlns:a16="http://schemas.microsoft.com/office/drawing/2014/main" id="{56E67620-D98C-4832-B6F4-5DFE44CDC77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7" name="正方形/長方形 296">
          <a:extLst>
            <a:ext uri="{FF2B5EF4-FFF2-40B4-BE49-F238E27FC236}">
              <a16:creationId xmlns:a16="http://schemas.microsoft.com/office/drawing/2014/main" id="{4F67FBE3-4A7F-4BA1-AC2C-47F362A0ABD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8" name="正方形/長方形 297">
          <a:extLst>
            <a:ext uri="{FF2B5EF4-FFF2-40B4-BE49-F238E27FC236}">
              <a16:creationId xmlns:a16="http://schemas.microsoft.com/office/drawing/2014/main" id="{7514AEB9-669D-4427-AA6A-5267A4CD447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9" name="正方形/長方形 298">
          <a:extLst>
            <a:ext uri="{FF2B5EF4-FFF2-40B4-BE49-F238E27FC236}">
              <a16:creationId xmlns:a16="http://schemas.microsoft.com/office/drawing/2014/main" id="{DB2A06C6-12C2-4804-B01A-9F01FC6271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00" name="正方形/長方形 299">
          <a:extLst>
            <a:ext uri="{FF2B5EF4-FFF2-40B4-BE49-F238E27FC236}">
              <a16:creationId xmlns:a16="http://schemas.microsoft.com/office/drawing/2014/main" id="{D7842F6B-61D7-494D-997B-F9F1B8D7C63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01" name="正方形/長方形 300">
          <a:extLst>
            <a:ext uri="{FF2B5EF4-FFF2-40B4-BE49-F238E27FC236}">
              <a16:creationId xmlns:a16="http://schemas.microsoft.com/office/drawing/2014/main" id="{E79FE4B6-9230-4A96-8147-A19F241E6F14}"/>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02" name="正方形/長方形 301">
          <a:extLst>
            <a:ext uri="{FF2B5EF4-FFF2-40B4-BE49-F238E27FC236}">
              <a16:creationId xmlns:a16="http://schemas.microsoft.com/office/drawing/2014/main" id="{3550CEE4-A3BE-451D-B2AC-5A158429336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3" name="正方形/長方形 302">
          <a:extLst>
            <a:ext uri="{FF2B5EF4-FFF2-40B4-BE49-F238E27FC236}">
              <a16:creationId xmlns:a16="http://schemas.microsoft.com/office/drawing/2014/main" id="{B30D4CBD-75A3-453D-AF66-D07882E4FED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4" name="正方形/長方形 303">
          <a:extLst>
            <a:ext uri="{FF2B5EF4-FFF2-40B4-BE49-F238E27FC236}">
              <a16:creationId xmlns:a16="http://schemas.microsoft.com/office/drawing/2014/main" id="{E27D3761-FC08-4929-97EE-B5B80B82DF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5" name="正方形/長方形 304">
          <a:extLst>
            <a:ext uri="{FF2B5EF4-FFF2-40B4-BE49-F238E27FC236}">
              <a16:creationId xmlns:a16="http://schemas.microsoft.com/office/drawing/2014/main" id="{6BF4F01D-8EFA-4062-8C53-4DBC0BA6887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6" name="正方形/長方形 305">
          <a:extLst>
            <a:ext uri="{FF2B5EF4-FFF2-40B4-BE49-F238E27FC236}">
              <a16:creationId xmlns:a16="http://schemas.microsoft.com/office/drawing/2014/main" id="{19A22301-A4BE-48E4-8C39-78CC4C4CC1A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7" name="正方形/長方形 306">
          <a:extLst>
            <a:ext uri="{FF2B5EF4-FFF2-40B4-BE49-F238E27FC236}">
              <a16:creationId xmlns:a16="http://schemas.microsoft.com/office/drawing/2014/main" id="{23CB8C0D-2130-4AEE-BD4E-84463F3BF73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8" name="正方形/長方形 307">
          <a:extLst>
            <a:ext uri="{FF2B5EF4-FFF2-40B4-BE49-F238E27FC236}">
              <a16:creationId xmlns:a16="http://schemas.microsoft.com/office/drawing/2014/main" id="{F23F047A-75F9-4369-8AAA-6EDD490E473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9" name="正方形/長方形 308">
          <a:extLst>
            <a:ext uri="{FF2B5EF4-FFF2-40B4-BE49-F238E27FC236}">
              <a16:creationId xmlns:a16="http://schemas.microsoft.com/office/drawing/2014/main" id="{EF019FE5-43CC-40F4-99E2-BCC8A753CE7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10" name="正方形/長方形 309">
          <a:extLst>
            <a:ext uri="{FF2B5EF4-FFF2-40B4-BE49-F238E27FC236}">
              <a16:creationId xmlns:a16="http://schemas.microsoft.com/office/drawing/2014/main" id="{5E8203F2-DBEC-4D1E-BE9C-2B0C98CE27D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11" name="正方形/長方形 310">
          <a:extLst>
            <a:ext uri="{FF2B5EF4-FFF2-40B4-BE49-F238E27FC236}">
              <a16:creationId xmlns:a16="http://schemas.microsoft.com/office/drawing/2014/main" id="{7B74C29C-71B6-4383-8E9F-FA4DCB349AB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12" name="正方形/長方形 311">
          <a:extLst>
            <a:ext uri="{FF2B5EF4-FFF2-40B4-BE49-F238E27FC236}">
              <a16:creationId xmlns:a16="http://schemas.microsoft.com/office/drawing/2014/main" id="{49149CFD-F15D-4DE3-BE33-7B6361981AC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13" name="正方形/長方形 312">
          <a:extLst>
            <a:ext uri="{FF2B5EF4-FFF2-40B4-BE49-F238E27FC236}">
              <a16:creationId xmlns:a16="http://schemas.microsoft.com/office/drawing/2014/main" id="{1E6699D5-AB8A-4102-9EF7-945DA9A663F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14" name="正方形/長方形 313">
          <a:extLst>
            <a:ext uri="{FF2B5EF4-FFF2-40B4-BE49-F238E27FC236}">
              <a16:creationId xmlns:a16="http://schemas.microsoft.com/office/drawing/2014/main" id="{9D165365-4279-4F1A-BAEA-D1787A634AC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15" name="正方形/長方形 314">
          <a:extLst>
            <a:ext uri="{FF2B5EF4-FFF2-40B4-BE49-F238E27FC236}">
              <a16:creationId xmlns:a16="http://schemas.microsoft.com/office/drawing/2014/main" id="{4A151DB5-32AD-424C-ADD6-A3F82C107D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16" name="正方形/長方形 315">
          <a:extLst>
            <a:ext uri="{FF2B5EF4-FFF2-40B4-BE49-F238E27FC236}">
              <a16:creationId xmlns:a16="http://schemas.microsoft.com/office/drawing/2014/main" id="{AFD072DA-C8BE-47B7-B1E7-78715C864E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7" name="正方形/長方形 316">
          <a:extLst>
            <a:ext uri="{FF2B5EF4-FFF2-40B4-BE49-F238E27FC236}">
              <a16:creationId xmlns:a16="http://schemas.microsoft.com/office/drawing/2014/main" id="{58C47C46-03A3-4AF7-BD78-92D5FA5BD92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18" name="テキスト ボックス 317">
          <a:extLst>
            <a:ext uri="{FF2B5EF4-FFF2-40B4-BE49-F238E27FC236}">
              <a16:creationId xmlns:a16="http://schemas.microsoft.com/office/drawing/2014/main" id="{8DEA7B6C-93CB-4A5D-A6DF-CF4C8E60147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19" name="直線コネクタ 318">
          <a:extLst>
            <a:ext uri="{FF2B5EF4-FFF2-40B4-BE49-F238E27FC236}">
              <a16:creationId xmlns:a16="http://schemas.microsoft.com/office/drawing/2014/main" id="{65C11A38-6CF8-48C1-9191-87BFDCE4DB4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20" name="テキスト ボックス 319">
          <a:extLst>
            <a:ext uri="{FF2B5EF4-FFF2-40B4-BE49-F238E27FC236}">
              <a16:creationId xmlns:a16="http://schemas.microsoft.com/office/drawing/2014/main" id="{473EA30C-1068-4DA2-A66D-86C4558CCC1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321" name="直線コネクタ 320">
          <a:extLst>
            <a:ext uri="{FF2B5EF4-FFF2-40B4-BE49-F238E27FC236}">
              <a16:creationId xmlns:a16="http://schemas.microsoft.com/office/drawing/2014/main" id="{58C5236F-FFDC-4DBF-BBD3-C687A08CDE0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322" name="テキスト ボックス 321">
          <a:extLst>
            <a:ext uri="{FF2B5EF4-FFF2-40B4-BE49-F238E27FC236}">
              <a16:creationId xmlns:a16="http://schemas.microsoft.com/office/drawing/2014/main" id="{2F70F97C-2EBB-41B9-8F9B-C0D1C3F35F4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23" name="直線コネクタ 322">
          <a:extLst>
            <a:ext uri="{FF2B5EF4-FFF2-40B4-BE49-F238E27FC236}">
              <a16:creationId xmlns:a16="http://schemas.microsoft.com/office/drawing/2014/main" id="{993D8C47-6D6B-4462-9D22-9643E43BAFF5}"/>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24" name="テキスト ボックス 323">
          <a:extLst>
            <a:ext uri="{FF2B5EF4-FFF2-40B4-BE49-F238E27FC236}">
              <a16:creationId xmlns:a16="http://schemas.microsoft.com/office/drawing/2014/main" id="{BD4A88C5-1343-42DF-B768-C980B12EDAD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25" name="直線コネクタ 324">
          <a:extLst>
            <a:ext uri="{FF2B5EF4-FFF2-40B4-BE49-F238E27FC236}">
              <a16:creationId xmlns:a16="http://schemas.microsoft.com/office/drawing/2014/main" id="{03575752-E661-4B7D-BEBD-FCF8F560A8E9}"/>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26" name="テキスト ボックス 325">
          <a:extLst>
            <a:ext uri="{FF2B5EF4-FFF2-40B4-BE49-F238E27FC236}">
              <a16:creationId xmlns:a16="http://schemas.microsoft.com/office/drawing/2014/main" id="{288D5E71-9AF8-4FAB-A056-22778ECBF02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27" name="直線コネクタ 326">
          <a:extLst>
            <a:ext uri="{FF2B5EF4-FFF2-40B4-BE49-F238E27FC236}">
              <a16:creationId xmlns:a16="http://schemas.microsoft.com/office/drawing/2014/main" id="{2C6ECF68-A6CC-478F-9633-8F7F44E5867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28" name="テキスト ボックス 327">
          <a:extLst>
            <a:ext uri="{FF2B5EF4-FFF2-40B4-BE49-F238E27FC236}">
              <a16:creationId xmlns:a16="http://schemas.microsoft.com/office/drawing/2014/main" id="{7E603BE2-FD91-4D84-8A37-49EABDC6DE6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29" name="直線コネクタ 328">
          <a:extLst>
            <a:ext uri="{FF2B5EF4-FFF2-40B4-BE49-F238E27FC236}">
              <a16:creationId xmlns:a16="http://schemas.microsoft.com/office/drawing/2014/main" id="{571F3476-6A0C-4425-8D13-216D2EEE144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30" name="テキスト ボックス 329">
          <a:extLst>
            <a:ext uri="{FF2B5EF4-FFF2-40B4-BE49-F238E27FC236}">
              <a16:creationId xmlns:a16="http://schemas.microsoft.com/office/drawing/2014/main" id="{DF72F935-75C8-4605-8C19-4631FC0D236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31" name="直線コネクタ 330">
          <a:extLst>
            <a:ext uri="{FF2B5EF4-FFF2-40B4-BE49-F238E27FC236}">
              <a16:creationId xmlns:a16="http://schemas.microsoft.com/office/drawing/2014/main" id="{B203F8FE-DEE9-48E8-ADAB-2B4BDADB722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32" name="テキスト ボックス 331">
          <a:extLst>
            <a:ext uri="{FF2B5EF4-FFF2-40B4-BE49-F238E27FC236}">
              <a16:creationId xmlns:a16="http://schemas.microsoft.com/office/drawing/2014/main" id="{6FDC2E5A-B1DA-4357-8332-CEE933B1CCC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33" name="直線コネクタ 332">
          <a:extLst>
            <a:ext uri="{FF2B5EF4-FFF2-40B4-BE49-F238E27FC236}">
              <a16:creationId xmlns:a16="http://schemas.microsoft.com/office/drawing/2014/main" id="{CF7C28C3-FFB7-4683-A42E-07C4459257E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消防施設】&#10;有形固定資産減価償却率グラフ枠">
          <a:extLst>
            <a:ext uri="{FF2B5EF4-FFF2-40B4-BE49-F238E27FC236}">
              <a16:creationId xmlns:a16="http://schemas.microsoft.com/office/drawing/2014/main" id="{685B31B4-A60C-448B-BBA7-500791439B9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335" name="直線コネクタ 334">
          <a:extLst>
            <a:ext uri="{FF2B5EF4-FFF2-40B4-BE49-F238E27FC236}">
              <a16:creationId xmlns:a16="http://schemas.microsoft.com/office/drawing/2014/main" id="{7571C374-485E-4F3F-ADAA-4120CE8BDBEA}"/>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36" name="【消防施設】&#10;有形固定資産減価償却率最小値テキスト">
          <a:extLst>
            <a:ext uri="{FF2B5EF4-FFF2-40B4-BE49-F238E27FC236}">
              <a16:creationId xmlns:a16="http://schemas.microsoft.com/office/drawing/2014/main" id="{48051242-9322-4D86-857F-A3C0B9F8DCE6}"/>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37" name="直線コネクタ 336">
          <a:extLst>
            <a:ext uri="{FF2B5EF4-FFF2-40B4-BE49-F238E27FC236}">
              <a16:creationId xmlns:a16="http://schemas.microsoft.com/office/drawing/2014/main" id="{8BB541C1-4D2D-40FE-A70B-2F996693765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338" name="【消防施設】&#10;有形固定資産減価償却率最大値テキスト">
          <a:extLst>
            <a:ext uri="{FF2B5EF4-FFF2-40B4-BE49-F238E27FC236}">
              <a16:creationId xmlns:a16="http://schemas.microsoft.com/office/drawing/2014/main" id="{D3EF31AA-BC3A-495C-AFE0-413927A1A2CE}"/>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339" name="直線コネクタ 338">
          <a:extLst>
            <a:ext uri="{FF2B5EF4-FFF2-40B4-BE49-F238E27FC236}">
              <a16:creationId xmlns:a16="http://schemas.microsoft.com/office/drawing/2014/main" id="{EFD05A6A-7FB7-49AD-8BD2-8832CD715994}"/>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340" name="【消防施設】&#10;有形固定資産減価償却率平均値テキスト">
          <a:extLst>
            <a:ext uri="{FF2B5EF4-FFF2-40B4-BE49-F238E27FC236}">
              <a16:creationId xmlns:a16="http://schemas.microsoft.com/office/drawing/2014/main" id="{978CC5F8-1FE8-4C84-B4D1-0CD4102A7C37}"/>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341" name="フローチャート: 判断 340">
          <a:extLst>
            <a:ext uri="{FF2B5EF4-FFF2-40B4-BE49-F238E27FC236}">
              <a16:creationId xmlns:a16="http://schemas.microsoft.com/office/drawing/2014/main" id="{1CD9FBB2-E473-453C-BA28-E7739A7AA5C2}"/>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342" name="フローチャート: 判断 341">
          <a:extLst>
            <a:ext uri="{FF2B5EF4-FFF2-40B4-BE49-F238E27FC236}">
              <a16:creationId xmlns:a16="http://schemas.microsoft.com/office/drawing/2014/main" id="{3742F817-11B4-4901-837F-E90BD9D16552}"/>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343" name="フローチャート: 判断 342">
          <a:extLst>
            <a:ext uri="{FF2B5EF4-FFF2-40B4-BE49-F238E27FC236}">
              <a16:creationId xmlns:a16="http://schemas.microsoft.com/office/drawing/2014/main" id="{02A5C016-346A-415C-8343-72E425463AD8}"/>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344" name="フローチャート: 判断 343">
          <a:extLst>
            <a:ext uri="{FF2B5EF4-FFF2-40B4-BE49-F238E27FC236}">
              <a16:creationId xmlns:a16="http://schemas.microsoft.com/office/drawing/2014/main" id="{FC3E8218-233E-4E42-B2AD-50C8C001AC1F}"/>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345" name="フローチャート: 判断 344">
          <a:extLst>
            <a:ext uri="{FF2B5EF4-FFF2-40B4-BE49-F238E27FC236}">
              <a16:creationId xmlns:a16="http://schemas.microsoft.com/office/drawing/2014/main" id="{B605E949-1BF0-430D-B40B-CAE4F3B7565E}"/>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D9BFFD9A-E814-4E62-9028-CE603DDE125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698E7F33-C6A6-467F-95AE-C689504B33F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EE8BB5E3-38A9-4306-91C7-BABAD08595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E9D0B5A9-C4CD-40D5-806D-5E08C78E1C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39207539-E9C0-425A-9F7E-D48F4CD0FE4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101600</xdr:rowOff>
    </xdr:from>
    <xdr:to>
      <xdr:col>85</xdr:col>
      <xdr:colOff>177800</xdr:colOff>
      <xdr:row>84</xdr:row>
      <xdr:rowOff>31750</xdr:rowOff>
    </xdr:to>
    <xdr:sp macro="" textlink="">
      <xdr:nvSpPr>
        <xdr:cNvPr id="351" name="楕円 350">
          <a:extLst>
            <a:ext uri="{FF2B5EF4-FFF2-40B4-BE49-F238E27FC236}">
              <a16:creationId xmlns:a16="http://schemas.microsoft.com/office/drawing/2014/main" id="{92BB5CA6-7661-4EFA-A22F-32B245B63BB4}"/>
            </a:ext>
          </a:extLst>
        </xdr:cNvPr>
        <xdr:cNvSpPr/>
      </xdr:nvSpPr>
      <xdr:spPr>
        <a:xfrm>
          <a:off x="16268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80027</xdr:rowOff>
    </xdr:from>
    <xdr:ext cx="405111" cy="259045"/>
    <xdr:sp macro="" textlink="">
      <xdr:nvSpPr>
        <xdr:cNvPr id="352" name="【消防施設】&#10;有形固定資産減価償却率該当値テキスト">
          <a:extLst>
            <a:ext uri="{FF2B5EF4-FFF2-40B4-BE49-F238E27FC236}">
              <a16:creationId xmlns:a16="http://schemas.microsoft.com/office/drawing/2014/main" id="{06370710-4212-45E8-A322-315D8A1CCE5B}"/>
            </a:ext>
          </a:extLst>
        </xdr:cNvPr>
        <xdr:cNvSpPr txBox="1"/>
      </xdr:nvSpPr>
      <xdr:spPr>
        <a:xfrm>
          <a:off x="163576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57513</xdr:rowOff>
    </xdr:from>
    <xdr:to>
      <xdr:col>81</xdr:col>
      <xdr:colOff>101600</xdr:colOff>
      <xdr:row>83</xdr:row>
      <xdr:rowOff>159113</xdr:rowOff>
    </xdr:to>
    <xdr:sp macro="" textlink="">
      <xdr:nvSpPr>
        <xdr:cNvPr id="353" name="楕円 352">
          <a:extLst>
            <a:ext uri="{FF2B5EF4-FFF2-40B4-BE49-F238E27FC236}">
              <a16:creationId xmlns:a16="http://schemas.microsoft.com/office/drawing/2014/main" id="{C77E9CC5-A8AF-40BE-ABFF-71AEAF5C6BD6}"/>
            </a:ext>
          </a:extLst>
        </xdr:cNvPr>
        <xdr:cNvSpPr/>
      </xdr:nvSpPr>
      <xdr:spPr>
        <a:xfrm>
          <a:off x="154305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108313</xdr:rowOff>
    </xdr:from>
    <xdr:to>
      <xdr:col>85</xdr:col>
      <xdr:colOff>127000</xdr:colOff>
      <xdr:row>83</xdr:row>
      <xdr:rowOff>152400</xdr:rowOff>
    </xdr:to>
    <xdr:cxnSp macro="">
      <xdr:nvCxnSpPr>
        <xdr:cNvPr id="354" name="直線コネクタ 353">
          <a:extLst>
            <a:ext uri="{FF2B5EF4-FFF2-40B4-BE49-F238E27FC236}">
              <a16:creationId xmlns:a16="http://schemas.microsoft.com/office/drawing/2014/main" id="{F62918E8-9C9F-46E9-9D3D-B93FE5BA7F63}"/>
            </a:ext>
          </a:extLst>
        </xdr:cNvPr>
        <xdr:cNvCxnSpPr/>
      </xdr:nvCxnSpPr>
      <xdr:spPr>
        <a:xfrm>
          <a:off x="15481300" y="14338663"/>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13426</xdr:rowOff>
    </xdr:from>
    <xdr:to>
      <xdr:col>76</xdr:col>
      <xdr:colOff>165100</xdr:colOff>
      <xdr:row>83</xdr:row>
      <xdr:rowOff>115026</xdr:rowOff>
    </xdr:to>
    <xdr:sp macro="" textlink="">
      <xdr:nvSpPr>
        <xdr:cNvPr id="355" name="楕円 354">
          <a:extLst>
            <a:ext uri="{FF2B5EF4-FFF2-40B4-BE49-F238E27FC236}">
              <a16:creationId xmlns:a16="http://schemas.microsoft.com/office/drawing/2014/main" id="{2967FED7-CDAA-45E2-A3F5-4C41105E2EF5}"/>
            </a:ext>
          </a:extLst>
        </xdr:cNvPr>
        <xdr:cNvSpPr/>
      </xdr:nvSpPr>
      <xdr:spPr>
        <a:xfrm>
          <a:off x="14541500" y="1424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64226</xdr:rowOff>
    </xdr:from>
    <xdr:to>
      <xdr:col>81</xdr:col>
      <xdr:colOff>50800</xdr:colOff>
      <xdr:row>83</xdr:row>
      <xdr:rowOff>108313</xdr:rowOff>
    </xdr:to>
    <xdr:cxnSp macro="">
      <xdr:nvCxnSpPr>
        <xdr:cNvPr id="356" name="直線コネクタ 355">
          <a:extLst>
            <a:ext uri="{FF2B5EF4-FFF2-40B4-BE49-F238E27FC236}">
              <a16:creationId xmlns:a16="http://schemas.microsoft.com/office/drawing/2014/main" id="{DC71A44E-99D8-4914-940D-47A38619D598}"/>
            </a:ext>
          </a:extLst>
        </xdr:cNvPr>
        <xdr:cNvCxnSpPr/>
      </xdr:nvCxnSpPr>
      <xdr:spPr>
        <a:xfrm>
          <a:off x="14592300" y="142945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140788</xdr:rowOff>
    </xdr:from>
    <xdr:to>
      <xdr:col>72</xdr:col>
      <xdr:colOff>38100</xdr:colOff>
      <xdr:row>83</xdr:row>
      <xdr:rowOff>70938</xdr:rowOff>
    </xdr:to>
    <xdr:sp macro="" textlink="">
      <xdr:nvSpPr>
        <xdr:cNvPr id="357" name="楕円 356">
          <a:extLst>
            <a:ext uri="{FF2B5EF4-FFF2-40B4-BE49-F238E27FC236}">
              <a16:creationId xmlns:a16="http://schemas.microsoft.com/office/drawing/2014/main" id="{4398C44C-099A-498E-A8D8-75B49D66FAB7}"/>
            </a:ext>
          </a:extLst>
        </xdr:cNvPr>
        <xdr:cNvSpPr/>
      </xdr:nvSpPr>
      <xdr:spPr>
        <a:xfrm>
          <a:off x="13652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20138</xdr:rowOff>
    </xdr:from>
    <xdr:to>
      <xdr:col>76</xdr:col>
      <xdr:colOff>114300</xdr:colOff>
      <xdr:row>83</xdr:row>
      <xdr:rowOff>64226</xdr:rowOff>
    </xdr:to>
    <xdr:cxnSp macro="">
      <xdr:nvCxnSpPr>
        <xdr:cNvPr id="358" name="直線コネクタ 357">
          <a:extLst>
            <a:ext uri="{FF2B5EF4-FFF2-40B4-BE49-F238E27FC236}">
              <a16:creationId xmlns:a16="http://schemas.microsoft.com/office/drawing/2014/main" id="{D7A0ED27-0A41-4F02-8467-919293A7D3CA}"/>
            </a:ext>
          </a:extLst>
        </xdr:cNvPr>
        <xdr:cNvCxnSpPr/>
      </xdr:nvCxnSpPr>
      <xdr:spPr>
        <a:xfrm>
          <a:off x="13703300" y="142504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359" name="n_1aveValue【消防施設】&#10;有形固定資産減価償却率">
          <a:extLst>
            <a:ext uri="{FF2B5EF4-FFF2-40B4-BE49-F238E27FC236}">
              <a16:creationId xmlns:a16="http://schemas.microsoft.com/office/drawing/2014/main" id="{2D7805EA-E84E-418A-9A58-57D4516BE6EA}"/>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360" name="n_2aveValue【消防施設】&#10;有形固定資産減価償却率">
          <a:extLst>
            <a:ext uri="{FF2B5EF4-FFF2-40B4-BE49-F238E27FC236}">
              <a16:creationId xmlns:a16="http://schemas.microsoft.com/office/drawing/2014/main" id="{06CD7000-525F-4F7C-9885-B4910163C72B}"/>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361" name="n_3aveValue【消防施設】&#10;有形固定資産減価償却率">
          <a:extLst>
            <a:ext uri="{FF2B5EF4-FFF2-40B4-BE49-F238E27FC236}">
              <a16:creationId xmlns:a16="http://schemas.microsoft.com/office/drawing/2014/main" id="{C3FCFCF3-CEE9-4CE4-BA5E-07866ACDC22B}"/>
            </a:ext>
          </a:extLst>
        </xdr:cNvPr>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362" name="n_4aveValue【消防施設】&#10;有形固定資産減価償却率">
          <a:extLst>
            <a:ext uri="{FF2B5EF4-FFF2-40B4-BE49-F238E27FC236}">
              <a16:creationId xmlns:a16="http://schemas.microsoft.com/office/drawing/2014/main" id="{BBA0CDA7-9CFE-489D-B163-EBC5E2B2EF50}"/>
            </a:ext>
          </a:extLst>
        </xdr:cNvPr>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150240</xdr:rowOff>
    </xdr:from>
    <xdr:ext cx="405111" cy="259045"/>
    <xdr:sp macro="" textlink="">
      <xdr:nvSpPr>
        <xdr:cNvPr id="363" name="n_1mainValue【消防施設】&#10;有形固定資産減価償却率">
          <a:extLst>
            <a:ext uri="{FF2B5EF4-FFF2-40B4-BE49-F238E27FC236}">
              <a16:creationId xmlns:a16="http://schemas.microsoft.com/office/drawing/2014/main" id="{09E21C65-D323-4EAF-B0B4-53AA1EEBFBB5}"/>
            </a:ext>
          </a:extLst>
        </xdr:cNvPr>
        <xdr:cNvSpPr txBox="1"/>
      </xdr:nvSpPr>
      <xdr:spPr>
        <a:xfrm>
          <a:off x="152660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131553</xdr:rowOff>
    </xdr:from>
    <xdr:ext cx="405111" cy="259045"/>
    <xdr:sp macro="" textlink="">
      <xdr:nvSpPr>
        <xdr:cNvPr id="364" name="n_2mainValue【消防施設】&#10;有形固定資産減価償却率">
          <a:extLst>
            <a:ext uri="{FF2B5EF4-FFF2-40B4-BE49-F238E27FC236}">
              <a16:creationId xmlns:a16="http://schemas.microsoft.com/office/drawing/2014/main" id="{A25F2676-8D9E-46E2-A966-9DD38387CAA5}"/>
            </a:ext>
          </a:extLst>
        </xdr:cNvPr>
        <xdr:cNvSpPr txBox="1"/>
      </xdr:nvSpPr>
      <xdr:spPr>
        <a:xfrm>
          <a:off x="14389744" y="1401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87465</xdr:rowOff>
    </xdr:from>
    <xdr:ext cx="405111" cy="259045"/>
    <xdr:sp macro="" textlink="">
      <xdr:nvSpPr>
        <xdr:cNvPr id="365" name="n_3mainValue【消防施設】&#10;有形固定資産減価償却率">
          <a:extLst>
            <a:ext uri="{FF2B5EF4-FFF2-40B4-BE49-F238E27FC236}">
              <a16:creationId xmlns:a16="http://schemas.microsoft.com/office/drawing/2014/main" id="{A773652C-A0CF-4E7B-B237-3B3BBE2FC659}"/>
            </a:ext>
          </a:extLst>
        </xdr:cNvPr>
        <xdr:cNvSpPr txBox="1"/>
      </xdr:nvSpPr>
      <xdr:spPr>
        <a:xfrm>
          <a:off x="13500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66" name="正方形/長方形 365">
          <a:extLst>
            <a:ext uri="{FF2B5EF4-FFF2-40B4-BE49-F238E27FC236}">
              <a16:creationId xmlns:a16="http://schemas.microsoft.com/office/drawing/2014/main" id="{969C99E6-F303-4A64-8779-855B3E1C684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67" name="正方形/長方形 366">
          <a:extLst>
            <a:ext uri="{FF2B5EF4-FFF2-40B4-BE49-F238E27FC236}">
              <a16:creationId xmlns:a16="http://schemas.microsoft.com/office/drawing/2014/main" id="{77ED7B97-61A3-429B-ADD1-1FF67B38B49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68" name="正方形/長方形 367">
          <a:extLst>
            <a:ext uri="{FF2B5EF4-FFF2-40B4-BE49-F238E27FC236}">
              <a16:creationId xmlns:a16="http://schemas.microsoft.com/office/drawing/2014/main" id="{9AE656BD-CAEB-480D-A5B8-5FF67037CA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69" name="正方形/長方形 368">
          <a:extLst>
            <a:ext uri="{FF2B5EF4-FFF2-40B4-BE49-F238E27FC236}">
              <a16:creationId xmlns:a16="http://schemas.microsoft.com/office/drawing/2014/main" id="{09B78190-2C72-44C2-BDF0-119A2A8219E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70" name="正方形/長方形 369">
          <a:extLst>
            <a:ext uri="{FF2B5EF4-FFF2-40B4-BE49-F238E27FC236}">
              <a16:creationId xmlns:a16="http://schemas.microsoft.com/office/drawing/2014/main" id="{EB7174CB-535D-4E6E-91AC-4AA02A000F0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71" name="正方形/長方形 370">
          <a:extLst>
            <a:ext uri="{FF2B5EF4-FFF2-40B4-BE49-F238E27FC236}">
              <a16:creationId xmlns:a16="http://schemas.microsoft.com/office/drawing/2014/main" id="{63E7DB63-2678-434F-817B-E4BEF5E041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72" name="正方形/長方形 371">
          <a:extLst>
            <a:ext uri="{FF2B5EF4-FFF2-40B4-BE49-F238E27FC236}">
              <a16:creationId xmlns:a16="http://schemas.microsoft.com/office/drawing/2014/main" id="{A564D757-CCD3-4B6A-8D5C-CA897F56306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73" name="正方形/長方形 372">
          <a:extLst>
            <a:ext uri="{FF2B5EF4-FFF2-40B4-BE49-F238E27FC236}">
              <a16:creationId xmlns:a16="http://schemas.microsoft.com/office/drawing/2014/main" id="{493642D8-632B-43F1-BA92-DB79BA4F753B}"/>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74" name="テキスト ボックス 373">
          <a:extLst>
            <a:ext uri="{FF2B5EF4-FFF2-40B4-BE49-F238E27FC236}">
              <a16:creationId xmlns:a16="http://schemas.microsoft.com/office/drawing/2014/main" id="{6B4C1DB4-48D4-4F6A-9BF9-D4B1611530C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75" name="直線コネクタ 374">
          <a:extLst>
            <a:ext uri="{FF2B5EF4-FFF2-40B4-BE49-F238E27FC236}">
              <a16:creationId xmlns:a16="http://schemas.microsoft.com/office/drawing/2014/main" id="{1980A8DB-1377-4929-9B0B-731D9E95E9E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376" name="直線コネクタ 375">
          <a:extLst>
            <a:ext uri="{FF2B5EF4-FFF2-40B4-BE49-F238E27FC236}">
              <a16:creationId xmlns:a16="http://schemas.microsoft.com/office/drawing/2014/main" id="{46E3907A-8199-47BB-8BE9-ABE7088C7AC4}"/>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377" name="テキスト ボックス 376">
          <a:extLst>
            <a:ext uri="{FF2B5EF4-FFF2-40B4-BE49-F238E27FC236}">
              <a16:creationId xmlns:a16="http://schemas.microsoft.com/office/drawing/2014/main" id="{A254D778-82F9-4D64-B065-6B0FCCAC827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378" name="直線コネクタ 377">
          <a:extLst>
            <a:ext uri="{FF2B5EF4-FFF2-40B4-BE49-F238E27FC236}">
              <a16:creationId xmlns:a16="http://schemas.microsoft.com/office/drawing/2014/main" id="{EAB5F726-F950-4060-BE1A-F4083121BB9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379" name="テキスト ボックス 378">
          <a:extLst>
            <a:ext uri="{FF2B5EF4-FFF2-40B4-BE49-F238E27FC236}">
              <a16:creationId xmlns:a16="http://schemas.microsoft.com/office/drawing/2014/main" id="{D5716CD4-BF89-4B0C-917E-FD317357FB9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380" name="直線コネクタ 379">
          <a:extLst>
            <a:ext uri="{FF2B5EF4-FFF2-40B4-BE49-F238E27FC236}">
              <a16:creationId xmlns:a16="http://schemas.microsoft.com/office/drawing/2014/main" id="{F79C5C12-F297-42CA-9539-96E6019CE1B8}"/>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381" name="テキスト ボックス 380">
          <a:extLst>
            <a:ext uri="{FF2B5EF4-FFF2-40B4-BE49-F238E27FC236}">
              <a16:creationId xmlns:a16="http://schemas.microsoft.com/office/drawing/2014/main" id="{DECCF46C-7086-451F-8F62-5A74F663E06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382" name="直線コネクタ 381">
          <a:extLst>
            <a:ext uri="{FF2B5EF4-FFF2-40B4-BE49-F238E27FC236}">
              <a16:creationId xmlns:a16="http://schemas.microsoft.com/office/drawing/2014/main" id="{6568587A-C43F-4EFA-A5F0-F0D9519A7DDD}"/>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383" name="テキスト ボックス 382">
          <a:extLst>
            <a:ext uri="{FF2B5EF4-FFF2-40B4-BE49-F238E27FC236}">
              <a16:creationId xmlns:a16="http://schemas.microsoft.com/office/drawing/2014/main" id="{6ADE802D-8D54-4068-9CCF-0BFA6081CF5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384" name="直線コネクタ 383">
          <a:extLst>
            <a:ext uri="{FF2B5EF4-FFF2-40B4-BE49-F238E27FC236}">
              <a16:creationId xmlns:a16="http://schemas.microsoft.com/office/drawing/2014/main" id="{C9193D33-45A5-4427-A086-8CC8DB57017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385" name="テキスト ボックス 384">
          <a:extLst>
            <a:ext uri="{FF2B5EF4-FFF2-40B4-BE49-F238E27FC236}">
              <a16:creationId xmlns:a16="http://schemas.microsoft.com/office/drawing/2014/main" id="{AAB5B038-99C3-4E03-A996-6342D45BF72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386" name="直線コネクタ 385">
          <a:extLst>
            <a:ext uri="{FF2B5EF4-FFF2-40B4-BE49-F238E27FC236}">
              <a16:creationId xmlns:a16="http://schemas.microsoft.com/office/drawing/2014/main" id="{F7338E39-6634-4EC4-8C7B-D92AA252DB2C}"/>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387" name="テキスト ボックス 386">
          <a:extLst>
            <a:ext uri="{FF2B5EF4-FFF2-40B4-BE49-F238E27FC236}">
              <a16:creationId xmlns:a16="http://schemas.microsoft.com/office/drawing/2014/main" id="{B8F59839-B898-4B48-AA73-21D1E53DBDA5}"/>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88" name="直線コネクタ 387">
          <a:extLst>
            <a:ext uri="{FF2B5EF4-FFF2-40B4-BE49-F238E27FC236}">
              <a16:creationId xmlns:a16="http://schemas.microsoft.com/office/drawing/2014/main" id="{6473A849-46E2-4524-828A-7C8C10D8E00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89" name="テキスト ボックス 388">
          <a:extLst>
            <a:ext uri="{FF2B5EF4-FFF2-40B4-BE49-F238E27FC236}">
              <a16:creationId xmlns:a16="http://schemas.microsoft.com/office/drawing/2014/main" id="{0AA385FA-4815-4199-A646-99D6826F753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90" name="【消防施設】&#10;一人当たり面積グラフ枠">
          <a:extLst>
            <a:ext uri="{FF2B5EF4-FFF2-40B4-BE49-F238E27FC236}">
              <a16:creationId xmlns:a16="http://schemas.microsoft.com/office/drawing/2014/main" id="{3F616DDE-272E-4EFD-AC5A-62C6F392BE9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391" name="直線コネクタ 390">
          <a:extLst>
            <a:ext uri="{FF2B5EF4-FFF2-40B4-BE49-F238E27FC236}">
              <a16:creationId xmlns:a16="http://schemas.microsoft.com/office/drawing/2014/main" id="{A371BA9E-1D4D-43FC-A819-ED18909F36C8}"/>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392" name="【消防施設】&#10;一人当たり面積最小値テキスト">
          <a:extLst>
            <a:ext uri="{FF2B5EF4-FFF2-40B4-BE49-F238E27FC236}">
              <a16:creationId xmlns:a16="http://schemas.microsoft.com/office/drawing/2014/main" id="{837AE96C-B5EB-473C-BAF6-BA6856633F47}"/>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393" name="直線コネクタ 392">
          <a:extLst>
            <a:ext uri="{FF2B5EF4-FFF2-40B4-BE49-F238E27FC236}">
              <a16:creationId xmlns:a16="http://schemas.microsoft.com/office/drawing/2014/main" id="{A7649AE0-9087-44D9-9BFB-0A44D4251FFB}"/>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394" name="【消防施設】&#10;一人当たり面積最大値テキスト">
          <a:extLst>
            <a:ext uri="{FF2B5EF4-FFF2-40B4-BE49-F238E27FC236}">
              <a16:creationId xmlns:a16="http://schemas.microsoft.com/office/drawing/2014/main" id="{7215A9FF-663A-415C-8544-88570812E455}"/>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395" name="直線コネクタ 394">
          <a:extLst>
            <a:ext uri="{FF2B5EF4-FFF2-40B4-BE49-F238E27FC236}">
              <a16:creationId xmlns:a16="http://schemas.microsoft.com/office/drawing/2014/main" id="{94D04DA6-958D-42AB-B227-A0596A419FAF}"/>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396" name="【消防施設】&#10;一人当たり面積平均値テキスト">
          <a:extLst>
            <a:ext uri="{FF2B5EF4-FFF2-40B4-BE49-F238E27FC236}">
              <a16:creationId xmlns:a16="http://schemas.microsoft.com/office/drawing/2014/main" id="{6B7B07D4-C775-4468-8137-D42C6634C43D}"/>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397" name="フローチャート: 判断 396">
          <a:extLst>
            <a:ext uri="{FF2B5EF4-FFF2-40B4-BE49-F238E27FC236}">
              <a16:creationId xmlns:a16="http://schemas.microsoft.com/office/drawing/2014/main" id="{87A89FC9-2540-44DA-ACDF-5DF8B589B515}"/>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398" name="フローチャート: 判断 397">
          <a:extLst>
            <a:ext uri="{FF2B5EF4-FFF2-40B4-BE49-F238E27FC236}">
              <a16:creationId xmlns:a16="http://schemas.microsoft.com/office/drawing/2014/main" id="{5D2CA20D-F8AB-433F-9589-80867B4E5FA1}"/>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399" name="フローチャート: 判断 398">
          <a:extLst>
            <a:ext uri="{FF2B5EF4-FFF2-40B4-BE49-F238E27FC236}">
              <a16:creationId xmlns:a16="http://schemas.microsoft.com/office/drawing/2014/main" id="{DED6011B-2435-4F8B-956B-F8D55AD1D5FE}"/>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400" name="フローチャート: 判断 399">
          <a:extLst>
            <a:ext uri="{FF2B5EF4-FFF2-40B4-BE49-F238E27FC236}">
              <a16:creationId xmlns:a16="http://schemas.microsoft.com/office/drawing/2014/main" id="{2C2A48DF-6F49-4B7B-A797-A830386AE159}"/>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401" name="フローチャート: 判断 400">
          <a:extLst>
            <a:ext uri="{FF2B5EF4-FFF2-40B4-BE49-F238E27FC236}">
              <a16:creationId xmlns:a16="http://schemas.microsoft.com/office/drawing/2014/main" id="{C9D838A3-F8AA-40A7-A60C-A3ED5D044C67}"/>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02" name="テキスト ボックス 401">
          <a:extLst>
            <a:ext uri="{FF2B5EF4-FFF2-40B4-BE49-F238E27FC236}">
              <a16:creationId xmlns:a16="http://schemas.microsoft.com/office/drawing/2014/main" id="{EEBA63D8-B3DE-490D-808D-00048B3B846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03" name="テキスト ボックス 402">
          <a:extLst>
            <a:ext uri="{FF2B5EF4-FFF2-40B4-BE49-F238E27FC236}">
              <a16:creationId xmlns:a16="http://schemas.microsoft.com/office/drawing/2014/main" id="{E4D5D44E-971D-4D56-8158-026AB9711A0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04" name="テキスト ボックス 403">
          <a:extLst>
            <a:ext uri="{FF2B5EF4-FFF2-40B4-BE49-F238E27FC236}">
              <a16:creationId xmlns:a16="http://schemas.microsoft.com/office/drawing/2014/main" id="{0796E5C2-8507-47C2-B93C-F22E5F62C782}"/>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05" name="テキスト ボックス 404">
          <a:extLst>
            <a:ext uri="{FF2B5EF4-FFF2-40B4-BE49-F238E27FC236}">
              <a16:creationId xmlns:a16="http://schemas.microsoft.com/office/drawing/2014/main" id="{7C03B9F5-65BB-4F56-9AD2-2FD10691AED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06" name="テキスト ボックス 405">
          <a:extLst>
            <a:ext uri="{FF2B5EF4-FFF2-40B4-BE49-F238E27FC236}">
              <a16:creationId xmlns:a16="http://schemas.microsoft.com/office/drawing/2014/main" id="{51583229-0782-46F1-BC3F-69FDF6E0A59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58057</xdr:rowOff>
    </xdr:from>
    <xdr:to>
      <xdr:col>116</xdr:col>
      <xdr:colOff>114300</xdr:colOff>
      <xdr:row>86</xdr:row>
      <xdr:rowOff>159657</xdr:rowOff>
    </xdr:to>
    <xdr:sp macro="" textlink="">
      <xdr:nvSpPr>
        <xdr:cNvPr id="407" name="楕円 406">
          <a:extLst>
            <a:ext uri="{FF2B5EF4-FFF2-40B4-BE49-F238E27FC236}">
              <a16:creationId xmlns:a16="http://schemas.microsoft.com/office/drawing/2014/main" id="{71774459-39C8-491C-842F-050862F0FDC7}"/>
            </a:ext>
          </a:extLst>
        </xdr:cNvPr>
        <xdr:cNvSpPr/>
      </xdr:nvSpPr>
      <xdr:spPr>
        <a:xfrm>
          <a:off x="22110700" y="148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144434</xdr:rowOff>
    </xdr:from>
    <xdr:ext cx="469744" cy="259045"/>
    <xdr:sp macro="" textlink="">
      <xdr:nvSpPr>
        <xdr:cNvPr id="408" name="【消防施設】&#10;一人当たり面積該当値テキスト">
          <a:extLst>
            <a:ext uri="{FF2B5EF4-FFF2-40B4-BE49-F238E27FC236}">
              <a16:creationId xmlns:a16="http://schemas.microsoft.com/office/drawing/2014/main" id="{3FDECE77-7CBB-4346-B140-170DC6188BB6}"/>
            </a:ext>
          </a:extLst>
        </xdr:cNvPr>
        <xdr:cNvSpPr txBox="1"/>
      </xdr:nvSpPr>
      <xdr:spPr>
        <a:xfrm>
          <a:off x="22199600" y="1471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59145</xdr:rowOff>
    </xdr:from>
    <xdr:to>
      <xdr:col>112</xdr:col>
      <xdr:colOff>38100</xdr:colOff>
      <xdr:row>86</xdr:row>
      <xdr:rowOff>160745</xdr:rowOff>
    </xdr:to>
    <xdr:sp macro="" textlink="">
      <xdr:nvSpPr>
        <xdr:cNvPr id="409" name="楕円 408">
          <a:extLst>
            <a:ext uri="{FF2B5EF4-FFF2-40B4-BE49-F238E27FC236}">
              <a16:creationId xmlns:a16="http://schemas.microsoft.com/office/drawing/2014/main" id="{C4EF88F9-9C86-471E-A1E4-B73E1F1A3C46}"/>
            </a:ext>
          </a:extLst>
        </xdr:cNvPr>
        <xdr:cNvSpPr/>
      </xdr:nvSpPr>
      <xdr:spPr>
        <a:xfrm>
          <a:off x="21272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108857</xdr:rowOff>
    </xdr:from>
    <xdr:to>
      <xdr:col>116</xdr:col>
      <xdr:colOff>63500</xdr:colOff>
      <xdr:row>86</xdr:row>
      <xdr:rowOff>109945</xdr:rowOff>
    </xdr:to>
    <xdr:cxnSp macro="">
      <xdr:nvCxnSpPr>
        <xdr:cNvPr id="410" name="直線コネクタ 409">
          <a:extLst>
            <a:ext uri="{FF2B5EF4-FFF2-40B4-BE49-F238E27FC236}">
              <a16:creationId xmlns:a16="http://schemas.microsoft.com/office/drawing/2014/main" id="{0CCCC794-0444-4961-A7FD-5970D9DFB6D4}"/>
            </a:ext>
          </a:extLst>
        </xdr:cNvPr>
        <xdr:cNvCxnSpPr/>
      </xdr:nvCxnSpPr>
      <xdr:spPr>
        <a:xfrm flipV="1">
          <a:off x="21323300" y="14853557"/>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59145</xdr:rowOff>
    </xdr:from>
    <xdr:to>
      <xdr:col>107</xdr:col>
      <xdr:colOff>101600</xdr:colOff>
      <xdr:row>86</xdr:row>
      <xdr:rowOff>160745</xdr:rowOff>
    </xdr:to>
    <xdr:sp macro="" textlink="">
      <xdr:nvSpPr>
        <xdr:cNvPr id="411" name="楕円 410">
          <a:extLst>
            <a:ext uri="{FF2B5EF4-FFF2-40B4-BE49-F238E27FC236}">
              <a16:creationId xmlns:a16="http://schemas.microsoft.com/office/drawing/2014/main" id="{7C6DDD19-9E6E-440B-85F2-6EEED88A1D51}"/>
            </a:ext>
          </a:extLst>
        </xdr:cNvPr>
        <xdr:cNvSpPr/>
      </xdr:nvSpPr>
      <xdr:spPr>
        <a:xfrm>
          <a:off x="20383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109945</xdr:rowOff>
    </xdr:from>
    <xdr:to>
      <xdr:col>111</xdr:col>
      <xdr:colOff>177800</xdr:colOff>
      <xdr:row>86</xdr:row>
      <xdr:rowOff>109945</xdr:rowOff>
    </xdr:to>
    <xdr:cxnSp macro="">
      <xdr:nvCxnSpPr>
        <xdr:cNvPr id="412" name="直線コネクタ 411">
          <a:extLst>
            <a:ext uri="{FF2B5EF4-FFF2-40B4-BE49-F238E27FC236}">
              <a16:creationId xmlns:a16="http://schemas.microsoft.com/office/drawing/2014/main" id="{541F3E82-BC88-4EDD-AC0F-59C00DC46B20}"/>
            </a:ext>
          </a:extLst>
        </xdr:cNvPr>
        <xdr:cNvCxnSpPr/>
      </xdr:nvCxnSpPr>
      <xdr:spPr>
        <a:xfrm>
          <a:off x="20434300" y="148546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60234</xdr:rowOff>
    </xdr:from>
    <xdr:to>
      <xdr:col>102</xdr:col>
      <xdr:colOff>165100</xdr:colOff>
      <xdr:row>86</xdr:row>
      <xdr:rowOff>161834</xdr:rowOff>
    </xdr:to>
    <xdr:sp macro="" textlink="">
      <xdr:nvSpPr>
        <xdr:cNvPr id="413" name="楕円 412">
          <a:extLst>
            <a:ext uri="{FF2B5EF4-FFF2-40B4-BE49-F238E27FC236}">
              <a16:creationId xmlns:a16="http://schemas.microsoft.com/office/drawing/2014/main" id="{8CDA3379-2C62-411E-954D-9F7C02C61413}"/>
            </a:ext>
          </a:extLst>
        </xdr:cNvPr>
        <xdr:cNvSpPr/>
      </xdr:nvSpPr>
      <xdr:spPr>
        <a:xfrm>
          <a:off x="19494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109945</xdr:rowOff>
    </xdr:from>
    <xdr:to>
      <xdr:col>107</xdr:col>
      <xdr:colOff>50800</xdr:colOff>
      <xdr:row>86</xdr:row>
      <xdr:rowOff>111034</xdr:rowOff>
    </xdr:to>
    <xdr:cxnSp macro="">
      <xdr:nvCxnSpPr>
        <xdr:cNvPr id="414" name="直線コネクタ 413">
          <a:extLst>
            <a:ext uri="{FF2B5EF4-FFF2-40B4-BE49-F238E27FC236}">
              <a16:creationId xmlns:a16="http://schemas.microsoft.com/office/drawing/2014/main" id="{D9513FE9-4B80-4490-BAD1-AE8B648F50C7}"/>
            </a:ext>
          </a:extLst>
        </xdr:cNvPr>
        <xdr:cNvCxnSpPr/>
      </xdr:nvCxnSpPr>
      <xdr:spPr>
        <a:xfrm flipV="1">
          <a:off x="19545300" y="148546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415" name="n_1aveValue【消防施設】&#10;一人当たり面積">
          <a:extLst>
            <a:ext uri="{FF2B5EF4-FFF2-40B4-BE49-F238E27FC236}">
              <a16:creationId xmlns:a16="http://schemas.microsoft.com/office/drawing/2014/main" id="{EB59E96E-1500-4F60-A183-A6CA45C20A98}"/>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416" name="n_2aveValue【消防施設】&#10;一人当たり面積">
          <a:extLst>
            <a:ext uri="{FF2B5EF4-FFF2-40B4-BE49-F238E27FC236}">
              <a16:creationId xmlns:a16="http://schemas.microsoft.com/office/drawing/2014/main" id="{731090C4-00A7-40F3-B867-AA5EB6EB8A00}"/>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417" name="n_3aveValue【消防施設】&#10;一人当たり面積">
          <a:extLst>
            <a:ext uri="{FF2B5EF4-FFF2-40B4-BE49-F238E27FC236}">
              <a16:creationId xmlns:a16="http://schemas.microsoft.com/office/drawing/2014/main" id="{AEDFA818-E20F-4B68-8769-8BE183DEA323}"/>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418" name="n_4aveValue【消防施設】&#10;一人当たり面積">
          <a:extLst>
            <a:ext uri="{FF2B5EF4-FFF2-40B4-BE49-F238E27FC236}">
              <a16:creationId xmlns:a16="http://schemas.microsoft.com/office/drawing/2014/main" id="{27570A89-AA31-46B6-9B2A-E7983A2FF4D5}"/>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151872</xdr:rowOff>
    </xdr:from>
    <xdr:ext cx="469744" cy="259045"/>
    <xdr:sp macro="" textlink="">
      <xdr:nvSpPr>
        <xdr:cNvPr id="419" name="n_1mainValue【消防施設】&#10;一人当たり面積">
          <a:extLst>
            <a:ext uri="{FF2B5EF4-FFF2-40B4-BE49-F238E27FC236}">
              <a16:creationId xmlns:a16="http://schemas.microsoft.com/office/drawing/2014/main" id="{C2C4AF7E-C34B-47BF-92DF-B2FD58C4E184}"/>
            </a:ext>
          </a:extLst>
        </xdr:cNvPr>
        <xdr:cNvSpPr txBox="1"/>
      </xdr:nvSpPr>
      <xdr:spPr>
        <a:xfrm>
          <a:off x="21075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151872</xdr:rowOff>
    </xdr:from>
    <xdr:ext cx="469744" cy="259045"/>
    <xdr:sp macro="" textlink="">
      <xdr:nvSpPr>
        <xdr:cNvPr id="420" name="n_2mainValue【消防施設】&#10;一人当たり面積">
          <a:extLst>
            <a:ext uri="{FF2B5EF4-FFF2-40B4-BE49-F238E27FC236}">
              <a16:creationId xmlns:a16="http://schemas.microsoft.com/office/drawing/2014/main" id="{C24599CE-8443-4767-93D7-19C796784631}"/>
            </a:ext>
          </a:extLst>
        </xdr:cNvPr>
        <xdr:cNvSpPr txBox="1"/>
      </xdr:nvSpPr>
      <xdr:spPr>
        <a:xfrm>
          <a:off x="201994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152961</xdr:rowOff>
    </xdr:from>
    <xdr:ext cx="469744" cy="259045"/>
    <xdr:sp macro="" textlink="">
      <xdr:nvSpPr>
        <xdr:cNvPr id="421" name="n_3mainValue【消防施設】&#10;一人当たり面積">
          <a:extLst>
            <a:ext uri="{FF2B5EF4-FFF2-40B4-BE49-F238E27FC236}">
              <a16:creationId xmlns:a16="http://schemas.microsoft.com/office/drawing/2014/main" id="{4A827573-779E-4CA8-AAE5-4B67AEDB06F1}"/>
            </a:ext>
          </a:extLst>
        </xdr:cNvPr>
        <xdr:cNvSpPr txBox="1"/>
      </xdr:nvSpPr>
      <xdr:spPr>
        <a:xfrm>
          <a:off x="19310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2" name="正方形/長方形 421">
          <a:extLst>
            <a:ext uri="{FF2B5EF4-FFF2-40B4-BE49-F238E27FC236}">
              <a16:creationId xmlns:a16="http://schemas.microsoft.com/office/drawing/2014/main" id="{4CDB0063-4EDF-4923-9534-12DE8465928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3" name="正方形/長方形 422">
          <a:extLst>
            <a:ext uri="{FF2B5EF4-FFF2-40B4-BE49-F238E27FC236}">
              <a16:creationId xmlns:a16="http://schemas.microsoft.com/office/drawing/2014/main" id="{22FCE94A-0A71-44DF-99B8-BAFB35915D6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4" name="正方形/長方形 423">
          <a:extLst>
            <a:ext uri="{FF2B5EF4-FFF2-40B4-BE49-F238E27FC236}">
              <a16:creationId xmlns:a16="http://schemas.microsoft.com/office/drawing/2014/main" id="{11360889-3F09-4936-B809-FC1CB2500E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5" name="正方形/長方形 424">
          <a:extLst>
            <a:ext uri="{FF2B5EF4-FFF2-40B4-BE49-F238E27FC236}">
              <a16:creationId xmlns:a16="http://schemas.microsoft.com/office/drawing/2014/main" id="{8A1B23E4-88C7-4394-B44C-5CB54B59BA1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6" name="正方形/長方形 425">
          <a:extLst>
            <a:ext uri="{FF2B5EF4-FFF2-40B4-BE49-F238E27FC236}">
              <a16:creationId xmlns:a16="http://schemas.microsoft.com/office/drawing/2014/main" id="{39A741F1-F966-4341-843F-C91F89AB835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7" name="正方形/長方形 426">
          <a:extLst>
            <a:ext uri="{FF2B5EF4-FFF2-40B4-BE49-F238E27FC236}">
              <a16:creationId xmlns:a16="http://schemas.microsoft.com/office/drawing/2014/main" id="{0C0DF5E5-7F72-4B16-BB00-89D02E6538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8" name="正方形/長方形 427">
          <a:extLst>
            <a:ext uri="{FF2B5EF4-FFF2-40B4-BE49-F238E27FC236}">
              <a16:creationId xmlns:a16="http://schemas.microsoft.com/office/drawing/2014/main" id="{F84D173C-CA51-4B43-9BE0-47999C6BB2C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9" name="正方形/長方形 428">
          <a:extLst>
            <a:ext uri="{FF2B5EF4-FFF2-40B4-BE49-F238E27FC236}">
              <a16:creationId xmlns:a16="http://schemas.microsoft.com/office/drawing/2014/main" id="{E8E2996F-0E00-45BD-A858-06C46E5DDBF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0" name="テキスト ボックス 429">
          <a:extLst>
            <a:ext uri="{FF2B5EF4-FFF2-40B4-BE49-F238E27FC236}">
              <a16:creationId xmlns:a16="http://schemas.microsoft.com/office/drawing/2014/main" id="{6BD081D5-6AB3-4539-92EF-09A316EC90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1" name="直線コネクタ 430">
          <a:extLst>
            <a:ext uri="{FF2B5EF4-FFF2-40B4-BE49-F238E27FC236}">
              <a16:creationId xmlns:a16="http://schemas.microsoft.com/office/drawing/2014/main" id="{CCADB94C-8279-482B-9221-6CF9211A20D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2" name="テキスト ボックス 431">
          <a:extLst>
            <a:ext uri="{FF2B5EF4-FFF2-40B4-BE49-F238E27FC236}">
              <a16:creationId xmlns:a16="http://schemas.microsoft.com/office/drawing/2014/main" id="{0E5A6B23-2C99-406B-ABE6-F662E3398AD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3" name="直線コネクタ 432">
          <a:extLst>
            <a:ext uri="{FF2B5EF4-FFF2-40B4-BE49-F238E27FC236}">
              <a16:creationId xmlns:a16="http://schemas.microsoft.com/office/drawing/2014/main" id="{B7231D87-712F-435E-A721-1E3083DB7EF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4" name="テキスト ボックス 433">
          <a:extLst>
            <a:ext uri="{FF2B5EF4-FFF2-40B4-BE49-F238E27FC236}">
              <a16:creationId xmlns:a16="http://schemas.microsoft.com/office/drawing/2014/main" id="{20D89612-91D2-41BA-8468-71B32BB588E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5" name="直線コネクタ 434">
          <a:extLst>
            <a:ext uri="{FF2B5EF4-FFF2-40B4-BE49-F238E27FC236}">
              <a16:creationId xmlns:a16="http://schemas.microsoft.com/office/drawing/2014/main" id="{32517778-551B-476D-805B-EB7C929F673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6" name="テキスト ボックス 435">
          <a:extLst>
            <a:ext uri="{FF2B5EF4-FFF2-40B4-BE49-F238E27FC236}">
              <a16:creationId xmlns:a16="http://schemas.microsoft.com/office/drawing/2014/main" id="{E793B079-523A-4161-A564-61166C4C534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7" name="直線コネクタ 436">
          <a:extLst>
            <a:ext uri="{FF2B5EF4-FFF2-40B4-BE49-F238E27FC236}">
              <a16:creationId xmlns:a16="http://schemas.microsoft.com/office/drawing/2014/main" id="{381FEF8E-80D4-472A-9C64-D2A58D2D737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8" name="テキスト ボックス 437">
          <a:extLst>
            <a:ext uri="{FF2B5EF4-FFF2-40B4-BE49-F238E27FC236}">
              <a16:creationId xmlns:a16="http://schemas.microsoft.com/office/drawing/2014/main" id="{1C32E333-28AB-448E-9815-B767015E366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9" name="直線コネクタ 438">
          <a:extLst>
            <a:ext uri="{FF2B5EF4-FFF2-40B4-BE49-F238E27FC236}">
              <a16:creationId xmlns:a16="http://schemas.microsoft.com/office/drawing/2014/main" id="{18E930D1-82B7-4449-9BB2-8AC7272D3C7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0" name="テキスト ボックス 439">
          <a:extLst>
            <a:ext uri="{FF2B5EF4-FFF2-40B4-BE49-F238E27FC236}">
              <a16:creationId xmlns:a16="http://schemas.microsoft.com/office/drawing/2014/main" id="{700AD4D6-DBD5-4319-802A-22D109EE18C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1" name="直線コネクタ 440">
          <a:extLst>
            <a:ext uri="{FF2B5EF4-FFF2-40B4-BE49-F238E27FC236}">
              <a16:creationId xmlns:a16="http://schemas.microsoft.com/office/drawing/2014/main" id="{3EA592D7-E833-4132-A419-6FF64D13370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2" name="テキスト ボックス 441">
          <a:extLst>
            <a:ext uri="{FF2B5EF4-FFF2-40B4-BE49-F238E27FC236}">
              <a16:creationId xmlns:a16="http://schemas.microsoft.com/office/drawing/2014/main" id="{661CE98D-9D02-4DB0-913A-D0992D6E538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3" name="直線コネクタ 442">
          <a:extLst>
            <a:ext uri="{FF2B5EF4-FFF2-40B4-BE49-F238E27FC236}">
              <a16:creationId xmlns:a16="http://schemas.microsoft.com/office/drawing/2014/main" id="{9E0215CF-4AF7-4805-890B-D850AB1C636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4" name="テキスト ボックス 443">
          <a:extLst>
            <a:ext uri="{FF2B5EF4-FFF2-40B4-BE49-F238E27FC236}">
              <a16:creationId xmlns:a16="http://schemas.microsoft.com/office/drawing/2014/main" id="{6840D180-A92C-412D-A381-5396F4F6A61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5" name="直線コネクタ 444">
          <a:extLst>
            <a:ext uri="{FF2B5EF4-FFF2-40B4-BE49-F238E27FC236}">
              <a16:creationId xmlns:a16="http://schemas.microsoft.com/office/drawing/2014/main" id="{B7597E54-F0FB-42E7-B4BB-C8CA30229F2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庁舎】&#10;有形固定資産減価償却率グラフ枠">
          <a:extLst>
            <a:ext uri="{FF2B5EF4-FFF2-40B4-BE49-F238E27FC236}">
              <a16:creationId xmlns:a16="http://schemas.microsoft.com/office/drawing/2014/main" id="{584F38F6-5D04-466D-86C0-948CBA3DB3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447" name="直線コネクタ 446">
          <a:extLst>
            <a:ext uri="{FF2B5EF4-FFF2-40B4-BE49-F238E27FC236}">
              <a16:creationId xmlns:a16="http://schemas.microsoft.com/office/drawing/2014/main" id="{D6ED57B2-AD35-4829-BDF9-20A1D93D029B}"/>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48" name="【庁舎】&#10;有形固定資産減価償却率最小値テキスト">
          <a:extLst>
            <a:ext uri="{FF2B5EF4-FFF2-40B4-BE49-F238E27FC236}">
              <a16:creationId xmlns:a16="http://schemas.microsoft.com/office/drawing/2014/main" id="{7AA61F10-9A68-42E8-84FB-979E7A626B4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49" name="直線コネクタ 448">
          <a:extLst>
            <a:ext uri="{FF2B5EF4-FFF2-40B4-BE49-F238E27FC236}">
              <a16:creationId xmlns:a16="http://schemas.microsoft.com/office/drawing/2014/main" id="{02197AF9-176E-4361-83AA-02271DF7EB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450" name="【庁舎】&#10;有形固定資産減価償却率最大値テキスト">
          <a:extLst>
            <a:ext uri="{FF2B5EF4-FFF2-40B4-BE49-F238E27FC236}">
              <a16:creationId xmlns:a16="http://schemas.microsoft.com/office/drawing/2014/main" id="{0697B89A-45C4-417B-9F02-4A9ACF16A12A}"/>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451" name="直線コネクタ 450">
          <a:extLst>
            <a:ext uri="{FF2B5EF4-FFF2-40B4-BE49-F238E27FC236}">
              <a16:creationId xmlns:a16="http://schemas.microsoft.com/office/drawing/2014/main" id="{1D1FF8B0-6C01-4419-BCC6-5CEB1773A207}"/>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452" name="【庁舎】&#10;有形固定資産減価償却率平均値テキスト">
          <a:extLst>
            <a:ext uri="{FF2B5EF4-FFF2-40B4-BE49-F238E27FC236}">
              <a16:creationId xmlns:a16="http://schemas.microsoft.com/office/drawing/2014/main" id="{DB253EEC-0AA9-4605-BD8C-10F88ADFC02E}"/>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453" name="フローチャート: 判断 452">
          <a:extLst>
            <a:ext uri="{FF2B5EF4-FFF2-40B4-BE49-F238E27FC236}">
              <a16:creationId xmlns:a16="http://schemas.microsoft.com/office/drawing/2014/main" id="{F0DF4938-39C4-4098-8B26-FBE4E8003F3F}"/>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454" name="フローチャート: 判断 453">
          <a:extLst>
            <a:ext uri="{FF2B5EF4-FFF2-40B4-BE49-F238E27FC236}">
              <a16:creationId xmlns:a16="http://schemas.microsoft.com/office/drawing/2014/main" id="{5FD95AD3-9222-49E8-A03E-2C59B911ADC4}"/>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455" name="フローチャート: 判断 454">
          <a:extLst>
            <a:ext uri="{FF2B5EF4-FFF2-40B4-BE49-F238E27FC236}">
              <a16:creationId xmlns:a16="http://schemas.microsoft.com/office/drawing/2014/main" id="{7A125D07-AD49-4812-BC71-D8A4C21C1C9D}"/>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456" name="フローチャート: 判断 455">
          <a:extLst>
            <a:ext uri="{FF2B5EF4-FFF2-40B4-BE49-F238E27FC236}">
              <a16:creationId xmlns:a16="http://schemas.microsoft.com/office/drawing/2014/main" id="{6E79A895-A2A0-4FE6-BA84-394672291E76}"/>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457" name="フローチャート: 判断 456">
          <a:extLst>
            <a:ext uri="{FF2B5EF4-FFF2-40B4-BE49-F238E27FC236}">
              <a16:creationId xmlns:a16="http://schemas.microsoft.com/office/drawing/2014/main" id="{86C3BBD4-6FA2-4925-BC91-D33229AD4A2A}"/>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65C72FC5-B523-4225-A37C-9CA28A0AD2D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A7B1B1F8-D4F2-4D6F-9E15-AE19E3C707E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4EDFDE3F-B633-4779-A778-CBA3283BD8E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1" name="テキスト ボックス 460">
          <a:extLst>
            <a:ext uri="{FF2B5EF4-FFF2-40B4-BE49-F238E27FC236}">
              <a16:creationId xmlns:a16="http://schemas.microsoft.com/office/drawing/2014/main" id="{2D007DA1-52C9-452C-8ABD-B616ADD06B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E6825036-E543-4DE4-A53E-B2A9F87B88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463" name="楕円 462">
          <a:extLst>
            <a:ext uri="{FF2B5EF4-FFF2-40B4-BE49-F238E27FC236}">
              <a16:creationId xmlns:a16="http://schemas.microsoft.com/office/drawing/2014/main" id="{E8DA821A-FE1C-4296-ABCC-33B805CD6CA6}"/>
            </a:ext>
          </a:extLst>
        </xdr:cNvPr>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464" name="【庁舎】&#10;有形固定資産減価償却率該当値テキスト">
          <a:extLst>
            <a:ext uri="{FF2B5EF4-FFF2-40B4-BE49-F238E27FC236}">
              <a16:creationId xmlns:a16="http://schemas.microsoft.com/office/drawing/2014/main" id="{165C95E4-75AA-4772-8A88-0CD8868559BF}"/>
            </a:ext>
          </a:extLst>
        </xdr:cNvPr>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465" name="楕円 464">
          <a:extLst>
            <a:ext uri="{FF2B5EF4-FFF2-40B4-BE49-F238E27FC236}">
              <a16:creationId xmlns:a16="http://schemas.microsoft.com/office/drawing/2014/main" id="{C281DF3F-2682-40CB-AEFE-3F7064DE6FB1}"/>
            </a:ext>
          </a:extLst>
        </xdr:cNvPr>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27214</xdr:rowOff>
    </xdr:to>
    <xdr:cxnSp macro="">
      <xdr:nvCxnSpPr>
        <xdr:cNvPr id="466" name="直線コネクタ 465">
          <a:extLst>
            <a:ext uri="{FF2B5EF4-FFF2-40B4-BE49-F238E27FC236}">
              <a16:creationId xmlns:a16="http://schemas.microsoft.com/office/drawing/2014/main" id="{D438A755-2227-4FEF-A29C-6E3294DCF318}"/>
            </a:ext>
          </a:extLst>
        </xdr:cNvPr>
        <xdr:cNvCxnSpPr/>
      </xdr:nvCxnSpPr>
      <xdr:spPr>
        <a:xfrm>
          <a:off x="15481300" y="1836420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467" name="楕円 466">
          <a:extLst>
            <a:ext uri="{FF2B5EF4-FFF2-40B4-BE49-F238E27FC236}">
              <a16:creationId xmlns:a16="http://schemas.microsoft.com/office/drawing/2014/main" id="{4DB191D6-52B4-402B-BE1F-D43788789D6B}"/>
            </a:ext>
          </a:extLst>
        </xdr:cNvPr>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107</xdr:row>
      <xdr:rowOff>19050</xdr:rowOff>
    </xdr:to>
    <xdr:cxnSp macro="">
      <xdr:nvCxnSpPr>
        <xdr:cNvPr id="468" name="直線コネクタ 467">
          <a:extLst>
            <a:ext uri="{FF2B5EF4-FFF2-40B4-BE49-F238E27FC236}">
              <a16:creationId xmlns:a16="http://schemas.microsoft.com/office/drawing/2014/main" id="{F881CEEA-60C6-4FCF-B922-9378EB895681}"/>
            </a:ext>
          </a:extLst>
        </xdr:cNvPr>
        <xdr:cNvCxnSpPr/>
      </xdr:nvCxnSpPr>
      <xdr:spPr>
        <a:xfrm>
          <a:off x="14592300" y="183201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22134</xdr:rowOff>
    </xdr:from>
    <xdr:to>
      <xdr:col>72</xdr:col>
      <xdr:colOff>38100</xdr:colOff>
      <xdr:row>103</xdr:row>
      <xdr:rowOff>123734</xdr:rowOff>
    </xdr:to>
    <xdr:sp macro="" textlink="">
      <xdr:nvSpPr>
        <xdr:cNvPr id="469" name="楕円 468">
          <a:extLst>
            <a:ext uri="{FF2B5EF4-FFF2-40B4-BE49-F238E27FC236}">
              <a16:creationId xmlns:a16="http://schemas.microsoft.com/office/drawing/2014/main" id="{EEE8DD76-36DD-432E-A1E6-A453ABE1A72A}"/>
            </a:ext>
          </a:extLst>
        </xdr:cNvPr>
        <xdr:cNvSpPr/>
      </xdr:nvSpPr>
      <xdr:spPr>
        <a:xfrm>
          <a:off x="13652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72934</xdr:rowOff>
    </xdr:from>
    <xdr:to>
      <xdr:col>76</xdr:col>
      <xdr:colOff>114300</xdr:colOff>
      <xdr:row>106</xdr:row>
      <xdr:rowOff>146413</xdr:rowOff>
    </xdr:to>
    <xdr:cxnSp macro="">
      <xdr:nvCxnSpPr>
        <xdr:cNvPr id="470" name="直線コネクタ 469">
          <a:extLst>
            <a:ext uri="{FF2B5EF4-FFF2-40B4-BE49-F238E27FC236}">
              <a16:creationId xmlns:a16="http://schemas.microsoft.com/office/drawing/2014/main" id="{2609F3E5-1BD4-4BEC-8B96-D3E911E2170F}"/>
            </a:ext>
          </a:extLst>
        </xdr:cNvPr>
        <xdr:cNvCxnSpPr/>
      </xdr:nvCxnSpPr>
      <xdr:spPr>
        <a:xfrm>
          <a:off x="13703300" y="17732284"/>
          <a:ext cx="889000" cy="58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471" name="n_1aveValue【庁舎】&#10;有形固定資産減価償却率">
          <a:extLst>
            <a:ext uri="{FF2B5EF4-FFF2-40B4-BE49-F238E27FC236}">
              <a16:creationId xmlns:a16="http://schemas.microsoft.com/office/drawing/2014/main" id="{6469FE6F-0100-4B7B-8D33-C676648932B1}"/>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472" name="n_2aveValue【庁舎】&#10;有形固定資産減価償却率">
          <a:extLst>
            <a:ext uri="{FF2B5EF4-FFF2-40B4-BE49-F238E27FC236}">
              <a16:creationId xmlns:a16="http://schemas.microsoft.com/office/drawing/2014/main" id="{0CB3A000-9314-4CDC-AC32-6D0B0AE512E1}"/>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473" name="n_3aveValue【庁舎】&#10;有形固定資産減価償却率">
          <a:extLst>
            <a:ext uri="{FF2B5EF4-FFF2-40B4-BE49-F238E27FC236}">
              <a16:creationId xmlns:a16="http://schemas.microsoft.com/office/drawing/2014/main" id="{D917500C-6C1B-4957-AB0D-438DD06F7574}"/>
            </a:ext>
          </a:extLst>
        </xdr:cNvPr>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474" name="n_4aveValue【庁舎】&#10;有形固定資産減価償却率">
          <a:extLst>
            <a:ext uri="{FF2B5EF4-FFF2-40B4-BE49-F238E27FC236}">
              <a16:creationId xmlns:a16="http://schemas.microsoft.com/office/drawing/2014/main" id="{09911F49-373B-43E3-81BB-64E2DB67CFE6}"/>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475" name="n_1mainValue【庁舎】&#10;有形固定資産減価償却率">
          <a:extLst>
            <a:ext uri="{FF2B5EF4-FFF2-40B4-BE49-F238E27FC236}">
              <a16:creationId xmlns:a16="http://schemas.microsoft.com/office/drawing/2014/main" id="{994A16D4-BE58-4DF7-916A-4FB3ADFFF2A8}"/>
            </a:ext>
          </a:extLst>
        </xdr:cNvPr>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476" name="n_2mainValue【庁舎】&#10;有形固定資産減価償却率">
          <a:extLst>
            <a:ext uri="{FF2B5EF4-FFF2-40B4-BE49-F238E27FC236}">
              <a16:creationId xmlns:a16="http://schemas.microsoft.com/office/drawing/2014/main" id="{574A233E-481F-4BB3-9167-EB0005D5F129}"/>
            </a:ext>
          </a:extLst>
        </xdr:cNvPr>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140261</xdr:rowOff>
    </xdr:from>
    <xdr:ext cx="405111" cy="259045"/>
    <xdr:sp macro="" textlink="">
      <xdr:nvSpPr>
        <xdr:cNvPr id="477" name="n_3mainValue【庁舎】&#10;有形固定資産減価償却率">
          <a:extLst>
            <a:ext uri="{FF2B5EF4-FFF2-40B4-BE49-F238E27FC236}">
              <a16:creationId xmlns:a16="http://schemas.microsoft.com/office/drawing/2014/main" id="{FCCA4F3A-ECF0-4604-B04A-2126B22F8647}"/>
            </a:ext>
          </a:extLst>
        </xdr:cNvPr>
        <xdr:cNvSpPr txBox="1"/>
      </xdr:nvSpPr>
      <xdr:spPr>
        <a:xfrm>
          <a:off x="13500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a:extLst>
            <a:ext uri="{FF2B5EF4-FFF2-40B4-BE49-F238E27FC236}">
              <a16:creationId xmlns:a16="http://schemas.microsoft.com/office/drawing/2014/main" id="{E6D4B77E-5D48-40B6-9004-42D344DA02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a:extLst>
            <a:ext uri="{FF2B5EF4-FFF2-40B4-BE49-F238E27FC236}">
              <a16:creationId xmlns:a16="http://schemas.microsoft.com/office/drawing/2014/main" id="{EA4BE149-B998-4E74-9773-47004E2CC7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a:extLst>
            <a:ext uri="{FF2B5EF4-FFF2-40B4-BE49-F238E27FC236}">
              <a16:creationId xmlns:a16="http://schemas.microsoft.com/office/drawing/2014/main" id="{CBE94A7F-40DF-45A8-B4D1-F0B91618A9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a:extLst>
            <a:ext uri="{FF2B5EF4-FFF2-40B4-BE49-F238E27FC236}">
              <a16:creationId xmlns:a16="http://schemas.microsoft.com/office/drawing/2014/main" id="{27BC73E0-A56F-4D57-B5AC-55953AA21FE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a:extLst>
            <a:ext uri="{FF2B5EF4-FFF2-40B4-BE49-F238E27FC236}">
              <a16:creationId xmlns:a16="http://schemas.microsoft.com/office/drawing/2014/main" id="{4393F504-3B2A-4B78-ADBF-615CC9AF74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a:extLst>
            <a:ext uri="{FF2B5EF4-FFF2-40B4-BE49-F238E27FC236}">
              <a16:creationId xmlns:a16="http://schemas.microsoft.com/office/drawing/2014/main" id="{A60F6FD0-4A01-475F-82AA-3B2DBDEF59E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a:extLst>
            <a:ext uri="{FF2B5EF4-FFF2-40B4-BE49-F238E27FC236}">
              <a16:creationId xmlns:a16="http://schemas.microsoft.com/office/drawing/2014/main" id="{695BD818-A127-4A59-A18D-E205B0FDB23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a:extLst>
            <a:ext uri="{FF2B5EF4-FFF2-40B4-BE49-F238E27FC236}">
              <a16:creationId xmlns:a16="http://schemas.microsoft.com/office/drawing/2014/main" id="{3332EE8C-E721-4862-B06C-FB77D8B134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6" name="テキスト ボックス 485">
          <a:extLst>
            <a:ext uri="{FF2B5EF4-FFF2-40B4-BE49-F238E27FC236}">
              <a16:creationId xmlns:a16="http://schemas.microsoft.com/office/drawing/2014/main" id="{3659D99F-E461-47C6-A36B-4C70E28786C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a:extLst>
            <a:ext uri="{FF2B5EF4-FFF2-40B4-BE49-F238E27FC236}">
              <a16:creationId xmlns:a16="http://schemas.microsoft.com/office/drawing/2014/main" id="{570F8B9C-E3CA-4737-8FF2-EBCAC4BE780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88" name="直線コネクタ 487">
          <a:extLst>
            <a:ext uri="{FF2B5EF4-FFF2-40B4-BE49-F238E27FC236}">
              <a16:creationId xmlns:a16="http://schemas.microsoft.com/office/drawing/2014/main" id="{18F9D3BA-61C6-4EDF-BC48-ECEAACBFC34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89" name="テキスト ボックス 488">
          <a:extLst>
            <a:ext uri="{FF2B5EF4-FFF2-40B4-BE49-F238E27FC236}">
              <a16:creationId xmlns:a16="http://schemas.microsoft.com/office/drawing/2014/main" id="{0FF1D932-F13A-4F86-BBE0-1571205A4E94}"/>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90" name="直線コネクタ 489">
          <a:extLst>
            <a:ext uri="{FF2B5EF4-FFF2-40B4-BE49-F238E27FC236}">
              <a16:creationId xmlns:a16="http://schemas.microsoft.com/office/drawing/2014/main" id="{07D138BF-9DF4-473D-AC6A-EE4E64C52A5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91" name="テキスト ボックス 490">
          <a:extLst>
            <a:ext uri="{FF2B5EF4-FFF2-40B4-BE49-F238E27FC236}">
              <a16:creationId xmlns:a16="http://schemas.microsoft.com/office/drawing/2014/main" id="{69D21E3B-0CD4-439E-BC4E-39E0B316CEC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92" name="直線コネクタ 491">
          <a:extLst>
            <a:ext uri="{FF2B5EF4-FFF2-40B4-BE49-F238E27FC236}">
              <a16:creationId xmlns:a16="http://schemas.microsoft.com/office/drawing/2014/main" id="{1F425E83-9B0A-4E81-9A17-28AE7E96682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93" name="テキスト ボックス 492">
          <a:extLst>
            <a:ext uri="{FF2B5EF4-FFF2-40B4-BE49-F238E27FC236}">
              <a16:creationId xmlns:a16="http://schemas.microsoft.com/office/drawing/2014/main" id="{801E25F4-8A07-4DE3-AA8E-A06CBB8CA9E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94" name="直線コネクタ 493">
          <a:extLst>
            <a:ext uri="{FF2B5EF4-FFF2-40B4-BE49-F238E27FC236}">
              <a16:creationId xmlns:a16="http://schemas.microsoft.com/office/drawing/2014/main" id="{5DCA25D2-8440-4EAC-AA08-E6B1EC44DC8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95" name="テキスト ボックス 494">
          <a:extLst>
            <a:ext uri="{FF2B5EF4-FFF2-40B4-BE49-F238E27FC236}">
              <a16:creationId xmlns:a16="http://schemas.microsoft.com/office/drawing/2014/main" id="{B3C06298-F8E7-4701-A164-1C793562751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6" name="直線コネクタ 495">
          <a:extLst>
            <a:ext uri="{FF2B5EF4-FFF2-40B4-BE49-F238E27FC236}">
              <a16:creationId xmlns:a16="http://schemas.microsoft.com/office/drawing/2014/main" id="{B4BDFA35-DA36-4528-BD30-936E861A11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7" name="テキスト ボックス 496">
          <a:extLst>
            <a:ext uri="{FF2B5EF4-FFF2-40B4-BE49-F238E27FC236}">
              <a16:creationId xmlns:a16="http://schemas.microsoft.com/office/drawing/2014/main" id="{2A62C389-653A-4717-95B6-6F1C8BD5FB0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8" name="【庁舎】&#10;一人当たり面積グラフ枠">
          <a:extLst>
            <a:ext uri="{FF2B5EF4-FFF2-40B4-BE49-F238E27FC236}">
              <a16:creationId xmlns:a16="http://schemas.microsoft.com/office/drawing/2014/main" id="{506BDEF9-B457-40E0-9E32-35E3A50698D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499" name="直線コネクタ 498">
          <a:extLst>
            <a:ext uri="{FF2B5EF4-FFF2-40B4-BE49-F238E27FC236}">
              <a16:creationId xmlns:a16="http://schemas.microsoft.com/office/drawing/2014/main" id="{6A591BDB-4074-4087-9F62-1E0CAD78CEED}"/>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500" name="【庁舎】&#10;一人当たり面積最小値テキスト">
          <a:extLst>
            <a:ext uri="{FF2B5EF4-FFF2-40B4-BE49-F238E27FC236}">
              <a16:creationId xmlns:a16="http://schemas.microsoft.com/office/drawing/2014/main" id="{647B3D21-3ECA-427C-809C-9BFD0EC10B2D}"/>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501" name="直線コネクタ 500">
          <a:extLst>
            <a:ext uri="{FF2B5EF4-FFF2-40B4-BE49-F238E27FC236}">
              <a16:creationId xmlns:a16="http://schemas.microsoft.com/office/drawing/2014/main" id="{B47D1A66-1301-4FDE-8E9B-3163AC7833FC}"/>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502" name="【庁舎】&#10;一人当たり面積最大値テキスト">
          <a:extLst>
            <a:ext uri="{FF2B5EF4-FFF2-40B4-BE49-F238E27FC236}">
              <a16:creationId xmlns:a16="http://schemas.microsoft.com/office/drawing/2014/main" id="{E76F46C4-BB4E-4E4E-A562-A70478D8D4CE}"/>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503" name="直線コネクタ 502">
          <a:extLst>
            <a:ext uri="{FF2B5EF4-FFF2-40B4-BE49-F238E27FC236}">
              <a16:creationId xmlns:a16="http://schemas.microsoft.com/office/drawing/2014/main" id="{3F05D05E-0D1F-4092-9F13-4B9B9AE87BAF}"/>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504" name="【庁舎】&#10;一人当たり面積平均値テキスト">
          <a:extLst>
            <a:ext uri="{FF2B5EF4-FFF2-40B4-BE49-F238E27FC236}">
              <a16:creationId xmlns:a16="http://schemas.microsoft.com/office/drawing/2014/main" id="{DB1B8F92-B85A-4A34-8686-D036617224CA}"/>
            </a:ext>
          </a:extLst>
        </xdr:cNvPr>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505" name="フローチャート: 判断 504">
          <a:extLst>
            <a:ext uri="{FF2B5EF4-FFF2-40B4-BE49-F238E27FC236}">
              <a16:creationId xmlns:a16="http://schemas.microsoft.com/office/drawing/2014/main" id="{6EE45D6C-A079-4C54-ACF1-EB5A6794DDA7}"/>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506" name="フローチャート: 判断 505">
          <a:extLst>
            <a:ext uri="{FF2B5EF4-FFF2-40B4-BE49-F238E27FC236}">
              <a16:creationId xmlns:a16="http://schemas.microsoft.com/office/drawing/2014/main" id="{A2EB9A37-3228-4C1A-BFF3-9A0F212688D7}"/>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507" name="フローチャート: 判断 506">
          <a:extLst>
            <a:ext uri="{FF2B5EF4-FFF2-40B4-BE49-F238E27FC236}">
              <a16:creationId xmlns:a16="http://schemas.microsoft.com/office/drawing/2014/main" id="{FDE43E00-9FCD-4280-8951-952823498B52}"/>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508" name="フローチャート: 判断 507">
          <a:extLst>
            <a:ext uri="{FF2B5EF4-FFF2-40B4-BE49-F238E27FC236}">
              <a16:creationId xmlns:a16="http://schemas.microsoft.com/office/drawing/2014/main" id="{D176D366-079E-4E27-884F-6EF60FFEA4EF}"/>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509" name="フローチャート: 判断 508">
          <a:extLst>
            <a:ext uri="{FF2B5EF4-FFF2-40B4-BE49-F238E27FC236}">
              <a16:creationId xmlns:a16="http://schemas.microsoft.com/office/drawing/2014/main" id="{E7AC9852-CAA0-4609-9E91-F8E2B183355D}"/>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id="{B82B82BB-88AF-4D14-95DE-26BD9886F1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D23141C2-D352-4562-96A4-BE00337800B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8838AD2-B3B2-4F04-8C94-E85FBB15DE9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AB57ACD4-5F8D-4814-9539-39D7B3020C6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3276952C-3A42-4387-BDAE-73964BF476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30886</xdr:rowOff>
    </xdr:from>
    <xdr:to>
      <xdr:col>116</xdr:col>
      <xdr:colOff>114300</xdr:colOff>
      <xdr:row>106</xdr:row>
      <xdr:rowOff>132486</xdr:rowOff>
    </xdr:to>
    <xdr:sp macro="" textlink="">
      <xdr:nvSpPr>
        <xdr:cNvPr id="515" name="楕円 514">
          <a:extLst>
            <a:ext uri="{FF2B5EF4-FFF2-40B4-BE49-F238E27FC236}">
              <a16:creationId xmlns:a16="http://schemas.microsoft.com/office/drawing/2014/main" id="{C04FD68A-CE18-484A-8542-985C68201D49}"/>
            </a:ext>
          </a:extLst>
        </xdr:cNvPr>
        <xdr:cNvSpPr/>
      </xdr:nvSpPr>
      <xdr:spPr>
        <a:xfrm>
          <a:off x="22110700" y="182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53763</xdr:rowOff>
    </xdr:from>
    <xdr:ext cx="469744" cy="259045"/>
    <xdr:sp macro="" textlink="">
      <xdr:nvSpPr>
        <xdr:cNvPr id="516" name="【庁舎】&#10;一人当たり面積該当値テキスト">
          <a:extLst>
            <a:ext uri="{FF2B5EF4-FFF2-40B4-BE49-F238E27FC236}">
              <a16:creationId xmlns:a16="http://schemas.microsoft.com/office/drawing/2014/main" id="{2C042B83-2FA4-4B51-AD6F-112ECC7864BD}"/>
            </a:ext>
          </a:extLst>
        </xdr:cNvPr>
        <xdr:cNvSpPr txBox="1"/>
      </xdr:nvSpPr>
      <xdr:spPr>
        <a:xfrm>
          <a:off x="22199600" y="180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36373</xdr:rowOff>
    </xdr:from>
    <xdr:to>
      <xdr:col>112</xdr:col>
      <xdr:colOff>38100</xdr:colOff>
      <xdr:row>106</xdr:row>
      <xdr:rowOff>137973</xdr:rowOff>
    </xdr:to>
    <xdr:sp macro="" textlink="">
      <xdr:nvSpPr>
        <xdr:cNvPr id="517" name="楕円 516">
          <a:extLst>
            <a:ext uri="{FF2B5EF4-FFF2-40B4-BE49-F238E27FC236}">
              <a16:creationId xmlns:a16="http://schemas.microsoft.com/office/drawing/2014/main" id="{E5B65EB9-E87A-4F2C-B53F-D3EA6A8126C4}"/>
            </a:ext>
          </a:extLst>
        </xdr:cNvPr>
        <xdr:cNvSpPr/>
      </xdr:nvSpPr>
      <xdr:spPr>
        <a:xfrm>
          <a:off x="21272500" y="1821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81686</xdr:rowOff>
    </xdr:from>
    <xdr:to>
      <xdr:col>116</xdr:col>
      <xdr:colOff>63500</xdr:colOff>
      <xdr:row>106</xdr:row>
      <xdr:rowOff>87173</xdr:rowOff>
    </xdr:to>
    <xdr:cxnSp macro="">
      <xdr:nvCxnSpPr>
        <xdr:cNvPr id="518" name="直線コネクタ 517">
          <a:extLst>
            <a:ext uri="{FF2B5EF4-FFF2-40B4-BE49-F238E27FC236}">
              <a16:creationId xmlns:a16="http://schemas.microsoft.com/office/drawing/2014/main" id="{EB0CBC29-398A-4ACE-8438-3BDBC4B8A7B4}"/>
            </a:ext>
          </a:extLst>
        </xdr:cNvPr>
        <xdr:cNvCxnSpPr/>
      </xdr:nvCxnSpPr>
      <xdr:spPr>
        <a:xfrm flipV="1">
          <a:off x="21323300" y="1825538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40030</xdr:rowOff>
    </xdr:from>
    <xdr:to>
      <xdr:col>107</xdr:col>
      <xdr:colOff>101600</xdr:colOff>
      <xdr:row>106</xdr:row>
      <xdr:rowOff>141630</xdr:rowOff>
    </xdr:to>
    <xdr:sp macro="" textlink="">
      <xdr:nvSpPr>
        <xdr:cNvPr id="519" name="楕円 518">
          <a:extLst>
            <a:ext uri="{FF2B5EF4-FFF2-40B4-BE49-F238E27FC236}">
              <a16:creationId xmlns:a16="http://schemas.microsoft.com/office/drawing/2014/main" id="{1E8446C1-3920-470F-AFC1-25D573A57C90}"/>
            </a:ext>
          </a:extLst>
        </xdr:cNvPr>
        <xdr:cNvSpPr/>
      </xdr:nvSpPr>
      <xdr:spPr>
        <a:xfrm>
          <a:off x="20383500" y="182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87173</xdr:rowOff>
    </xdr:from>
    <xdr:to>
      <xdr:col>111</xdr:col>
      <xdr:colOff>177800</xdr:colOff>
      <xdr:row>106</xdr:row>
      <xdr:rowOff>90830</xdr:rowOff>
    </xdr:to>
    <xdr:cxnSp macro="">
      <xdr:nvCxnSpPr>
        <xdr:cNvPr id="520" name="直線コネクタ 519">
          <a:extLst>
            <a:ext uri="{FF2B5EF4-FFF2-40B4-BE49-F238E27FC236}">
              <a16:creationId xmlns:a16="http://schemas.microsoft.com/office/drawing/2014/main" id="{6C9786D3-8B05-4EB3-891C-66908CF21FEA}"/>
            </a:ext>
          </a:extLst>
        </xdr:cNvPr>
        <xdr:cNvCxnSpPr/>
      </xdr:nvCxnSpPr>
      <xdr:spPr>
        <a:xfrm flipV="1">
          <a:off x="20434300" y="1826087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51460</xdr:rowOff>
    </xdr:from>
    <xdr:to>
      <xdr:col>102</xdr:col>
      <xdr:colOff>165100</xdr:colOff>
      <xdr:row>107</xdr:row>
      <xdr:rowOff>153060</xdr:rowOff>
    </xdr:to>
    <xdr:sp macro="" textlink="">
      <xdr:nvSpPr>
        <xdr:cNvPr id="521" name="楕円 520">
          <a:extLst>
            <a:ext uri="{FF2B5EF4-FFF2-40B4-BE49-F238E27FC236}">
              <a16:creationId xmlns:a16="http://schemas.microsoft.com/office/drawing/2014/main" id="{F1CB3801-5EF1-468A-B426-307F2585024B}"/>
            </a:ext>
          </a:extLst>
        </xdr:cNvPr>
        <xdr:cNvSpPr/>
      </xdr:nvSpPr>
      <xdr:spPr>
        <a:xfrm>
          <a:off x="19494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90830</xdr:rowOff>
    </xdr:from>
    <xdr:to>
      <xdr:col>107</xdr:col>
      <xdr:colOff>50800</xdr:colOff>
      <xdr:row>107</xdr:row>
      <xdr:rowOff>102260</xdr:rowOff>
    </xdr:to>
    <xdr:cxnSp macro="">
      <xdr:nvCxnSpPr>
        <xdr:cNvPr id="522" name="直線コネクタ 521">
          <a:extLst>
            <a:ext uri="{FF2B5EF4-FFF2-40B4-BE49-F238E27FC236}">
              <a16:creationId xmlns:a16="http://schemas.microsoft.com/office/drawing/2014/main" id="{CAC28100-5E60-42C8-9406-2AA03DB0DC93}"/>
            </a:ext>
          </a:extLst>
        </xdr:cNvPr>
        <xdr:cNvCxnSpPr/>
      </xdr:nvCxnSpPr>
      <xdr:spPr>
        <a:xfrm flipV="1">
          <a:off x="19545300" y="182645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159275</xdr:rowOff>
    </xdr:from>
    <xdr:ext cx="469744" cy="259045"/>
    <xdr:sp macro="" textlink="">
      <xdr:nvSpPr>
        <xdr:cNvPr id="523" name="n_1aveValue【庁舎】&#10;一人当たり面積">
          <a:extLst>
            <a:ext uri="{FF2B5EF4-FFF2-40B4-BE49-F238E27FC236}">
              <a16:creationId xmlns:a16="http://schemas.microsoft.com/office/drawing/2014/main" id="{5D8A38DE-0096-4F2A-8E63-484CF3BF5ED7}"/>
            </a:ext>
          </a:extLst>
        </xdr:cNvPr>
        <xdr:cNvSpPr txBox="1"/>
      </xdr:nvSpPr>
      <xdr:spPr>
        <a:xfrm>
          <a:off x="210757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141445</xdr:rowOff>
    </xdr:from>
    <xdr:ext cx="469744" cy="259045"/>
    <xdr:sp macro="" textlink="">
      <xdr:nvSpPr>
        <xdr:cNvPr id="524" name="n_2aveValue【庁舎】&#10;一人当たり面積">
          <a:extLst>
            <a:ext uri="{FF2B5EF4-FFF2-40B4-BE49-F238E27FC236}">
              <a16:creationId xmlns:a16="http://schemas.microsoft.com/office/drawing/2014/main" id="{A95E9503-51B7-4FD2-99C7-30CDA7810D56}"/>
            </a:ext>
          </a:extLst>
        </xdr:cNvPr>
        <xdr:cNvSpPr txBox="1"/>
      </xdr:nvSpPr>
      <xdr:spPr>
        <a:xfrm>
          <a:off x="20199427" y="1831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525" name="n_3aveValue【庁舎】&#10;一人当たり面積">
          <a:extLst>
            <a:ext uri="{FF2B5EF4-FFF2-40B4-BE49-F238E27FC236}">
              <a16:creationId xmlns:a16="http://schemas.microsoft.com/office/drawing/2014/main" id="{8AF89270-7B0B-4D6B-AFD6-77426CB9F9E9}"/>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526" name="n_4aveValue【庁舎】&#10;一人当たり面積">
          <a:extLst>
            <a:ext uri="{FF2B5EF4-FFF2-40B4-BE49-F238E27FC236}">
              <a16:creationId xmlns:a16="http://schemas.microsoft.com/office/drawing/2014/main" id="{E11FFD31-DA0F-405D-AAC6-9361BA5FAF53}"/>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154500</xdr:rowOff>
    </xdr:from>
    <xdr:ext cx="469744" cy="259045"/>
    <xdr:sp macro="" textlink="">
      <xdr:nvSpPr>
        <xdr:cNvPr id="527" name="n_1mainValue【庁舎】&#10;一人当たり面積">
          <a:extLst>
            <a:ext uri="{FF2B5EF4-FFF2-40B4-BE49-F238E27FC236}">
              <a16:creationId xmlns:a16="http://schemas.microsoft.com/office/drawing/2014/main" id="{08D81731-DF89-4F66-91E7-EF278BB7D506}"/>
            </a:ext>
          </a:extLst>
        </xdr:cNvPr>
        <xdr:cNvSpPr txBox="1"/>
      </xdr:nvSpPr>
      <xdr:spPr>
        <a:xfrm>
          <a:off x="21075727" y="1798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158157</xdr:rowOff>
    </xdr:from>
    <xdr:ext cx="469744" cy="259045"/>
    <xdr:sp macro="" textlink="">
      <xdr:nvSpPr>
        <xdr:cNvPr id="528" name="n_2mainValue【庁舎】&#10;一人当たり面積">
          <a:extLst>
            <a:ext uri="{FF2B5EF4-FFF2-40B4-BE49-F238E27FC236}">
              <a16:creationId xmlns:a16="http://schemas.microsoft.com/office/drawing/2014/main" id="{1BA23B5D-0F13-460C-9742-AF3125E426E8}"/>
            </a:ext>
          </a:extLst>
        </xdr:cNvPr>
        <xdr:cNvSpPr txBox="1"/>
      </xdr:nvSpPr>
      <xdr:spPr>
        <a:xfrm>
          <a:off x="20199427" y="179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144187</xdr:rowOff>
    </xdr:from>
    <xdr:ext cx="469744" cy="259045"/>
    <xdr:sp macro="" textlink="">
      <xdr:nvSpPr>
        <xdr:cNvPr id="529" name="n_3mainValue【庁舎】&#10;一人当たり面積">
          <a:extLst>
            <a:ext uri="{FF2B5EF4-FFF2-40B4-BE49-F238E27FC236}">
              <a16:creationId xmlns:a16="http://schemas.microsoft.com/office/drawing/2014/main" id="{1CE17F81-1DE7-4BDC-BC55-138F55C32D50}"/>
            </a:ext>
          </a:extLst>
        </xdr:cNvPr>
        <xdr:cNvSpPr txBox="1"/>
      </xdr:nvSpPr>
      <xdr:spPr>
        <a:xfrm>
          <a:off x="193104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0" name="正方形/長方形 529">
          <a:extLst>
            <a:ext uri="{FF2B5EF4-FFF2-40B4-BE49-F238E27FC236}">
              <a16:creationId xmlns:a16="http://schemas.microsoft.com/office/drawing/2014/main" id="{DA9F9D1B-2777-435B-85E8-9CB209D8D7D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31" name="正方形/長方形 530">
          <a:extLst>
            <a:ext uri="{FF2B5EF4-FFF2-40B4-BE49-F238E27FC236}">
              <a16:creationId xmlns:a16="http://schemas.microsoft.com/office/drawing/2014/main" id="{635A3774-F299-4D44-ADAB-A5516001D9B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2" name="テキスト ボックス 531">
          <a:extLst>
            <a:ext uri="{FF2B5EF4-FFF2-40B4-BE49-F238E27FC236}">
              <a16:creationId xmlns:a16="http://schemas.microsoft.com/office/drawing/2014/main" id="{D101FDAB-F24F-4662-9159-4BA3CED39FC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庁舎である、公共施設等総合管理計画や個別施設計画に基づき計画的かつ効率的な施設の維持管理や修繕等に努めていきたい。また、消防施設の維持管理費用や改修費用等にも留意しながら適正な施設管理に努めていきた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近年は類似団体平均値で推移している。人口減少に加え農業従事者の高齢化や後継者不足により、税収増加を見込めない状況である。今後も少子高齢化の進行が見込まれるが、移住・定住促進や企業誘致、人口減少対策の推進により、自主財源の確保に努め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28222</xdr:rowOff>
    </xdr:from>
    <xdr:to>
      <xdr:col>23</xdr:col>
      <xdr:colOff>133350</xdr:colOff>
      <xdr:row>43</xdr:row>
      <xdr:rowOff>41628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0057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28222</xdr:rowOff>
    </xdr:from>
    <xdr:to>
      <xdr:col>19</xdr:col>
      <xdr:colOff>133350</xdr:colOff>
      <xdr:row>43</xdr:row>
      <xdr:rowOff>28222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005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28222</xdr:rowOff>
    </xdr:from>
    <xdr:to>
      <xdr:col>15</xdr:col>
      <xdr:colOff>82550</xdr:colOff>
      <xdr:row>43</xdr:row>
      <xdr:rowOff>41628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41628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7355</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148872</xdr:rowOff>
    </xdr:from>
    <xdr:to>
      <xdr:col>19</xdr:col>
      <xdr:colOff>184150</xdr:colOff>
      <xdr:row>43</xdr:row>
      <xdr:rowOff>79022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89199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118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148872</xdr:rowOff>
    </xdr:from>
    <xdr:to>
      <xdr:col>15</xdr:col>
      <xdr:colOff>133350</xdr:colOff>
      <xdr:row>43</xdr:row>
      <xdr:rowOff>79022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前年度に比べ地方交付税が</a:t>
          </a:r>
          <a:r>
            <a:rPr kumimoji="1" lang="en-US" altLang="ja-JP" sz="1300" b="0">
              <a:latin typeface="ＭＳ Ｐゴシック" panose="020B0600070205080204" pitchFamily="50" charset="-128"/>
              <a:ea typeface="ＭＳ Ｐゴシック" panose="020B0600070205080204" pitchFamily="50" charset="-128"/>
            </a:rPr>
            <a:t>10.9</a:t>
          </a:r>
          <a:r>
            <a:rPr kumimoji="1" lang="ja-JP" altLang="en-US" sz="1300" b="0">
              <a:latin typeface="ＭＳ Ｐゴシック" panose="020B0600070205080204" pitchFamily="50" charset="-128"/>
              <a:ea typeface="ＭＳ Ｐゴシック" panose="020B0600070205080204" pitchFamily="50" charset="-128"/>
            </a:rPr>
            <a:t>％増になったこと等により、経常収支比率が前年度と比べ</a:t>
          </a:r>
          <a:r>
            <a:rPr kumimoji="1" lang="en-US" altLang="ja-JP" sz="1300" b="0">
              <a:latin typeface="ＭＳ Ｐゴシック" panose="020B0600070205080204" pitchFamily="50" charset="-128"/>
              <a:ea typeface="ＭＳ Ｐゴシック" panose="020B0600070205080204" pitchFamily="50" charset="-128"/>
            </a:rPr>
            <a:t>7.6</a:t>
          </a:r>
          <a:r>
            <a:rPr kumimoji="1" lang="ja-JP" altLang="en-US" sz="1300" b="0">
              <a:latin typeface="ＭＳ Ｐゴシック" panose="020B0600070205080204" pitchFamily="50" charset="-128"/>
              <a:ea typeface="ＭＳ Ｐゴシック" panose="020B0600070205080204" pitchFamily="50" charset="-128"/>
            </a:rPr>
            <a:t>％の減となった。しかしながら、公債費や普通建設事業費が前年度より増加しており、今後も増加が見込まれるため、一時的なものと捉えて、徹底した経常経費の見直しと自主財源の確保に努める。</a:t>
          </a:r>
          <a:endParaRPr kumimoji="1" lang="en-US" altLang="ja-JP" sz="1300" b="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13208</xdr:rowOff>
    </xdr:from>
    <xdr:to>
      <xdr:col>23</xdr:col>
      <xdr:colOff>133350</xdr:colOff>
      <xdr:row>63</xdr:row>
      <xdr:rowOff>37084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471658"/>
          <a:ext cx="838200" cy="36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37084</xdr:rowOff>
    </xdr:from>
    <xdr:to>
      <xdr:col>19</xdr:col>
      <xdr:colOff>133350</xdr:colOff>
      <xdr:row>63</xdr:row>
      <xdr:rowOff>148082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3843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148082</xdr:rowOff>
    </xdr:from>
    <xdr:to>
      <xdr:col>15</xdr:col>
      <xdr:colOff>82550</xdr:colOff>
      <xdr:row>63</xdr:row>
      <xdr:rowOff>157734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494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157734</xdr:rowOff>
    </xdr:from>
    <xdr:to>
      <xdr:col>11</xdr:col>
      <xdr:colOff>31750</xdr:colOff>
      <xdr:row>64</xdr:row>
      <xdr:rowOff>63500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95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133858</xdr:rowOff>
    </xdr:from>
    <xdr:to>
      <xdr:col>23</xdr:col>
      <xdr:colOff>184150</xdr:colOff>
      <xdr:row>61</xdr:row>
      <xdr:rowOff>64008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150385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26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98061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97282</xdr:rowOff>
    </xdr:from>
    <xdr:to>
      <xdr:col>15</xdr:col>
      <xdr:colOff>133350</xdr:colOff>
      <xdr:row>64</xdr:row>
      <xdr:rowOff>27432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8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106934</xdr:rowOff>
    </xdr:from>
    <xdr:to>
      <xdr:col>11</xdr:col>
      <xdr:colOff>82550</xdr:colOff>
      <xdr:row>64</xdr:row>
      <xdr:rowOff>37084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21861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前年度より</a:t>
          </a:r>
          <a:r>
            <a:rPr kumimoji="1" lang="en-US" altLang="ja-JP" sz="1300" b="0">
              <a:latin typeface="ＭＳ Ｐゴシック" panose="020B0600070205080204" pitchFamily="50" charset="-128"/>
              <a:ea typeface="ＭＳ Ｐゴシック" panose="020B0600070205080204" pitchFamily="50" charset="-128"/>
            </a:rPr>
            <a:t>2,171</a:t>
          </a:r>
          <a:r>
            <a:rPr kumimoji="1" lang="ja-JP" altLang="en-US" sz="1300" b="0">
              <a:latin typeface="ＭＳ Ｐゴシック" panose="020B0600070205080204" pitchFamily="50" charset="-128"/>
              <a:ea typeface="ＭＳ Ｐゴシック" panose="020B0600070205080204" pitchFamily="50" charset="-128"/>
            </a:rPr>
            <a:t>円増となっているが、類似団体内平均値より大きく下回っており、比較的良好な数値といえる。今後も引き続き適正な定員管理に努め、コストの縮減を図っていく。</a:t>
          </a:r>
          <a:endParaRPr kumimoji="1" lang="en-US" altLang="ja-JP" sz="1300" b="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72372</xdr:rowOff>
    </xdr:from>
    <xdr:to>
      <xdr:col>23</xdr:col>
      <xdr:colOff>133350</xdr:colOff>
      <xdr:row>90</xdr:row>
      <xdr:rowOff>71507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31272"/>
          <a:ext cx="0" cy="1370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43584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74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71507</xdr:rowOff>
    </xdr:from>
    <xdr:to>
      <xdr:col>24</xdr:col>
      <xdr:colOff>12700</xdr:colOff>
      <xdr:row>90</xdr:row>
      <xdr:rowOff>71507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50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158749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72372</xdr:rowOff>
    </xdr:from>
    <xdr:to>
      <xdr:col>24</xdr:col>
      <xdr:colOff>12700</xdr:colOff>
      <xdr:row>82</xdr:row>
      <xdr:rowOff>72372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3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68007</xdr:rowOff>
    </xdr:from>
    <xdr:to>
      <xdr:col>23</xdr:col>
      <xdr:colOff>133350</xdr:colOff>
      <xdr:row>82</xdr:row>
      <xdr:rowOff>72372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26907"/>
          <a:ext cx="838200" cy="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5244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070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33167</xdr:rowOff>
    </xdr:from>
    <xdr:to>
      <xdr:col>23</xdr:col>
      <xdr:colOff>184150</xdr:colOff>
      <xdr:row>84</xdr:row>
      <xdr:rowOff>134767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3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47977</xdr:rowOff>
    </xdr:from>
    <xdr:to>
      <xdr:col>19</xdr:col>
      <xdr:colOff>133350</xdr:colOff>
      <xdr:row>82</xdr:row>
      <xdr:rowOff>68007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106877"/>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165691</xdr:rowOff>
    </xdr:from>
    <xdr:to>
      <xdr:col>19</xdr:col>
      <xdr:colOff>184150</xdr:colOff>
      <xdr:row>84</xdr:row>
      <xdr:rowOff>95841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80618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82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47830</xdr:rowOff>
    </xdr:from>
    <xdr:to>
      <xdr:col>15</xdr:col>
      <xdr:colOff>82550</xdr:colOff>
      <xdr:row>82</xdr:row>
      <xdr:rowOff>47977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06730"/>
          <a:ext cx="889000" cy="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114846</xdr:rowOff>
    </xdr:from>
    <xdr:to>
      <xdr:col>15</xdr:col>
      <xdr:colOff>133350</xdr:colOff>
      <xdr:row>84</xdr:row>
      <xdr:rowOff>44996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4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29773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3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19927</xdr:rowOff>
    </xdr:from>
    <xdr:to>
      <xdr:col>11</xdr:col>
      <xdr:colOff>31750</xdr:colOff>
      <xdr:row>82</xdr:row>
      <xdr:rowOff>47830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78827"/>
          <a:ext cx="889000" cy="2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95106</xdr:rowOff>
    </xdr:from>
    <xdr:to>
      <xdr:col>11</xdr:col>
      <xdr:colOff>82550</xdr:colOff>
      <xdr:row>84</xdr:row>
      <xdr:rowOff>25256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2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10033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41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82961</xdr:rowOff>
    </xdr:from>
    <xdr:to>
      <xdr:col>7</xdr:col>
      <xdr:colOff>31750</xdr:colOff>
      <xdr:row>84</xdr:row>
      <xdr:rowOff>13111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1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169338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9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21572</xdr:rowOff>
    </xdr:from>
    <xdr:to>
      <xdr:col>23</xdr:col>
      <xdr:colOff>184150</xdr:colOff>
      <xdr:row>82</xdr:row>
      <xdr:rowOff>123172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8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114299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17207</xdr:rowOff>
    </xdr:from>
    <xdr:to>
      <xdr:col>19</xdr:col>
      <xdr:colOff>184150</xdr:colOff>
      <xdr:row>82</xdr:row>
      <xdr:rowOff>118807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7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128984</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44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168627</xdr:rowOff>
    </xdr:from>
    <xdr:to>
      <xdr:col>15</xdr:col>
      <xdr:colOff>133350</xdr:colOff>
      <xdr:row>82</xdr:row>
      <xdr:rowOff>98777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5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108954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24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168480</xdr:rowOff>
    </xdr:from>
    <xdr:to>
      <xdr:col>11</xdr:col>
      <xdr:colOff>82550</xdr:colOff>
      <xdr:row>82</xdr:row>
      <xdr:rowOff>98630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108807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140577</xdr:rowOff>
    </xdr:from>
    <xdr:to>
      <xdr:col>7</xdr:col>
      <xdr:colOff>31750</xdr:colOff>
      <xdr:row>82</xdr:row>
      <xdr:rowOff>70727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2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80904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9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独自の給与カット等は行っていないが、団塊世代の退職により年齢別職員構成比が主事級等若年層寄りに大幅にシフトした結果、職員の平均年齢は</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38.6</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歳となっている。ラスパイレス指数は類似団体平均値や全国平均値に比べ低い水準となっており、今後も引き続き適正な給与制度の運用に努める</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84</xdr:row>
      <xdr:rowOff>106680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17373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42334</xdr:rowOff>
    </xdr:from>
    <xdr:to>
      <xdr:col>77</xdr:col>
      <xdr:colOff>44450</xdr:colOff>
      <xdr:row>84</xdr:row>
      <xdr:rowOff>106680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4413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139716</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712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18204</xdr:rowOff>
    </xdr:from>
    <xdr:to>
      <xdr:col>72</xdr:col>
      <xdr:colOff>203200</xdr:colOff>
      <xdr:row>84</xdr:row>
      <xdr:rowOff>42334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200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18204</xdr:rowOff>
    </xdr:from>
    <xdr:to>
      <xdr:col>68</xdr:col>
      <xdr:colOff>152400</xdr:colOff>
      <xdr:row>85</xdr:row>
      <xdr:rowOff>71966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20004"/>
          <a:ext cx="889000" cy="22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138854</xdr:rowOff>
    </xdr:from>
    <xdr:to>
      <xdr:col>68</xdr:col>
      <xdr:colOff>203200</xdr:colOff>
      <xdr:row>84</xdr:row>
      <xdr:rowOff>69004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79181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人口</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人当たり職員数は、類似団体平均値と比較すると低い数値となっている。近年は多様化する住民ニーズや人口減少対策に対応するため、</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年度に職員定数を</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人から</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93</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人に増やし、住民サービスの低下を招かないよう対応しており、今後は類似団体平均値水準で推移することが予想される。</a:t>
          </a:r>
          <a:endParaRPr lang="ja-JP" altLang="ja-JP" sz="1300" b="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また、民間委託等の活用など事務の効率化を検討しながら、適正な定員管理に努める。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60516</xdr:rowOff>
    </xdr:from>
    <xdr:to>
      <xdr:col>81</xdr:col>
      <xdr:colOff>44450</xdr:colOff>
      <xdr:row>59</xdr:row>
      <xdr:rowOff>70168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1760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40053</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498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60516</xdr:rowOff>
    </xdr:from>
    <xdr:to>
      <xdr:col>77</xdr:col>
      <xdr:colOff>44450</xdr:colOff>
      <xdr:row>59</xdr:row>
      <xdr:rowOff>61722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176066"/>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111523</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47847</xdr:rowOff>
    </xdr:from>
    <xdr:to>
      <xdr:col>72</xdr:col>
      <xdr:colOff>203200</xdr:colOff>
      <xdr:row>59</xdr:row>
      <xdr:rowOff>61722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4401800" y="10163397"/>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135653</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17685</xdr:rowOff>
    </xdr:from>
    <xdr:to>
      <xdr:col>68</xdr:col>
      <xdr:colOff>152400</xdr:colOff>
      <xdr:row>59</xdr:row>
      <xdr:rowOff>47847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3512800" y="1013323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116952</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57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19368</xdr:rowOff>
    </xdr:from>
    <xdr:to>
      <xdr:col>81</xdr:col>
      <xdr:colOff>95250</xdr:colOff>
      <xdr:row>59</xdr:row>
      <xdr:rowOff>120968</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967200" y="101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112095</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05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9716</xdr:rowOff>
    </xdr:from>
    <xdr:to>
      <xdr:col>77</xdr:col>
      <xdr:colOff>95250</xdr:colOff>
      <xdr:row>59</xdr:row>
      <xdr:rowOff>111316</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129000" y="101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121493</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9894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10922</xdr:rowOff>
    </xdr:from>
    <xdr:to>
      <xdr:col>73</xdr:col>
      <xdr:colOff>44450</xdr:colOff>
      <xdr:row>59</xdr:row>
      <xdr:rowOff>112522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5240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122699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168497</xdr:rowOff>
    </xdr:from>
    <xdr:to>
      <xdr:col>68</xdr:col>
      <xdr:colOff>203200</xdr:colOff>
      <xdr:row>59</xdr:row>
      <xdr:rowOff>98647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4351000" y="1011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108824</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9881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138335</xdr:rowOff>
    </xdr:from>
    <xdr:to>
      <xdr:col>64</xdr:col>
      <xdr:colOff>152400</xdr:colOff>
      <xdr:row>59</xdr:row>
      <xdr:rowOff>68485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3462000" y="100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78662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985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地方債について、過去の大規模事業債の償還終了や交付税措置のない起債の発行抑制により、元利償還金実質負担額は年々減少している。数値は、前年度と比べ</a:t>
          </a:r>
          <a:r>
            <a:rPr kumimoji="1"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増となったが、</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類似団体平均値よりも低い数値であった。今後、実施した建設事業の元利償還金の償還が開始されることから、さらなる計画的な起債発行や適正な企業会計繰出金の算定に努める。</a:t>
          </a:r>
          <a:endParaRPr lang="ja-JP" altLang="ja-JP" sz="1300" b="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33020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6954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131250</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817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8890</xdr:rowOff>
    </xdr:from>
    <xdr:to>
      <xdr:col>77</xdr:col>
      <xdr:colOff>44450</xdr:colOff>
      <xdr:row>39</xdr:row>
      <xdr:rowOff>57150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5290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105410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674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105410</xdr:rowOff>
    </xdr:from>
    <xdr:to>
      <xdr:col>68</xdr:col>
      <xdr:colOff>152400</xdr:colOff>
      <xdr:row>40</xdr:row>
      <xdr:rowOff>46567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679196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129540</xdr:rowOff>
    </xdr:from>
    <xdr:to>
      <xdr:col>77</xdr:col>
      <xdr:colOff>95250</xdr:colOff>
      <xdr:row>39</xdr:row>
      <xdr:rowOff>59690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69867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54610</xdr:rowOff>
    </xdr:from>
    <xdr:to>
      <xdr:col>68</xdr:col>
      <xdr:colOff>203200</xdr:colOff>
      <xdr:row>39</xdr:row>
      <xdr:rowOff>156210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166387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82144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地方債現在高が前年度に比べ増加したが、組合等負担等見込額の減少に加え、充当可能基金の増加により、前年度と同様に良好な水準を保っている。</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今後も交付税措置のある有利な起債の活用や適正な定員管理に努め、将来世代の負担が過度にならないよう健全な財政運営に努める。</a:t>
          </a:r>
          <a:endParaRPr kumimoji="1" lang="ja-JP" altLang="en-US" sz="1300" b="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今後も引き続き指定管理者制度や民間委託等の活用、適正な定員管理・給与制度の運用を図り、人件費の抑制に努める。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170434</xdr:rowOff>
    </xdr:from>
    <xdr:to>
      <xdr:col>24</xdr:col>
      <xdr:colOff>25400</xdr:colOff>
      <xdr:row>37</xdr:row>
      <xdr:rowOff>1270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71184"/>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10414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140716</xdr:rowOff>
    </xdr:from>
    <xdr:to>
      <xdr:col>15</xdr:col>
      <xdr:colOff>98425</xdr:colOff>
      <xdr:row>37</xdr:row>
      <xdr:rowOff>10414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131572</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119634</xdr:rowOff>
    </xdr:from>
    <xdr:to>
      <xdr:col>24</xdr:col>
      <xdr:colOff>76200</xdr:colOff>
      <xdr:row>36</xdr:row>
      <xdr:rowOff>49784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136161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学校給食事業の開始や社会保障・税番号制度システム構築などにより年々増加しており、今後も各システム構築や保守、その他情報セキュリティ関係経費、さらには指定管理者制度や民間委託等の活用もあいまって物件費は増加していくと見込まれる。このことから、より一層の経費の精査や見直し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106426</xdr:rowOff>
    </xdr:from>
    <xdr:to>
      <xdr:col>82</xdr:col>
      <xdr:colOff>107950</xdr:colOff>
      <xdr:row>17</xdr:row>
      <xdr:rowOff>133858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021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101871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73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74422</xdr:rowOff>
    </xdr:from>
    <xdr:to>
      <xdr:col>78</xdr:col>
      <xdr:colOff>69850</xdr:colOff>
      <xdr:row>17</xdr:row>
      <xdr:rowOff>133858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90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74422</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890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83058</xdr:rowOff>
    </xdr:from>
    <xdr:to>
      <xdr:col>78</xdr:col>
      <xdr:colOff>120650</xdr:colOff>
      <xdr:row>18</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169435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8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23622</xdr:rowOff>
    </xdr:from>
    <xdr:to>
      <xdr:col>74</xdr:col>
      <xdr:colOff>31750</xdr:colOff>
      <xdr:row>17</xdr:row>
      <xdr:rowOff>125222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109999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保育所運営費や医療給付費等が年々増加傾向であることに加え、少子化対策の一環として村独自で実施している児童福祉対策等もあり、類似団体平均値を上回る数値となっている。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今後も様々な社会福祉等の課題に対応していく必要があると予想され、経費も増加傾向となると考えられる。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状況を勘案しながら、引き続き適正な経費の執行に努める。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59</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384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2017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60</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381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60</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381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35378</xdr:rowOff>
    </xdr:from>
    <xdr:to>
      <xdr:col>20</xdr:col>
      <xdr:colOff>38100</xdr:colOff>
      <xdr:row>59</xdr:row>
      <xdr:rowOff>136978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121755</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92528</xdr:rowOff>
    </xdr:from>
    <xdr:to>
      <xdr:col>11</xdr:col>
      <xdr:colOff>60325</xdr:colOff>
      <xdr:row>61</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7455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43543</xdr:rowOff>
    </xdr:from>
    <xdr:to>
      <xdr:col>6</xdr:col>
      <xdr:colOff>171450</xdr:colOff>
      <xdr:row>60</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類似団体平均水準で推移しているが、高齢者社会による医療費等の増加に伴い、国民健康保険・後期高齢者医療・介護保険特別会計への繰出金が増加傾向となっている。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保険料の適正化や保険料の徴収強化を図るとともに、保健事業、介護予防事業の推進により一般会計の負担軽減に努める。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123190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5388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123190</xdr:rowOff>
    </xdr:from>
    <xdr:to>
      <xdr:col>78</xdr:col>
      <xdr:colOff>69850</xdr:colOff>
      <xdr:row>56</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552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144780</xdr:rowOff>
    </xdr:from>
    <xdr:to>
      <xdr:col>82</xdr:col>
      <xdr:colOff>158750</xdr:colOff>
      <xdr:row>55</xdr:row>
      <xdr:rowOff>74930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161307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148590</xdr:rowOff>
    </xdr:from>
    <xdr:to>
      <xdr:col>74</xdr:col>
      <xdr:colOff>31750</xdr:colOff>
      <xdr:row>56</xdr:row>
      <xdr:rowOff>78740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88917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xdr:rowOff>
    </xdr:from>
    <xdr:to>
      <xdr:col>65</xdr:col>
      <xdr:colOff>53975</xdr:colOff>
      <xdr:row>56</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101617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補助費等に係る経常収支比率は、類似団体平均値を上回る数値で推移しているが、これは村の基幹産業である農林水産業へ投入する一般財源が多額であることが要因の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その他補助費等について、本来の負担、補助目的に基づき、対象経費及び対象団体等の精査や見直しに努める。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78994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677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78994</xdr:rowOff>
    </xdr:from>
    <xdr:to>
      <xdr:col>78</xdr:col>
      <xdr:colOff>69850</xdr:colOff>
      <xdr:row>37</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4226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129286</xdr:rowOff>
    </xdr:from>
    <xdr:to>
      <xdr:col>73</xdr:col>
      <xdr:colOff>180975</xdr:colOff>
      <xdr:row>37</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729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38</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729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116857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28194</xdr:rowOff>
    </xdr:from>
    <xdr:to>
      <xdr:col>78</xdr:col>
      <xdr:colOff>120650</xdr:colOff>
      <xdr:row>37</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114571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147066</xdr:rowOff>
    </xdr:from>
    <xdr:to>
      <xdr:col>65</xdr:col>
      <xdr:colOff>53975</xdr:colOff>
      <xdr:row>38</xdr:row>
      <xdr:rowOff>77215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61993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計画的な地方債発行に努めてきたことに加え、過去の大規模事業の償還終了により、前年度と同水準で推移している。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今後も将来世代の負担が過度とならないよう、新規発行債の抑制や交付税措置のある有利な地方債の発行に努め削減を図る。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123190</xdr:rowOff>
    </xdr:from>
    <xdr:to>
      <xdr:col>24</xdr:col>
      <xdr:colOff>25400</xdr:colOff>
      <xdr:row>75</xdr:row>
      <xdr:rowOff>134620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29819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123190</xdr:rowOff>
    </xdr:from>
    <xdr:to>
      <xdr:col>19</xdr:col>
      <xdr:colOff>187325</xdr:colOff>
      <xdr:row>75</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2981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75</xdr:row>
      <xdr:rowOff>142240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29857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0099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72390</xdr:rowOff>
    </xdr:from>
    <xdr:to>
      <xdr:col>20</xdr:col>
      <xdr:colOff>38100</xdr:colOff>
      <xdr:row>76</xdr:row>
      <xdr:rowOff>2539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12717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0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％減少し、類似団体平均水準と同水準となった。　</a:t>
          </a:r>
          <a:r>
            <a:rPr kumimoji="1" lang="ja-JP" altLang="en-US" sz="1300">
              <a:latin typeface="ＭＳ Ｐゴシック" panose="020B0600070205080204" pitchFamily="50" charset="-128"/>
              <a:ea typeface="ＭＳ Ｐゴシック" panose="020B0600070205080204" pitchFamily="50" charset="-128"/>
            </a:rPr>
            <a:t>今後も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多様化する住民サービスに対応するため、サービスの低下を招かないよう注意を払いながら、普通会計にとどまらず特別会計・企業会計も更なる経費削減に努めたい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79</xdr:row>
      <xdr:rowOff>115570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298932"/>
          <a:ext cx="8382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44704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66012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35561</xdr:rowOff>
    </xdr:from>
    <xdr:to>
      <xdr:col>73</xdr:col>
      <xdr:colOff>180975</xdr:colOff>
      <xdr:row>80</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7515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35561</xdr:rowOff>
    </xdr:from>
    <xdr:to>
      <xdr:col>69</xdr:col>
      <xdr:colOff>92075</xdr:colOff>
      <xdr:row>80</xdr:row>
      <xdr:rowOff>76708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7515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18559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165354</xdr:rowOff>
    </xdr:from>
    <xdr:to>
      <xdr:col>74</xdr:col>
      <xdr:colOff>31750</xdr:colOff>
      <xdr:row>80</xdr:row>
      <xdr:rowOff>95504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80281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25908</xdr:rowOff>
    </xdr:from>
    <xdr:to>
      <xdr:col>65</xdr:col>
      <xdr:colOff>53975</xdr:colOff>
      <xdr:row>80</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112285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94751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73744</xdr:rowOff>
    </xdr:from>
    <xdr:to>
      <xdr:col>29</xdr:col>
      <xdr:colOff>127000</xdr:colOff>
      <xdr:row>19</xdr:row>
      <xdr:rowOff>84574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003800" y="3378919"/>
          <a:ext cx="647700" cy="10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26189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64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73744</xdr:rowOff>
    </xdr:from>
    <xdr:to>
      <xdr:col>26</xdr:col>
      <xdr:colOff>50800</xdr:colOff>
      <xdr:row>19</xdr:row>
      <xdr:rowOff>74921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378919"/>
          <a:ext cx="698500" cy="1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153695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0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74921</xdr:rowOff>
    </xdr:from>
    <xdr:to>
      <xdr:col>22</xdr:col>
      <xdr:colOff>114300</xdr:colOff>
      <xdr:row>19</xdr:row>
      <xdr:rowOff>102730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380096"/>
          <a:ext cx="698500" cy="27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9008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28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102730</xdr:rowOff>
    </xdr:from>
    <xdr:to>
      <xdr:col>18</xdr:col>
      <xdr:colOff>177800</xdr:colOff>
      <xdr:row>19</xdr:row>
      <xdr:rowOff>110725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407905"/>
          <a:ext cx="698500" cy="7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40875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33774</xdr:rowOff>
    </xdr:from>
    <xdr:to>
      <xdr:col>29</xdr:col>
      <xdr:colOff>177800</xdr:colOff>
      <xdr:row>19</xdr:row>
      <xdr:rowOff>135374</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3338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113801</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4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22944</xdr:rowOff>
    </xdr:from>
    <xdr:to>
      <xdr:col>26</xdr:col>
      <xdr:colOff>101600</xdr:colOff>
      <xdr:row>19</xdr:row>
      <xdr:rowOff>124544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3328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109321</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414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24121</xdr:rowOff>
    </xdr:from>
    <xdr:to>
      <xdr:col>22</xdr:col>
      <xdr:colOff>165100</xdr:colOff>
      <xdr:row>19</xdr:row>
      <xdr:rowOff>125721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3329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110498</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41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51930</xdr:rowOff>
    </xdr:from>
    <xdr:to>
      <xdr:col>19</xdr:col>
      <xdr:colOff>38100</xdr:colOff>
      <xdr:row>19</xdr:row>
      <xdr:rowOff>153530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3357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138307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44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59925</xdr:rowOff>
    </xdr:from>
    <xdr:to>
      <xdr:col>15</xdr:col>
      <xdr:colOff>101600</xdr:colOff>
      <xdr:row>19</xdr:row>
      <xdr:rowOff>161525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3365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146302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4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106524</xdr:rowOff>
    </xdr:from>
    <xdr:to>
      <xdr:col>29</xdr:col>
      <xdr:colOff>127000</xdr:colOff>
      <xdr:row>37</xdr:row>
      <xdr:rowOff>188608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231224"/>
          <a:ext cx="647700" cy="82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69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188608</xdr:rowOff>
    </xdr:from>
    <xdr:to>
      <xdr:col>26</xdr:col>
      <xdr:colOff>50800</xdr:colOff>
      <xdr:row>37</xdr:row>
      <xdr:rowOff>204104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313308"/>
          <a:ext cx="698500" cy="15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68387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200037</xdr:rowOff>
    </xdr:from>
    <xdr:to>
      <xdr:col>22</xdr:col>
      <xdr:colOff>114300</xdr:colOff>
      <xdr:row>37</xdr:row>
      <xdr:rowOff>204104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324737"/>
          <a:ext cx="698500" cy="4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99982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1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135197</xdr:rowOff>
    </xdr:from>
    <xdr:to>
      <xdr:col>18</xdr:col>
      <xdr:colOff>177800</xdr:colOff>
      <xdr:row>37</xdr:row>
      <xdr:rowOff>200037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259897"/>
          <a:ext cx="698500" cy="64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93042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84993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9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55724</xdr:rowOff>
    </xdr:from>
    <xdr:to>
      <xdr:col>29</xdr:col>
      <xdr:colOff>177800</xdr:colOff>
      <xdr:row>37</xdr:row>
      <xdr:rowOff>157324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180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27801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15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137808</xdr:rowOff>
    </xdr:from>
    <xdr:to>
      <xdr:col>26</xdr:col>
      <xdr:colOff>101600</xdr:colOff>
      <xdr:row>37</xdr:row>
      <xdr:rowOff>239408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26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224185</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348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153304</xdr:rowOff>
    </xdr:from>
    <xdr:to>
      <xdr:col>22</xdr:col>
      <xdr:colOff>165100</xdr:colOff>
      <xdr:row>37</xdr:row>
      <xdr:rowOff>254904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278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239681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3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149237</xdr:rowOff>
    </xdr:from>
    <xdr:to>
      <xdr:col>19</xdr:col>
      <xdr:colOff>38100</xdr:colOff>
      <xdr:row>37</xdr:row>
      <xdr:rowOff>250837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273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235614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36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84397</xdr:rowOff>
    </xdr:from>
    <xdr:to>
      <xdr:col>15</xdr:col>
      <xdr:colOff>101600</xdr:colOff>
      <xdr:row>37</xdr:row>
      <xdr:rowOff>185997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09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170774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29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152397</xdr:rowOff>
    </xdr:from>
    <xdr:to>
      <xdr:col>24</xdr:col>
      <xdr:colOff>62865</xdr:colOff>
      <xdr:row>36</xdr:row>
      <xdr:rowOff>121522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95897"/>
          <a:ext cx="1270" cy="99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125349</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2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121522</xdr:rowOff>
    </xdr:from>
    <xdr:to>
      <xdr:col>24</xdr:col>
      <xdr:colOff>152400</xdr:colOff>
      <xdr:row>36</xdr:row>
      <xdr:rowOff>121522</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99074</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7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152397</xdr:rowOff>
    </xdr:from>
    <xdr:to>
      <xdr:col>24</xdr:col>
      <xdr:colOff>152400</xdr:colOff>
      <xdr:row>30</xdr:row>
      <xdr:rowOff>152397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9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101492</xdr:rowOff>
    </xdr:from>
    <xdr:to>
      <xdr:col>24</xdr:col>
      <xdr:colOff>63500</xdr:colOff>
      <xdr:row>36</xdr:row>
      <xdr:rowOff>121522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73692"/>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48820</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57066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25943</xdr:rowOff>
    </xdr:from>
    <xdr:to>
      <xdr:col>24</xdr:col>
      <xdr:colOff>114300</xdr:colOff>
      <xdr:row>34</xdr:row>
      <xdr:rowOff>127543</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101492</xdr:rowOff>
    </xdr:from>
    <xdr:to>
      <xdr:col>19</xdr:col>
      <xdr:colOff>177800</xdr:colOff>
      <xdr:row>36</xdr:row>
      <xdr:rowOff>130099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273692"/>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61171</xdr:rowOff>
    </xdr:from>
    <xdr:to>
      <xdr:col>20</xdr:col>
      <xdr:colOff>38100</xdr:colOff>
      <xdr:row>34</xdr:row>
      <xdr:rowOff>162771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589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7848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66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130099</xdr:rowOff>
    </xdr:from>
    <xdr:to>
      <xdr:col>15</xdr:col>
      <xdr:colOff>50800</xdr:colOff>
      <xdr:row>36</xdr:row>
      <xdr:rowOff>151770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02299"/>
          <a:ext cx="8890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133655</xdr:rowOff>
    </xdr:from>
    <xdr:to>
      <xdr:col>15</xdr:col>
      <xdr:colOff>101600</xdr:colOff>
      <xdr:row>35</xdr:row>
      <xdr:rowOff>63805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596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80332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7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151770</xdr:rowOff>
    </xdr:from>
    <xdr:to>
      <xdr:col>10</xdr:col>
      <xdr:colOff>114300</xdr:colOff>
      <xdr:row>36</xdr:row>
      <xdr:rowOff>152099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23970"/>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146246</xdr:rowOff>
    </xdr:from>
    <xdr:to>
      <xdr:col>10</xdr:col>
      <xdr:colOff>165100</xdr:colOff>
      <xdr:row>35</xdr:row>
      <xdr:rowOff>76396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597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92923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750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155843</xdr:rowOff>
    </xdr:from>
    <xdr:to>
      <xdr:col>6</xdr:col>
      <xdr:colOff>38100</xdr:colOff>
      <xdr:row>35</xdr:row>
      <xdr:rowOff>85993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598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102520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76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70722</xdr:rowOff>
    </xdr:from>
    <xdr:to>
      <xdr:col>24</xdr:col>
      <xdr:colOff>114300</xdr:colOff>
      <xdr:row>37</xdr:row>
      <xdr:rowOff>872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4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157099</xdr:rowOff>
    </xdr:from>
    <xdr:ext cx="534377"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15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50692</xdr:rowOff>
    </xdr:from>
    <xdr:to>
      <xdr:col>20</xdr:col>
      <xdr:colOff>38100</xdr:colOff>
      <xdr:row>36</xdr:row>
      <xdr:rowOff>152292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2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143419</xdr:rowOff>
    </xdr:from>
    <xdr:ext cx="534377"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530111" y="631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79299</xdr:rowOff>
    </xdr:from>
    <xdr:to>
      <xdr:col>15</xdr:col>
      <xdr:colOff>101600</xdr:colOff>
      <xdr:row>37</xdr:row>
      <xdr:rowOff>9449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576</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63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100970</xdr:rowOff>
    </xdr:from>
    <xdr:to>
      <xdr:col>10</xdr:col>
      <xdr:colOff>165100</xdr:colOff>
      <xdr:row>37</xdr:row>
      <xdr:rowOff>31120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22247</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636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101299</xdr:rowOff>
    </xdr:from>
    <xdr:to>
      <xdr:col>6</xdr:col>
      <xdr:colOff>38100</xdr:colOff>
      <xdr:row>37</xdr:row>
      <xdr:rowOff>31449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7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22576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636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47980</xdr:rowOff>
    </xdr:from>
    <xdr:to>
      <xdr:col>24</xdr:col>
      <xdr:colOff>63500</xdr:colOff>
      <xdr:row>58</xdr:row>
      <xdr:rowOff>55413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992080"/>
          <a:ext cx="838200" cy="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55413</xdr:rowOff>
    </xdr:from>
    <xdr:to>
      <xdr:col>19</xdr:col>
      <xdr:colOff>177800</xdr:colOff>
      <xdr:row>58</xdr:row>
      <xdr:rowOff>69082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99513"/>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61523</xdr:rowOff>
    </xdr:from>
    <xdr:to>
      <xdr:col>15</xdr:col>
      <xdr:colOff>50800</xdr:colOff>
      <xdr:row>58</xdr:row>
      <xdr:rowOff>69082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10005623"/>
          <a:ext cx="889000" cy="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61523</xdr:rowOff>
    </xdr:from>
    <xdr:to>
      <xdr:col>10</xdr:col>
      <xdr:colOff>114300</xdr:colOff>
      <xdr:row>58</xdr:row>
      <xdr:rowOff>83745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05623"/>
          <a:ext cx="889000" cy="2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168630</xdr:rowOff>
    </xdr:from>
    <xdr:to>
      <xdr:col>24</xdr:col>
      <xdr:colOff>114300</xdr:colOff>
      <xdr:row>58</xdr:row>
      <xdr:rowOff>98780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83557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5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4613</xdr:rowOff>
    </xdr:from>
    <xdr:to>
      <xdr:col>20</xdr:col>
      <xdr:colOff>38100</xdr:colOff>
      <xdr:row>58</xdr:row>
      <xdr:rowOff>106213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4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97340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100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18282</xdr:rowOff>
    </xdr:from>
    <xdr:to>
      <xdr:col>15</xdr:col>
      <xdr:colOff>101600</xdr:colOff>
      <xdr:row>58</xdr:row>
      <xdr:rowOff>119882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6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111009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1005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10723</xdr:rowOff>
    </xdr:from>
    <xdr:to>
      <xdr:col>10</xdr:col>
      <xdr:colOff>165100</xdr:colOff>
      <xdr:row>58</xdr:row>
      <xdr:rowOff>112323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5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103450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1004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32945</xdr:rowOff>
    </xdr:from>
    <xdr:to>
      <xdr:col>6</xdr:col>
      <xdr:colOff>38100</xdr:colOff>
      <xdr:row>58</xdr:row>
      <xdr:rowOff>134545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125672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79121</xdr:rowOff>
    </xdr:from>
    <xdr:to>
      <xdr:col>24</xdr:col>
      <xdr:colOff>63500</xdr:colOff>
      <xdr:row>78</xdr:row>
      <xdr:rowOff>85407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52221"/>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11295</xdr:rowOff>
    </xdr:from>
    <xdr:to>
      <xdr:col>19</xdr:col>
      <xdr:colOff>177800</xdr:colOff>
      <xdr:row>78</xdr:row>
      <xdr:rowOff>79121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84395"/>
          <a:ext cx="889000" cy="6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4369</xdr:rowOff>
    </xdr:from>
    <xdr:to>
      <xdr:col>15</xdr:col>
      <xdr:colOff>50800</xdr:colOff>
      <xdr:row>78</xdr:row>
      <xdr:rowOff>11295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77469"/>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152547</xdr:rowOff>
    </xdr:from>
    <xdr:to>
      <xdr:col>10</xdr:col>
      <xdr:colOff>114300</xdr:colOff>
      <xdr:row>78</xdr:row>
      <xdr:rowOff>4369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54197"/>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34607</xdr:rowOff>
    </xdr:from>
    <xdr:to>
      <xdr:col>24</xdr:col>
      <xdr:colOff>114300</xdr:colOff>
      <xdr:row>78</xdr:row>
      <xdr:rowOff>136207</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120984</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2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28321</xdr:rowOff>
    </xdr:from>
    <xdr:to>
      <xdr:col>20</xdr:col>
      <xdr:colOff>38100</xdr:colOff>
      <xdr:row>78</xdr:row>
      <xdr:rowOff>129921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121048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131945</xdr:rowOff>
    </xdr:from>
    <xdr:to>
      <xdr:col>15</xdr:col>
      <xdr:colOff>101600</xdr:colOff>
      <xdr:row>78</xdr:row>
      <xdr:rowOff>62095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3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53222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2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125019</xdr:rowOff>
    </xdr:from>
    <xdr:to>
      <xdr:col>10</xdr:col>
      <xdr:colOff>165100</xdr:colOff>
      <xdr:row>78</xdr:row>
      <xdr:rowOff>55169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2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46296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1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101747</xdr:rowOff>
    </xdr:from>
    <xdr:to>
      <xdr:col>6</xdr:col>
      <xdr:colOff>38100</xdr:colOff>
      <xdr:row>78</xdr:row>
      <xdr:rowOff>31897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3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23024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9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35131</xdr:rowOff>
    </xdr:from>
    <xdr:to>
      <xdr:col>24</xdr:col>
      <xdr:colOff>63500</xdr:colOff>
      <xdr:row>97</xdr:row>
      <xdr:rowOff>107674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494331"/>
          <a:ext cx="838200" cy="243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107674</xdr:rowOff>
    </xdr:from>
    <xdr:to>
      <xdr:col>19</xdr:col>
      <xdr:colOff>177800</xdr:colOff>
      <xdr:row>97</xdr:row>
      <xdr:rowOff>113956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38324"/>
          <a:ext cx="8890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113956</xdr:rowOff>
    </xdr:from>
    <xdr:to>
      <xdr:col>15</xdr:col>
      <xdr:colOff>50800</xdr:colOff>
      <xdr:row>97</xdr:row>
      <xdr:rowOff>148028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744606"/>
          <a:ext cx="889000" cy="3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148028</xdr:rowOff>
    </xdr:from>
    <xdr:to>
      <xdr:col>10</xdr:col>
      <xdr:colOff>114300</xdr:colOff>
      <xdr:row>97</xdr:row>
      <xdr:rowOff>154939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778678"/>
          <a:ext cx="889000" cy="6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155781</xdr:rowOff>
    </xdr:from>
    <xdr:to>
      <xdr:col>24</xdr:col>
      <xdr:colOff>114300</xdr:colOff>
      <xdr:row>96</xdr:row>
      <xdr:rowOff>85931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44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7208</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294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56874</xdr:rowOff>
    </xdr:from>
    <xdr:to>
      <xdr:col>20</xdr:col>
      <xdr:colOff>38100</xdr:colOff>
      <xdr:row>97</xdr:row>
      <xdr:rowOff>158474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68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3551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46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63156</xdr:rowOff>
    </xdr:from>
    <xdr:to>
      <xdr:col>15</xdr:col>
      <xdr:colOff>101600</xdr:colOff>
      <xdr:row>97</xdr:row>
      <xdr:rowOff>164756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6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9833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46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97228</xdr:rowOff>
    </xdr:from>
    <xdr:to>
      <xdr:col>10</xdr:col>
      <xdr:colOff>165100</xdr:colOff>
      <xdr:row>98</xdr:row>
      <xdr:rowOff>27378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2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43905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50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104139</xdr:rowOff>
    </xdr:from>
    <xdr:to>
      <xdr:col>6</xdr:col>
      <xdr:colOff>38100</xdr:colOff>
      <xdr:row>98</xdr:row>
      <xdr:rowOff>34289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50816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51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55265</xdr:rowOff>
    </xdr:from>
    <xdr:to>
      <xdr:col>54</xdr:col>
      <xdr:colOff>189865</xdr:colOff>
      <xdr:row>38</xdr:row>
      <xdr:rowOff>22451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370215"/>
          <a:ext cx="1270" cy="116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1942</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4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55265</xdr:rowOff>
    </xdr:from>
    <xdr:to>
      <xdr:col>55</xdr:col>
      <xdr:colOff>88900</xdr:colOff>
      <xdr:row>31</xdr:row>
      <xdr:rowOff>55265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37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4108</xdr:rowOff>
    </xdr:from>
    <xdr:to>
      <xdr:col>55</xdr:col>
      <xdr:colOff>0</xdr:colOff>
      <xdr:row>38</xdr:row>
      <xdr:rowOff>12288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176308"/>
          <a:ext cx="838200" cy="35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12855</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136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161428</xdr:rowOff>
    </xdr:from>
    <xdr:to>
      <xdr:col>55</xdr:col>
      <xdr:colOff>50800</xdr:colOff>
      <xdr:row>36</xdr:row>
      <xdr:rowOff>91578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4108</xdr:rowOff>
    </xdr:from>
    <xdr:to>
      <xdr:col>50</xdr:col>
      <xdr:colOff>114300</xdr:colOff>
      <xdr:row>38</xdr:row>
      <xdr:rowOff>46536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76308"/>
          <a:ext cx="889000" cy="38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166543</xdr:rowOff>
    </xdr:from>
    <xdr:to>
      <xdr:col>50</xdr:col>
      <xdr:colOff>165100</xdr:colOff>
      <xdr:row>34</xdr:row>
      <xdr:rowOff>96693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82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113220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59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32924</xdr:rowOff>
    </xdr:from>
    <xdr:to>
      <xdr:col>45</xdr:col>
      <xdr:colOff>177800</xdr:colOff>
      <xdr:row>38</xdr:row>
      <xdr:rowOff>46536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48024"/>
          <a:ext cx="889000" cy="1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72777</xdr:rowOff>
    </xdr:from>
    <xdr:to>
      <xdr:col>46</xdr:col>
      <xdr:colOff>38100</xdr:colOff>
      <xdr:row>37</xdr:row>
      <xdr:rowOff>2927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4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19454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02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32924</xdr:rowOff>
    </xdr:from>
    <xdr:to>
      <xdr:col>41</xdr:col>
      <xdr:colOff>50800</xdr:colOff>
      <xdr:row>38</xdr:row>
      <xdr:rowOff>40536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48024"/>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83172</xdr:rowOff>
    </xdr:from>
    <xdr:to>
      <xdr:col>41</xdr:col>
      <xdr:colOff>101600</xdr:colOff>
      <xdr:row>37</xdr:row>
      <xdr:rowOff>13322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29849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030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85611</xdr:rowOff>
    </xdr:from>
    <xdr:to>
      <xdr:col>36</xdr:col>
      <xdr:colOff>165100</xdr:colOff>
      <xdr:row>37</xdr:row>
      <xdr:rowOff>15761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32288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03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132938</xdr:rowOff>
    </xdr:from>
    <xdr:to>
      <xdr:col>55</xdr:col>
      <xdr:colOff>50800</xdr:colOff>
      <xdr:row>38</xdr:row>
      <xdr:rowOff>63088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4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47865</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9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124758</xdr:rowOff>
    </xdr:from>
    <xdr:to>
      <xdr:col>50</xdr:col>
      <xdr:colOff>165100</xdr:colOff>
      <xdr:row>36</xdr:row>
      <xdr:rowOff>54908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2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46035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21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167186</xdr:rowOff>
    </xdr:from>
    <xdr:to>
      <xdr:col>46</xdr:col>
      <xdr:colOff>38100</xdr:colOff>
      <xdr:row>38</xdr:row>
      <xdr:rowOff>97336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51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88463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60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153574</xdr:rowOff>
    </xdr:from>
    <xdr:to>
      <xdr:col>41</xdr:col>
      <xdr:colOff>101600</xdr:colOff>
      <xdr:row>38</xdr:row>
      <xdr:rowOff>83724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9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74851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8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161186</xdr:rowOff>
    </xdr:from>
    <xdr:to>
      <xdr:col>36</xdr:col>
      <xdr:colOff>165100</xdr:colOff>
      <xdr:row>38</xdr:row>
      <xdr:rowOff>91336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50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82463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54396</xdr:rowOff>
    </xdr:from>
    <xdr:to>
      <xdr:col>55</xdr:col>
      <xdr:colOff>0</xdr:colOff>
      <xdr:row>58</xdr:row>
      <xdr:rowOff>49195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827046"/>
          <a:ext cx="838200" cy="16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54396</xdr:rowOff>
    </xdr:from>
    <xdr:to>
      <xdr:col>50</xdr:col>
      <xdr:colOff>114300</xdr:colOff>
      <xdr:row>57</xdr:row>
      <xdr:rowOff>130413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27046"/>
          <a:ext cx="889000" cy="7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130413</xdr:rowOff>
    </xdr:from>
    <xdr:to>
      <xdr:col>45</xdr:col>
      <xdr:colOff>177800</xdr:colOff>
      <xdr:row>58</xdr:row>
      <xdr:rowOff>67230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03063"/>
          <a:ext cx="889000" cy="10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67230</xdr:rowOff>
    </xdr:from>
    <xdr:to>
      <xdr:col>41</xdr:col>
      <xdr:colOff>50800</xdr:colOff>
      <xdr:row>58</xdr:row>
      <xdr:rowOff>142963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10011330"/>
          <a:ext cx="889000" cy="7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169845</xdr:rowOff>
    </xdr:from>
    <xdr:to>
      <xdr:col>55</xdr:col>
      <xdr:colOff>50800</xdr:colOff>
      <xdr:row>58</xdr:row>
      <xdr:rowOff>99995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84772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5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3596</xdr:rowOff>
    </xdr:from>
    <xdr:to>
      <xdr:col>50</xdr:col>
      <xdr:colOff>165100</xdr:colOff>
      <xdr:row>57</xdr:row>
      <xdr:rowOff>105196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7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96323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86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79613</xdr:rowOff>
    </xdr:from>
    <xdr:to>
      <xdr:col>46</xdr:col>
      <xdr:colOff>38100</xdr:colOff>
      <xdr:row>58</xdr:row>
      <xdr:rowOff>9763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890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94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16430</xdr:rowOff>
    </xdr:from>
    <xdr:to>
      <xdr:col>41</xdr:col>
      <xdr:colOff>101600</xdr:colOff>
      <xdr:row>58</xdr:row>
      <xdr:rowOff>118030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6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109157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5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92163</xdr:rowOff>
    </xdr:from>
    <xdr:to>
      <xdr:col>36</xdr:col>
      <xdr:colOff>165100</xdr:colOff>
      <xdr:row>59</xdr:row>
      <xdr:rowOff>22313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1003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13440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12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160646</xdr:rowOff>
    </xdr:from>
    <xdr:to>
      <xdr:col>55</xdr:col>
      <xdr:colOff>0</xdr:colOff>
      <xdr:row>77</xdr:row>
      <xdr:rowOff>169526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190846"/>
          <a:ext cx="838200" cy="18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160646</xdr:rowOff>
    </xdr:from>
    <xdr:to>
      <xdr:col>50</xdr:col>
      <xdr:colOff>114300</xdr:colOff>
      <xdr:row>77</xdr:row>
      <xdr:rowOff>40990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190846"/>
          <a:ext cx="889000" cy="5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132310</xdr:rowOff>
    </xdr:from>
    <xdr:to>
      <xdr:col>45</xdr:col>
      <xdr:colOff>177800</xdr:colOff>
      <xdr:row>77</xdr:row>
      <xdr:rowOff>40990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162510"/>
          <a:ext cx="889000" cy="8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132310</xdr:rowOff>
    </xdr:from>
    <xdr:to>
      <xdr:col>41</xdr:col>
      <xdr:colOff>50800</xdr:colOff>
      <xdr:row>77</xdr:row>
      <xdr:rowOff>132397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3162510"/>
          <a:ext cx="889000" cy="17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12589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21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118726</xdr:rowOff>
    </xdr:from>
    <xdr:to>
      <xdr:col>55</xdr:col>
      <xdr:colOff>50800</xdr:colOff>
      <xdr:row>78</xdr:row>
      <xdr:rowOff>48876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33653</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3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109846</xdr:rowOff>
    </xdr:from>
    <xdr:to>
      <xdr:col>50</xdr:col>
      <xdr:colOff>165100</xdr:colOff>
      <xdr:row>77</xdr:row>
      <xdr:rowOff>39996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14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31123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23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161640</xdr:rowOff>
    </xdr:from>
    <xdr:to>
      <xdr:col>46</xdr:col>
      <xdr:colOff>38100</xdr:colOff>
      <xdr:row>77</xdr:row>
      <xdr:rowOff>91790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82917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8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81510</xdr:rowOff>
    </xdr:from>
    <xdr:to>
      <xdr:col>41</xdr:col>
      <xdr:colOff>101600</xdr:colOff>
      <xdr:row>77</xdr:row>
      <xdr:rowOff>11660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1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28188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288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81597</xdr:rowOff>
    </xdr:from>
    <xdr:to>
      <xdr:col>36</xdr:col>
      <xdr:colOff>165100</xdr:colOff>
      <xdr:row>78</xdr:row>
      <xdr:rowOff>11747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2874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3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313</xdr:rowOff>
    </xdr:from>
    <xdr:to>
      <xdr:col>55</xdr:col>
      <xdr:colOff>0</xdr:colOff>
      <xdr:row>97</xdr:row>
      <xdr:rowOff>141945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630963"/>
          <a:ext cx="838200" cy="14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313</xdr:rowOff>
    </xdr:from>
    <xdr:to>
      <xdr:col>50</xdr:col>
      <xdr:colOff>114300</xdr:colOff>
      <xdr:row>97</xdr:row>
      <xdr:rowOff>74819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630963"/>
          <a:ext cx="889000" cy="7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74819</xdr:rowOff>
    </xdr:from>
    <xdr:to>
      <xdr:col>45</xdr:col>
      <xdr:colOff>177800</xdr:colOff>
      <xdr:row>98</xdr:row>
      <xdr:rowOff>85017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861300" y="16705469"/>
          <a:ext cx="889000" cy="18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85017</xdr:rowOff>
    </xdr:from>
    <xdr:to>
      <xdr:col>41</xdr:col>
      <xdr:colOff>50800</xdr:colOff>
      <xdr:row>98</xdr:row>
      <xdr:rowOff>94453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887117"/>
          <a:ext cx="889000" cy="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91145</xdr:rowOff>
    </xdr:from>
    <xdr:to>
      <xdr:col>55</xdr:col>
      <xdr:colOff>50800</xdr:colOff>
      <xdr:row>98</xdr:row>
      <xdr:rowOff>21295</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72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69572</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7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120963</xdr:rowOff>
    </xdr:from>
    <xdr:to>
      <xdr:col>50</xdr:col>
      <xdr:colOff>165100</xdr:colOff>
      <xdr:row>97</xdr:row>
      <xdr:rowOff>51113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5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67640</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39795" y="1635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24019</xdr:rowOff>
    </xdr:from>
    <xdr:to>
      <xdr:col>46</xdr:col>
      <xdr:colOff>38100</xdr:colOff>
      <xdr:row>97</xdr:row>
      <xdr:rowOff>125619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65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116746</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50795" y="1674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34217</xdr:rowOff>
    </xdr:from>
    <xdr:to>
      <xdr:col>41</xdr:col>
      <xdr:colOff>101600</xdr:colOff>
      <xdr:row>98</xdr:row>
      <xdr:rowOff>135817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83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126944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92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43653</xdr:rowOff>
    </xdr:from>
    <xdr:to>
      <xdr:col>36</xdr:col>
      <xdr:colOff>165100</xdr:colOff>
      <xdr:row>98</xdr:row>
      <xdr:rowOff>145253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8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136380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9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100861</xdr:rowOff>
    </xdr:from>
    <xdr:to>
      <xdr:col>85</xdr:col>
      <xdr:colOff>127000</xdr:colOff>
      <xdr:row>77</xdr:row>
      <xdr:rowOff>126290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302511"/>
          <a:ext cx="8382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82169</xdr:rowOff>
    </xdr:from>
    <xdr:ext cx="599010"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76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126290</xdr:rowOff>
    </xdr:from>
    <xdr:to>
      <xdr:col>81</xdr:col>
      <xdr:colOff>50800</xdr:colOff>
      <xdr:row>77</xdr:row>
      <xdr:rowOff>133812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327940"/>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41749</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5" y="12729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127516</xdr:rowOff>
    </xdr:from>
    <xdr:to>
      <xdr:col>76</xdr:col>
      <xdr:colOff>114300</xdr:colOff>
      <xdr:row>77</xdr:row>
      <xdr:rowOff>133812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3329166"/>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116443</xdr:rowOff>
    </xdr:from>
    <xdr:to>
      <xdr:col>71</xdr:col>
      <xdr:colOff>177800</xdr:colOff>
      <xdr:row>77</xdr:row>
      <xdr:rowOff>127516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31809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50061</xdr:rowOff>
    </xdr:from>
    <xdr:to>
      <xdr:col>85</xdr:col>
      <xdr:colOff>177800</xdr:colOff>
      <xdr:row>77</xdr:row>
      <xdr:rowOff>151661</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2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28488</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23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75490</xdr:rowOff>
    </xdr:from>
    <xdr:to>
      <xdr:col>81</xdr:col>
      <xdr:colOff>101600</xdr:colOff>
      <xdr:row>78</xdr:row>
      <xdr:rowOff>5640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168217</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83012</xdr:rowOff>
    </xdr:from>
    <xdr:to>
      <xdr:col>76</xdr:col>
      <xdr:colOff>165100</xdr:colOff>
      <xdr:row>78</xdr:row>
      <xdr:rowOff>13162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28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4289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37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76716</xdr:rowOff>
    </xdr:from>
    <xdr:to>
      <xdr:col>72</xdr:col>
      <xdr:colOff>38100</xdr:colOff>
      <xdr:row>78</xdr:row>
      <xdr:rowOff>6866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27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169443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3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65643</xdr:rowOff>
    </xdr:from>
    <xdr:to>
      <xdr:col>67</xdr:col>
      <xdr:colOff>101600</xdr:colOff>
      <xdr:row>77</xdr:row>
      <xdr:rowOff>167243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26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158370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36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93120</xdr:rowOff>
    </xdr:from>
    <xdr:to>
      <xdr:col>85</xdr:col>
      <xdr:colOff>127000</xdr:colOff>
      <xdr:row>99</xdr:row>
      <xdr:rowOff>98254</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7066670"/>
          <a:ext cx="83820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98254</xdr:rowOff>
    </xdr:from>
    <xdr:to>
      <xdr:col>81</xdr:col>
      <xdr:colOff>50800</xdr:colOff>
      <xdr:row>99</xdr:row>
      <xdr:rowOff>98678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7071804"/>
          <a:ext cx="889000" cy="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96292</xdr:rowOff>
    </xdr:from>
    <xdr:to>
      <xdr:col>76</xdr:col>
      <xdr:colOff>114300</xdr:colOff>
      <xdr:row>99</xdr:row>
      <xdr:rowOff>98678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69842"/>
          <a:ext cx="8890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96292</xdr:rowOff>
    </xdr:from>
    <xdr:to>
      <xdr:col>71</xdr:col>
      <xdr:colOff>177800</xdr:colOff>
      <xdr:row>99</xdr:row>
      <xdr:rowOff>98840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7069842"/>
          <a:ext cx="889000" cy="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42320</xdr:rowOff>
    </xdr:from>
    <xdr:to>
      <xdr:col>85</xdr:col>
      <xdr:colOff>177800</xdr:colOff>
      <xdr:row>99</xdr:row>
      <xdr:rowOff>143920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701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128697</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93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47454</xdr:rowOff>
    </xdr:from>
    <xdr:to>
      <xdr:col>81</xdr:col>
      <xdr:colOff>101600</xdr:colOff>
      <xdr:row>99</xdr:row>
      <xdr:rowOff>149054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70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140181</xdr:rowOff>
    </xdr:from>
    <xdr:ext cx="378565"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2017" y="17113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47878</xdr:rowOff>
    </xdr:from>
    <xdr:to>
      <xdr:col>76</xdr:col>
      <xdr:colOff>165100</xdr:colOff>
      <xdr:row>99</xdr:row>
      <xdr:rowOff>149478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70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140605</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3017" y="1711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45492</xdr:rowOff>
    </xdr:from>
    <xdr:to>
      <xdr:col>72</xdr:col>
      <xdr:colOff>38100</xdr:colOff>
      <xdr:row>99</xdr:row>
      <xdr:rowOff>147092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70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138219</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1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48040</xdr:rowOff>
    </xdr:from>
    <xdr:to>
      <xdr:col>67</xdr:col>
      <xdr:colOff>101600</xdr:colOff>
      <xdr:row>99</xdr:row>
      <xdr:rowOff>149640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70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140767</xdr:rowOff>
    </xdr:from>
    <xdr:ext cx="313932"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57333" y="17114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73144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1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63347</xdr:rowOff>
    </xdr:from>
    <xdr:to>
      <xdr:col>116</xdr:col>
      <xdr:colOff>63500</xdr:colOff>
      <xdr:row>59</xdr:row>
      <xdr:rowOff>63870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78897"/>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63347</xdr:rowOff>
    </xdr:from>
    <xdr:to>
      <xdr:col>111</xdr:col>
      <xdr:colOff>177800</xdr:colOff>
      <xdr:row>59</xdr:row>
      <xdr:rowOff>63756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78897"/>
          <a:ext cx="8890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63756</xdr:rowOff>
    </xdr:from>
    <xdr:to>
      <xdr:col>107</xdr:col>
      <xdr:colOff>50800</xdr:colOff>
      <xdr:row>59</xdr:row>
      <xdr:rowOff>64148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79306"/>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87306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64148</xdr:rowOff>
    </xdr:from>
    <xdr:to>
      <xdr:col>102</xdr:col>
      <xdr:colOff>114300</xdr:colOff>
      <xdr:row>59</xdr:row>
      <xdr:rowOff>64588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79698"/>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58894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76872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13070</xdr:rowOff>
    </xdr:from>
    <xdr:to>
      <xdr:col>116</xdr:col>
      <xdr:colOff>114300</xdr:colOff>
      <xdr:row>59</xdr:row>
      <xdr:rowOff>114670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2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12547</xdr:rowOff>
    </xdr:from>
    <xdr:to>
      <xdr:col>112</xdr:col>
      <xdr:colOff>38100</xdr:colOff>
      <xdr:row>59</xdr:row>
      <xdr:rowOff>114147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105274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102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12956</xdr:rowOff>
    </xdr:from>
    <xdr:to>
      <xdr:col>107</xdr:col>
      <xdr:colOff>101600</xdr:colOff>
      <xdr:row>59</xdr:row>
      <xdr:rowOff>114556</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2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105683</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1022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13348</xdr:rowOff>
    </xdr:from>
    <xdr:to>
      <xdr:col>102</xdr:col>
      <xdr:colOff>165100</xdr:colOff>
      <xdr:row>59</xdr:row>
      <xdr:rowOff>114948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106075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102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13788</xdr:rowOff>
    </xdr:from>
    <xdr:to>
      <xdr:col>98</xdr:col>
      <xdr:colOff>38100</xdr:colOff>
      <xdr:row>59</xdr:row>
      <xdr:rowOff>115388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106515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32677</xdr:rowOff>
    </xdr:from>
    <xdr:to>
      <xdr:col>116</xdr:col>
      <xdr:colOff>63500</xdr:colOff>
      <xdr:row>78</xdr:row>
      <xdr:rowOff>45402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405777"/>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45402</xdr:rowOff>
    </xdr:from>
    <xdr:to>
      <xdr:col>111</xdr:col>
      <xdr:colOff>177800</xdr:colOff>
      <xdr:row>78</xdr:row>
      <xdr:rowOff>75019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418502"/>
          <a:ext cx="889000" cy="2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75019</xdr:rowOff>
    </xdr:from>
    <xdr:to>
      <xdr:col>107</xdr:col>
      <xdr:colOff>50800</xdr:colOff>
      <xdr:row>78</xdr:row>
      <xdr:rowOff>82386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448119"/>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77419</xdr:rowOff>
    </xdr:from>
    <xdr:to>
      <xdr:col>102</xdr:col>
      <xdr:colOff>114300</xdr:colOff>
      <xdr:row>78</xdr:row>
      <xdr:rowOff>82386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450519"/>
          <a:ext cx="889000" cy="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153327</xdr:rowOff>
    </xdr:from>
    <xdr:to>
      <xdr:col>116</xdr:col>
      <xdr:colOff>114300</xdr:colOff>
      <xdr:row>78</xdr:row>
      <xdr:rowOff>83477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3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131754</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333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166052</xdr:rowOff>
    </xdr:from>
    <xdr:to>
      <xdr:col>112</xdr:col>
      <xdr:colOff>38100</xdr:colOff>
      <xdr:row>78</xdr:row>
      <xdr:rowOff>96202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3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87329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46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24219</xdr:rowOff>
    </xdr:from>
    <xdr:to>
      <xdr:col>107</xdr:col>
      <xdr:colOff>101600</xdr:colOff>
      <xdr:row>78</xdr:row>
      <xdr:rowOff>125819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3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116946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4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31586</xdr:rowOff>
    </xdr:from>
    <xdr:to>
      <xdr:col>102</xdr:col>
      <xdr:colOff>165100</xdr:colOff>
      <xdr:row>78</xdr:row>
      <xdr:rowOff>133186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4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124313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49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26619</xdr:rowOff>
    </xdr:from>
    <xdr:to>
      <xdr:col>98</xdr:col>
      <xdr:colOff>38100</xdr:colOff>
      <xdr:row>78</xdr:row>
      <xdr:rowOff>128219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3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119346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49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4,145,063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546,986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78,976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円となっており、類似団体平均値より低い水準で推移している。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扶助費は他の項目と違い、類似団体平均値を大きく上回っている。本村の児童福祉施設等への取り組みが特色として表れているものと考えられ、住民一人当たり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113,106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円となっている。扶助費の性質上今後も増加傾向にあると推測されるので、経費の適正な執行に努めていく。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74,018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類似団体よりも低い水準へとなった。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今後においても、公共施設等総合管理計画などに基づき、公共施設等の適正な管理運営に努める。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青森県田舎館村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7,578
7,570
22.35
4,701,616
4,145,063
554,389
2,704,408
4,679,468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75855</xdr:rowOff>
    </xdr:from>
    <xdr:to>
      <xdr:col>24</xdr:col>
      <xdr:colOff>63500</xdr:colOff>
      <xdr:row>39</xdr:row>
      <xdr:rowOff>120922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762405"/>
          <a:ext cx="838200" cy="4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32095</xdr:rowOff>
    </xdr:from>
    <xdr:to>
      <xdr:col>19</xdr:col>
      <xdr:colOff>177800</xdr:colOff>
      <xdr:row>39</xdr:row>
      <xdr:rowOff>75855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18645"/>
          <a:ext cx="8890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18869</xdr:rowOff>
    </xdr:from>
    <xdr:to>
      <xdr:col>15</xdr:col>
      <xdr:colOff>50800</xdr:colOff>
      <xdr:row>39</xdr:row>
      <xdr:rowOff>32095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705419"/>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18869</xdr:rowOff>
    </xdr:from>
    <xdr:to>
      <xdr:col>10</xdr:col>
      <xdr:colOff>114300</xdr:colOff>
      <xdr:row>39</xdr:row>
      <xdr:rowOff>52505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705419"/>
          <a:ext cx="889000" cy="3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116240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5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121792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577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70122</xdr:rowOff>
    </xdr:from>
    <xdr:to>
      <xdr:col>24</xdr:col>
      <xdr:colOff>114300</xdr:colOff>
      <xdr:row>40</xdr:row>
      <xdr:rowOff>272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75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156499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7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25055</xdr:rowOff>
    </xdr:from>
    <xdr:to>
      <xdr:col>20</xdr:col>
      <xdr:colOff>38100</xdr:colOff>
      <xdr:row>39</xdr:row>
      <xdr:rowOff>126655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71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117782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80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152745</xdr:rowOff>
    </xdr:from>
    <xdr:to>
      <xdr:col>15</xdr:col>
      <xdr:colOff>101600</xdr:colOff>
      <xdr:row>39</xdr:row>
      <xdr:rowOff>82895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6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74022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6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139519</xdr:rowOff>
    </xdr:from>
    <xdr:to>
      <xdr:col>10</xdr:col>
      <xdr:colOff>165100</xdr:colOff>
      <xdr:row>39</xdr:row>
      <xdr:rowOff>69669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5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60796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1705</xdr:rowOff>
    </xdr:from>
    <xdr:to>
      <xdr:col>6</xdr:col>
      <xdr:colOff>38100</xdr:colOff>
      <xdr:row>39</xdr:row>
      <xdr:rowOff>103305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94432</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8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83899</xdr:rowOff>
    </xdr:from>
    <xdr:to>
      <xdr:col>24</xdr:col>
      <xdr:colOff>63500</xdr:colOff>
      <xdr:row>58</xdr:row>
      <xdr:rowOff>158888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27999"/>
          <a:ext cx="838200" cy="7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83899</xdr:rowOff>
    </xdr:from>
    <xdr:to>
      <xdr:col>19</xdr:col>
      <xdr:colOff>177800</xdr:colOff>
      <xdr:row>58</xdr:row>
      <xdr:rowOff>167513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27999"/>
          <a:ext cx="889000" cy="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167253</xdr:rowOff>
    </xdr:from>
    <xdr:to>
      <xdr:col>15</xdr:col>
      <xdr:colOff>50800</xdr:colOff>
      <xdr:row>58</xdr:row>
      <xdr:rowOff>167513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111353"/>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167253</xdr:rowOff>
    </xdr:from>
    <xdr:to>
      <xdr:col>10</xdr:col>
      <xdr:colOff>114300</xdr:colOff>
      <xdr:row>58</xdr:row>
      <xdr:rowOff>168936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111353"/>
          <a:ext cx="889000" cy="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108088</xdr:rowOff>
    </xdr:from>
    <xdr:to>
      <xdr:col>24</xdr:col>
      <xdr:colOff>114300</xdr:colOff>
      <xdr:row>59</xdr:row>
      <xdr:rowOff>38238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23015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6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33099</xdr:rowOff>
    </xdr:from>
    <xdr:to>
      <xdr:col>20</xdr:col>
      <xdr:colOff>38100</xdr:colOff>
      <xdr:row>58</xdr:row>
      <xdr:rowOff>134699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125826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116713</xdr:rowOff>
    </xdr:from>
    <xdr:to>
      <xdr:col>15</xdr:col>
      <xdr:colOff>101600</xdr:colOff>
      <xdr:row>59</xdr:row>
      <xdr:rowOff>46863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37990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116453</xdr:rowOff>
    </xdr:from>
    <xdr:to>
      <xdr:col>10</xdr:col>
      <xdr:colOff>165100</xdr:colOff>
      <xdr:row>59</xdr:row>
      <xdr:rowOff>46603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37730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5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118136</xdr:rowOff>
    </xdr:from>
    <xdr:to>
      <xdr:col>6</xdr:col>
      <xdr:colOff>38100</xdr:colOff>
      <xdr:row>59</xdr:row>
      <xdr:rowOff>48286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39413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80108</xdr:rowOff>
    </xdr:from>
    <xdr:to>
      <xdr:col>24</xdr:col>
      <xdr:colOff>63500</xdr:colOff>
      <xdr:row>77</xdr:row>
      <xdr:rowOff>111716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81758"/>
          <a:ext cx="838200" cy="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80108</xdr:rowOff>
    </xdr:from>
    <xdr:to>
      <xdr:col>19</xdr:col>
      <xdr:colOff>177800</xdr:colOff>
      <xdr:row>77</xdr:row>
      <xdr:rowOff>164378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81758"/>
          <a:ext cx="889000" cy="8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58106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125378</xdr:rowOff>
    </xdr:from>
    <xdr:to>
      <xdr:col>15</xdr:col>
      <xdr:colOff>50800</xdr:colOff>
      <xdr:row>77</xdr:row>
      <xdr:rowOff>164378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327028"/>
          <a:ext cx="889000" cy="3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125378</xdr:rowOff>
    </xdr:from>
    <xdr:to>
      <xdr:col>10</xdr:col>
      <xdr:colOff>114300</xdr:colOff>
      <xdr:row>78</xdr:row>
      <xdr:rowOff>65363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27028"/>
          <a:ext cx="889000" cy="11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122133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60916</xdr:rowOff>
    </xdr:from>
    <xdr:to>
      <xdr:col>24</xdr:col>
      <xdr:colOff>114300</xdr:colOff>
      <xdr:row>77</xdr:row>
      <xdr:rowOff>162516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147293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7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29308</xdr:rowOff>
    </xdr:from>
    <xdr:to>
      <xdr:col>20</xdr:col>
      <xdr:colOff>38100</xdr:colOff>
      <xdr:row>77</xdr:row>
      <xdr:rowOff>130908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122035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2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113578</xdr:rowOff>
    </xdr:from>
    <xdr:to>
      <xdr:col>15</xdr:col>
      <xdr:colOff>101600</xdr:colOff>
      <xdr:row>78</xdr:row>
      <xdr:rowOff>43728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34855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0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74578</xdr:rowOff>
    </xdr:from>
    <xdr:to>
      <xdr:col>10</xdr:col>
      <xdr:colOff>165100</xdr:colOff>
      <xdr:row>78</xdr:row>
      <xdr:rowOff>4728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7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167305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6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14563</xdr:rowOff>
    </xdr:from>
    <xdr:to>
      <xdr:col>6</xdr:col>
      <xdr:colOff>38100</xdr:colOff>
      <xdr:row>78</xdr:row>
      <xdr:rowOff>116163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8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107290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8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134703</xdr:rowOff>
    </xdr:from>
    <xdr:to>
      <xdr:col>24</xdr:col>
      <xdr:colOff>63500</xdr:colOff>
      <xdr:row>98</xdr:row>
      <xdr:rowOff>15762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65353"/>
          <a:ext cx="8382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15762</xdr:rowOff>
    </xdr:from>
    <xdr:to>
      <xdr:col>19</xdr:col>
      <xdr:colOff>177800</xdr:colOff>
      <xdr:row>98</xdr:row>
      <xdr:rowOff>30347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17862"/>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129481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30347</xdr:rowOff>
    </xdr:from>
    <xdr:to>
      <xdr:col>15</xdr:col>
      <xdr:colOff>50800</xdr:colOff>
      <xdr:row>98</xdr:row>
      <xdr:rowOff>34265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32447"/>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34265</xdr:rowOff>
    </xdr:from>
    <xdr:to>
      <xdr:col>10</xdr:col>
      <xdr:colOff>114300</xdr:colOff>
      <xdr:row>98</xdr:row>
      <xdr:rowOff>38284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36365"/>
          <a:ext cx="889000" cy="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83903</xdr:rowOff>
    </xdr:from>
    <xdr:to>
      <xdr:col>24</xdr:col>
      <xdr:colOff>114300</xdr:colOff>
      <xdr:row>98</xdr:row>
      <xdr:rowOff>14053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170280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136412</xdr:rowOff>
    </xdr:from>
    <xdr:to>
      <xdr:col>20</xdr:col>
      <xdr:colOff>38100</xdr:colOff>
      <xdr:row>98</xdr:row>
      <xdr:rowOff>66562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6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57689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150997</xdr:rowOff>
    </xdr:from>
    <xdr:to>
      <xdr:col>15</xdr:col>
      <xdr:colOff>101600</xdr:colOff>
      <xdr:row>98</xdr:row>
      <xdr:rowOff>81147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72274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7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154915</xdr:rowOff>
    </xdr:from>
    <xdr:to>
      <xdr:col>10</xdr:col>
      <xdr:colOff>165100</xdr:colOff>
      <xdr:row>98</xdr:row>
      <xdr:rowOff>85065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76192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158934</xdr:rowOff>
    </xdr:from>
    <xdr:to>
      <xdr:col>6</xdr:col>
      <xdr:colOff>38100</xdr:colOff>
      <xdr:row>98</xdr:row>
      <xdr:rowOff>89084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8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80211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112649</xdr:rowOff>
    </xdr:from>
    <xdr:to>
      <xdr:col>55</xdr:col>
      <xdr:colOff>0</xdr:colOff>
      <xdr:row>37</xdr:row>
      <xdr:rowOff>125984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45629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01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112649</xdr:rowOff>
    </xdr:from>
    <xdr:to>
      <xdr:col>50</xdr:col>
      <xdr:colOff>114300</xdr:colOff>
      <xdr:row>37</xdr:row>
      <xdr:rowOff>148463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56299"/>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153797</xdr:rowOff>
    </xdr:from>
    <xdr:to>
      <xdr:col>45</xdr:col>
      <xdr:colOff>177800</xdr:colOff>
      <xdr:row>37</xdr:row>
      <xdr:rowOff>148463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325997"/>
          <a:ext cx="889000" cy="16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153797</xdr:rowOff>
    </xdr:from>
    <xdr:to>
      <xdr:col>41</xdr:col>
      <xdr:colOff>50800</xdr:colOff>
      <xdr:row>38</xdr:row>
      <xdr:rowOff>31496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325997"/>
          <a:ext cx="889000" cy="22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75184</xdr:rowOff>
    </xdr:from>
    <xdr:to>
      <xdr:col>55</xdr:col>
      <xdr:colOff>50800</xdr:colOff>
      <xdr:row>38</xdr:row>
      <xdr:rowOff>5335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98061</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70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61849</xdr:rowOff>
    </xdr:from>
    <xdr:to>
      <xdr:col>50</xdr:col>
      <xdr:colOff>165100</xdr:colOff>
      <xdr:row>37</xdr:row>
      <xdr:rowOff>163449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8526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180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97663</xdr:rowOff>
    </xdr:from>
    <xdr:to>
      <xdr:col>46</xdr:col>
      <xdr:colOff>38100</xdr:colOff>
      <xdr:row>38</xdr:row>
      <xdr:rowOff>27813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44340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216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102997</xdr:rowOff>
    </xdr:from>
    <xdr:to>
      <xdr:col>41</xdr:col>
      <xdr:colOff>101600</xdr:colOff>
      <xdr:row>37</xdr:row>
      <xdr:rowOff>33147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49674</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05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152146</xdr:rowOff>
    </xdr:from>
    <xdr:to>
      <xdr:col>36</xdr:col>
      <xdr:colOff>165100</xdr:colOff>
      <xdr:row>38</xdr:row>
      <xdr:rowOff>82296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73423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8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122361</xdr:rowOff>
    </xdr:from>
    <xdr:to>
      <xdr:col>55</xdr:col>
      <xdr:colOff>0</xdr:colOff>
      <xdr:row>58</xdr:row>
      <xdr:rowOff>126647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66461"/>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122438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52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126647</xdr:rowOff>
    </xdr:from>
    <xdr:to>
      <xdr:col>50</xdr:col>
      <xdr:colOff>114300</xdr:colOff>
      <xdr:row>58</xdr:row>
      <xdr:rowOff>140653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70747"/>
          <a:ext cx="889000" cy="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83289</xdr:rowOff>
    </xdr:from>
    <xdr:to>
      <xdr:col>45</xdr:col>
      <xdr:colOff>177800</xdr:colOff>
      <xdr:row>58</xdr:row>
      <xdr:rowOff>140653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27389"/>
          <a:ext cx="889000" cy="5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83289</xdr:rowOff>
    </xdr:from>
    <xdr:to>
      <xdr:col>41</xdr:col>
      <xdr:colOff>50800</xdr:colOff>
      <xdr:row>58</xdr:row>
      <xdr:rowOff>112535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27389"/>
          <a:ext cx="889000" cy="2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71561</xdr:rowOff>
    </xdr:from>
    <xdr:to>
      <xdr:col>55</xdr:col>
      <xdr:colOff>50800</xdr:colOff>
      <xdr:row>59</xdr:row>
      <xdr:rowOff>1711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1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157938</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75847</xdr:rowOff>
    </xdr:from>
    <xdr:to>
      <xdr:col>50</xdr:col>
      <xdr:colOff>165100</xdr:colOff>
      <xdr:row>59</xdr:row>
      <xdr:rowOff>5997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1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168574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1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89853</xdr:rowOff>
    </xdr:from>
    <xdr:to>
      <xdr:col>46</xdr:col>
      <xdr:colOff>38100</xdr:colOff>
      <xdr:row>59</xdr:row>
      <xdr:rowOff>20003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11130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32489</xdr:rowOff>
    </xdr:from>
    <xdr:to>
      <xdr:col>41</xdr:col>
      <xdr:colOff>101600</xdr:colOff>
      <xdr:row>58</xdr:row>
      <xdr:rowOff>134089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125216</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61735</xdr:rowOff>
    </xdr:from>
    <xdr:to>
      <xdr:col>36</xdr:col>
      <xdr:colOff>165100</xdr:colOff>
      <xdr:row>58</xdr:row>
      <xdr:rowOff>163335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154462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108824</xdr:rowOff>
    </xdr:from>
    <xdr:to>
      <xdr:col>55</xdr:col>
      <xdr:colOff>0</xdr:colOff>
      <xdr:row>78</xdr:row>
      <xdr:rowOff>112390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81924"/>
          <a:ext cx="8382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97569</xdr:rowOff>
    </xdr:from>
    <xdr:to>
      <xdr:col>50</xdr:col>
      <xdr:colOff>114300</xdr:colOff>
      <xdr:row>78</xdr:row>
      <xdr:rowOff>108824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70669"/>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97261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88173</xdr:rowOff>
    </xdr:from>
    <xdr:to>
      <xdr:col>45</xdr:col>
      <xdr:colOff>177800</xdr:colOff>
      <xdr:row>78</xdr:row>
      <xdr:rowOff>97569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61273"/>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88173</xdr:rowOff>
    </xdr:from>
    <xdr:to>
      <xdr:col>41</xdr:col>
      <xdr:colOff>50800</xdr:colOff>
      <xdr:row>78</xdr:row>
      <xdr:rowOff>88433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61273"/>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72663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61590</xdr:rowOff>
    </xdr:from>
    <xdr:to>
      <xdr:col>55</xdr:col>
      <xdr:colOff>50800</xdr:colOff>
      <xdr:row>78</xdr:row>
      <xdr:rowOff>163190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147967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4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58024</xdr:rowOff>
    </xdr:from>
    <xdr:to>
      <xdr:col>50</xdr:col>
      <xdr:colOff>165100</xdr:colOff>
      <xdr:row>78</xdr:row>
      <xdr:rowOff>159624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150751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46769</xdr:rowOff>
    </xdr:from>
    <xdr:to>
      <xdr:col>46</xdr:col>
      <xdr:colOff>38100</xdr:colOff>
      <xdr:row>78</xdr:row>
      <xdr:rowOff>148369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139496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1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37373</xdr:rowOff>
    </xdr:from>
    <xdr:to>
      <xdr:col>41</xdr:col>
      <xdr:colOff>101600</xdr:colOff>
      <xdr:row>78</xdr:row>
      <xdr:rowOff>138973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130100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0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37633</xdr:rowOff>
    </xdr:from>
    <xdr:to>
      <xdr:col>36</xdr:col>
      <xdr:colOff>165100</xdr:colOff>
      <xdr:row>78</xdr:row>
      <xdr:rowOff>139233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130360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117010</xdr:rowOff>
    </xdr:from>
    <xdr:to>
      <xdr:col>55</xdr:col>
      <xdr:colOff>0</xdr:colOff>
      <xdr:row>97</xdr:row>
      <xdr:rowOff>161319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47660"/>
          <a:ext cx="838200" cy="4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70851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187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155127</xdr:rowOff>
    </xdr:from>
    <xdr:to>
      <xdr:col>50</xdr:col>
      <xdr:colOff>114300</xdr:colOff>
      <xdr:row>97</xdr:row>
      <xdr:rowOff>161319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5777"/>
          <a:ext cx="889000" cy="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117122</xdr:rowOff>
    </xdr:from>
    <xdr:to>
      <xdr:col>45</xdr:col>
      <xdr:colOff>177800</xdr:colOff>
      <xdr:row>97</xdr:row>
      <xdr:rowOff>155127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47772"/>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117122</xdr:rowOff>
    </xdr:from>
    <xdr:to>
      <xdr:col>41</xdr:col>
      <xdr:colOff>50800</xdr:colOff>
      <xdr:row>97</xdr:row>
      <xdr:rowOff>139139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47772"/>
          <a:ext cx="889000" cy="2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66210</xdr:rowOff>
    </xdr:from>
    <xdr:to>
      <xdr:col>55</xdr:col>
      <xdr:colOff>50800</xdr:colOff>
      <xdr:row>97</xdr:row>
      <xdr:rowOff>167810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152587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110519</xdr:rowOff>
    </xdr:from>
    <xdr:to>
      <xdr:col>50</xdr:col>
      <xdr:colOff>165100</xdr:colOff>
      <xdr:row>98</xdr:row>
      <xdr:rowOff>40669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4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31796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3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104327</xdr:rowOff>
    </xdr:from>
    <xdr:to>
      <xdr:col>46</xdr:col>
      <xdr:colOff>38100</xdr:colOff>
      <xdr:row>98</xdr:row>
      <xdr:rowOff>34477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25604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66322</xdr:rowOff>
    </xdr:from>
    <xdr:to>
      <xdr:col>41</xdr:col>
      <xdr:colOff>101600</xdr:colOff>
      <xdr:row>97</xdr:row>
      <xdr:rowOff>167922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159049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88339</xdr:rowOff>
    </xdr:from>
    <xdr:to>
      <xdr:col>36</xdr:col>
      <xdr:colOff>165100</xdr:colOff>
      <xdr:row>98</xdr:row>
      <xdr:rowOff>18489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1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9616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1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138470</xdr:rowOff>
    </xdr:from>
    <xdr:to>
      <xdr:col>85</xdr:col>
      <xdr:colOff>127000</xdr:colOff>
      <xdr:row>37</xdr:row>
      <xdr:rowOff>169799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82120"/>
          <a:ext cx="8382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169799</xdr:rowOff>
    </xdr:from>
    <xdr:to>
      <xdr:col>81</xdr:col>
      <xdr:colOff>50800</xdr:colOff>
      <xdr:row>38</xdr:row>
      <xdr:rowOff>23005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513449"/>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23005</xdr:rowOff>
    </xdr:from>
    <xdr:to>
      <xdr:col>76</xdr:col>
      <xdr:colOff>114300</xdr:colOff>
      <xdr:row>38</xdr:row>
      <xdr:rowOff>30135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538105"/>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22330</xdr:rowOff>
    </xdr:from>
    <xdr:to>
      <xdr:col>71</xdr:col>
      <xdr:colOff>177800</xdr:colOff>
      <xdr:row>38</xdr:row>
      <xdr:rowOff>30135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37430"/>
          <a:ext cx="889000" cy="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87670</xdr:rowOff>
    </xdr:from>
    <xdr:to>
      <xdr:col>85</xdr:col>
      <xdr:colOff>177800</xdr:colOff>
      <xdr:row>38</xdr:row>
      <xdr:rowOff>17820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3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2597</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118999</xdr:rowOff>
    </xdr:from>
    <xdr:to>
      <xdr:col>81</xdr:col>
      <xdr:colOff>101600</xdr:colOff>
      <xdr:row>38</xdr:row>
      <xdr:rowOff>49149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40276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5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143655</xdr:rowOff>
    </xdr:from>
    <xdr:to>
      <xdr:col>76</xdr:col>
      <xdr:colOff>165100</xdr:colOff>
      <xdr:row>38</xdr:row>
      <xdr:rowOff>73805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8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64932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8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150785</xdr:rowOff>
    </xdr:from>
    <xdr:to>
      <xdr:col>72</xdr:col>
      <xdr:colOff>38100</xdr:colOff>
      <xdr:row>38</xdr:row>
      <xdr:rowOff>80935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72062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8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142980</xdr:rowOff>
    </xdr:from>
    <xdr:to>
      <xdr:col>67</xdr:col>
      <xdr:colOff>101600</xdr:colOff>
      <xdr:row>38</xdr:row>
      <xdr:rowOff>73130</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64257</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7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24600</xdr:rowOff>
    </xdr:from>
    <xdr:to>
      <xdr:col>85</xdr:col>
      <xdr:colOff>127000</xdr:colOff>
      <xdr:row>56</xdr:row>
      <xdr:rowOff>57578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282900"/>
          <a:ext cx="838200" cy="37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140178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98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24600</xdr:rowOff>
    </xdr:from>
    <xdr:to>
      <xdr:col>81</xdr:col>
      <xdr:colOff>50800</xdr:colOff>
      <xdr:row>55</xdr:row>
      <xdr:rowOff>5429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282900"/>
          <a:ext cx="889000" cy="15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5429</xdr:rowOff>
    </xdr:from>
    <xdr:to>
      <xdr:col>76</xdr:col>
      <xdr:colOff>114300</xdr:colOff>
      <xdr:row>57</xdr:row>
      <xdr:rowOff>57395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435179"/>
          <a:ext cx="889000" cy="39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57395</xdr:rowOff>
    </xdr:from>
    <xdr:to>
      <xdr:col>71</xdr:col>
      <xdr:colOff>177800</xdr:colOff>
      <xdr:row>57</xdr:row>
      <xdr:rowOff>111948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0045"/>
          <a:ext cx="889000" cy="5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6778</xdr:rowOff>
    </xdr:from>
    <xdr:to>
      <xdr:col>85</xdr:col>
      <xdr:colOff>177800</xdr:colOff>
      <xdr:row>56</xdr:row>
      <xdr:rowOff>108378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6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156655</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8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145250</xdr:rowOff>
    </xdr:from>
    <xdr:to>
      <xdr:col>81</xdr:col>
      <xdr:colOff>101600</xdr:colOff>
      <xdr:row>54</xdr:row>
      <xdr:rowOff>75400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2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91927</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00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126079</xdr:rowOff>
    </xdr:from>
    <xdr:to>
      <xdr:col>76</xdr:col>
      <xdr:colOff>165100</xdr:colOff>
      <xdr:row>55</xdr:row>
      <xdr:rowOff>56229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3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72756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15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6595</xdr:rowOff>
    </xdr:from>
    <xdr:to>
      <xdr:col>72</xdr:col>
      <xdr:colOff>38100</xdr:colOff>
      <xdr:row>57</xdr:row>
      <xdr:rowOff>108195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99322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7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61148</xdr:rowOff>
    </xdr:from>
    <xdr:to>
      <xdr:col>67</xdr:col>
      <xdr:colOff>101600</xdr:colOff>
      <xdr:row>57</xdr:row>
      <xdr:rowOff>162748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3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153875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2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100861</xdr:rowOff>
    </xdr:from>
    <xdr:to>
      <xdr:col>85</xdr:col>
      <xdr:colOff>127000</xdr:colOff>
      <xdr:row>97</xdr:row>
      <xdr:rowOff>126290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31511"/>
          <a:ext cx="8382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82146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198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126290</xdr:rowOff>
    </xdr:from>
    <xdr:to>
      <xdr:col>81</xdr:col>
      <xdr:colOff>50800</xdr:colOff>
      <xdr:row>97</xdr:row>
      <xdr:rowOff>133812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56940"/>
          <a:ext cx="889000" cy="7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41694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15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127516</xdr:rowOff>
    </xdr:from>
    <xdr:to>
      <xdr:col>76</xdr:col>
      <xdr:colOff>114300</xdr:colOff>
      <xdr:row>97</xdr:row>
      <xdr:rowOff>133812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58166"/>
          <a:ext cx="889000" cy="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116443</xdr:rowOff>
    </xdr:from>
    <xdr:to>
      <xdr:col>71</xdr:col>
      <xdr:colOff>177800</xdr:colOff>
      <xdr:row>97</xdr:row>
      <xdr:rowOff>127516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747093"/>
          <a:ext cx="889000" cy="1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50061</xdr:rowOff>
    </xdr:from>
    <xdr:to>
      <xdr:col>85</xdr:col>
      <xdr:colOff>177800</xdr:colOff>
      <xdr:row>97</xdr:row>
      <xdr:rowOff>151661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8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28488</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65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75490</xdr:rowOff>
    </xdr:from>
    <xdr:to>
      <xdr:col>81</xdr:col>
      <xdr:colOff>101600</xdr:colOff>
      <xdr:row>98</xdr:row>
      <xdr:rowOff>5640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168217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79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83012</xdr:rowOff>
    </xdr:from>
    <xdr:to>
      <xdr:col>76</xdr:col>
      <xdr:colOff>165100</xdr:colOff>
      <xdr:row>98</xdr:row>
      <xdr:rowOff>13162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1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4289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80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76716</xdr:rowOff>
    </xdr:from>
    <xdr:to>
      <xdr:col>72</xdr:col>
      <xdr:colOff>38100</xdr:colOff>
      <xdr:row>98</xdr:row>
      <xdr:rowOff>6866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169443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65643</xdr:rowOff>
    </xdr:from>
    <xdr:to>
      <xdr:col>67</xdr:col>
      <xdr:colOff>101600</xdr:colOff>
      <xdr:row>97</xdr:row>
      <xdr:rowOff>167243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69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158370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78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4,145,063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千円であり、住民一人当たり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546,986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172,345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児童館建設事業完了に伴う減少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13,584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新型コロナウイルス感染症拡大の影響により田んぼアート中止に伴う関連経費の減少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92,962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円となっている。前年度に比べ約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中央公民館及び村民体育館建設事業の完了に伴うものと考えられる。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今後は川部駅操車場跡地整備事業及び小学校屋根改修事業等により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高い水準が続くことが予想されるが、公共施設等総合管理計画に基づき、計画的に事業を実施していく。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財政調整基金残高は適切な財源の確保と歳出の精査により、取り崩し額を上回る歳計剰余金を毎年積み立て、令和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度決算では標準財政規模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100.58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％となった。今後も引き続き中長期的視点に立ち、計画的かつ健全な財政運営に努めたい。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なお、前年度に比べ実質収支の黒字拡大及び積立額の増加により、実質単年度収支も増加となった。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青森県田舎館村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すべての会計で赤字は生じていないが、下水道・農業集落排水事業会計に基準外繰出を実施している。基準外繰出を必要としない適正な企業運営に努める。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x14ac:dyDescent="0.2">
      <c r="B2" s="179" t="s">
        <v>81</v>
      </c>
      <c r="C2" s="179"/>
      <c r="D2" s="180"/>
    </row>
    <row r="3" spans="1:119" ht="18.75" customHeight="1" thickBot="1" x14ac:dyDescent="0.2">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x14ac:dyDescent="0.15">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4701616</v>
      </c>
      <c r="BO4" s="489"/>
      <c r="BP4" s="489"/>
      <c r="BQ4" s="489"/>
      <c r="BR4" s="489"/>
      <c r="BS4" s="489"/>
      <c r="BT4" s="489"/>
      <c r="BU4" s="490"/>
      <c r="BV4" s="488">
        <v>5996424</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20.5</v>
      </c>
      <c r="CU4" s="629"/>
      <c r="CV4" s="629"/>
      <c r="CW4" s="629"/>
      <c r="CX4" s="629"/>
      <c r="CY4" s="629"/>
      <c r="CZ4" s="629"/>
      <c r="DA4" s="630"/>
      <c r="DB4" s="628">
        <v>20.399999999999999</v>
      </c>
      <c r="DC4" s="629"/>
      <c r="DD4" s="629"/>
      <c r="DE4" s="629"/>
      <c r="DF4" s="629"/>
      <c r="DG4" s="629"/>
      <c r="DH4" s="629"/>
      <c r="DI4" s="630"/>
    </row>
    <row r="5" spans="1:119" ht="18.75" customHeight="1" x14ac:dyDescent="0.15">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4145063</v>
      </c>
      <c r="BO5" s="460"/>
      <c r="BP5" s="460"/>
      <c r="BQ5" s="460"/>
      <c r="BR5" s="460"/>
      <c r="BS5" s="460"/>
      <c r="BT5" s="460"/>
      <c r="BU5" s="461"/>
      <c r="BV5" s="459">
        <v>5457441</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78.3</v>
      </c>
      <c r="CU5" s="457"/>
      <c r="CV5" s="457"/>
      <c r="CW5" s="457"/>
      <c r="CX5" s="457"/>
      <c r="CY5" s="457"/>
      <c r="CZ5" s="457"/>
      <c r="DA5" s="458"/>
      <c r="DB5" s="456">
        <v>85.9</v>
      </c>
      <c r="DC5" s="457"/>
      <c r="DD5" s="457"/>
      <c r="DE5" s="457"/>
      <c r="DF5" s="457"/>
      <c r="DG5" s="457"/>
      <c r="DH5" s="457"/>
      <c r="DI5" s="458"/>
    </row>
    <row r="6" spans="1:119" ht="18.75" customHeight="1" x14ac:dyDescent="0.15">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102</v>
      </c>
      <c r="AV6" s="518"/>
      <c r="AW6" s="518"/>
      <c r="AX6" s="518"/>
      <c r="AY6" s="473" t="s">
        <v>103</v>
      </c>
      <c r="AZ6" s="474"/>
      <c r="BA6" s="474"/>
      <c r="BB6" s="474"/>
      <c r="BC6" s="474"/>
      <c r="BD6" s="474"/>
      <c r="BE6" s="474"/>
      <c r="BF6" s="474"/>
      <c r="BG6" s="474"/>
      <c r="BH6" s="474"/>
      <c r="BI6" s="474"/>
      <c r="BJ6" s="474"/>
      <c r="BK6" s="474"/>
      <c r="BL6" s="474"/>
      <c r="BM6" s="475"/>
      <c r="BN6" s="459">
        <v>556553</v>
      </c>
      <c r="BO6" s="460"/>
      <c r="BP6" s="460"/>
      <c r="BQ6" s="460"/>
      <c r="BR6" s="460"/>
      <c r="BS6" s="460"/>
      <c r="BT6" s="460"/>
      <c r="BU6" s="461"/>
      <c r="BV6" s="459">
        <v>538983</v>
      </c>
      <c r="BW6" s="460"/>
      <c r="BX6" s="460"/>
      <c r="BY6" s="460"/>
      <c r="BZ6" s="460"/>
      <c r="CA6" s="460"/>
      <c r="CB6" s="460"/>
      <c r="CC6" s="461"/>
      <c r="CD6" s="499" t="s">
        <v>104</v>
      </c>
      <c r="CE6" s="419"/>
      <c r="CF6" s="419"/>
      <c r="CG6" s="419"/>
      <c r="CH6" s="419"/>
      <c r="CI6" s="419"/>
      <c r="CJ6" s="419"/>
      <c r="CK6" s="419"/>
      <c r="CL6" s="419"/>
      <c r="CM6" s="419"/>
      <c r="CN6" s="419"/>
      <c r="CO6" s="419"/>
      <c r="CP6" s="419"/>
      <c r="CQ6" s="419"/>
      <c r="CR6" s="419"/>
      <c r="CS6" s="500"/>
      <c r="CT6" s="602">
        <v>81.3</v>
      </c>
      <c r="CU6" s="603"/>
      <c r="CV6" s="603"/>
      <c r="CW6" s="603"/>
      <c r="CX6" s="603"/>
      <c r="CY6" s="603"/>
      <c r="CZ6" s="603"/>
      <c r="DA6" s="604"/>
      <c r="DB6" s="602">
        <v>88.6</v>
      </c>
      <c r="DC6" s="603"/>
      <c r="DD6" s="603"/>
      <c r="DE6" s="603"/>
      <c r="DF6" s="603"/>
      <c r="DG6" s="603"/>
      <c r="DH6" s="603"/>
      <c r="DI6" s="604"/>
    </row>
    <row r="7" spans="1:119" ht="18.75" customHeight="1" x14ac:dyDescent="0.15">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105</v>
      </c>
      <c r="AN7" s="416"/>
      <c r="AO7" s="416"/>
      <c r="AP7" s="416"/>
      <c r="AQ7" s="416"/>
      <c r="AR7" s="416"/>
      <c r="AS7" s="416"/>
      <c r="AT7" s="417"/>
      <c r="AU7" s="517" t="s">
        <v>102</v>
      </c>
      <c r="AV7" s="518"/>
      <c r="AW7" s="518"/>
      <c r="AX7" s="518"/>
      <c r="AY7" s="473" t="s">
        <v>106</v>
      </c>
      <c r="AZ7" s="474"/>
      <c r="BA7" s="474"/>
      <c r="BB7" s="474"/>
      <c r="BC7" s="474"/>
      <c r="BD7" s="474"/>
      <c r="BE7" s="474"/>
      <c r="BF7" s="474"/>
      <c r="BG7" s="474"/>
      <c r="BH7" s="474"/>
      <c r="BI7" s="474"/>
      <c r="BJ7" s="474"/>
      <c r="BK7" s="474"/>
      <c r="BL7" s="474"/>
      <c r="BM7" s="475"/>
      <c r="BN7" s="459">
        <v>2164</v>
      </c>
      <c r="BO7" s="460"/>
      <c r="BP7" s="460"/>
      <c r="BQ7" s="460"/>
      <c r="BR7" s="460"/>
      <c r="BS7" s="460"/>
      <c r="BT7" s="460"/>
      <c r="BU7" s="461"/>
      <c r="BV7" s="459">
        <v>26501</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2704408</v>
      </c>
      <c r="CU7" s="460"/>
      <c r="CV7" s="460"/>
      <c r="CW7" s="460"/>
      <c r="CX7" s="460"/>
      <c r="CY7" s="460"/>
      <c r="CZ7" s="460"/>
      <c r="DA7" s="461"/>
      <c r="DB7" s="459">
        <v>2506623</v>
      </c>
      <c r="DC7" s="460"/>
      <c r="DD7" s="460"/>
      <c r="DE7" s="460"/>
      <c r="DF7" s="460"/>
      <c r="DG7" s="460"/>
      <c r="DH7" s="460"/>
      <c r="DI7" s="461"/>
    </row>
    <row r="8" spans="1:119" ht="18.75" customHeight="1" thickBot="1" x14ac:dyDescent="0.2">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554389</v>
      </c>
      <c r="BO8" s="460"/>
      <c r="BP8" s="460"/>
      <c r="BQ8" s="460"/>
      <c r="BR8" s="460"/>
      <c r="BS8" s="460"/>
      <c r="BT8" s="460"/>
      <c r="BU8" s="461"/>
      <c r="BV8" s="459">
        <v>512482</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0.28000000000000003</v>
      </c>
      <c r="CU8" s="563"/>
      <c r="CV8" s="563"/>
      <c r="CW8" s="563"/>
      <c r="CX8" s="563"/>
      <c r="CY8" s="563"/>
      <c r="CZ8" s="563"/>
      <c r="DA8" s="564"/>
      <c r="DB8" s="562">
        <v>0.28999999999999998</v>
      </c>
      <c r="DC8" s="563"/>
      <c r="DD8" s="563"/>
      <c r="DE8" s="563"/>
      <c r="DF8" s="563"/>
      <c r="DG8" s="563"/>
      <c r="DH8" s="563"/>
      <c r="DI8" s="564"/>
    </row>
    <row r="9" spans="1:119" ht="18.75" customHeight="1" thickBot="1" x14ac:dyDescent="0.2">
      <c r="A9" s="178"/>
      <c r="B9" s="591" t="s">
        <v>112</v>
      </c>
      <c r="C9" s="592"/>
      <c r="D9" s="592"/>
      <c r="E9" s="592"/>
      <c r="F9" s="592"/>
      <c r="G9" s="592"/>
      <c r="H9" s="592"/>
      <c r="I9" s="592"/>
      <c r="J9" s="592"/>
      <c r="K9" s="510"/>
      <c r="L9" s="593" t="s">
        <v>113</v>
      </c>
      <c r="M9" s="594"/>
      <c r="N9" s="594"/>
      <c r="O9" s="594"/>
      <c r="P9" s="594"/>
      <c r="Q9" s="595"/>
      <c r="R9" s="596">
        <v>7326</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41907</v>
      </c>
      <c r="BO9" s="460"/>
      <c r="BP9" s="460"/>
      <c r="BQ9" s="460"/>
      <c r="BR9" s="460"/>
      <c r="BS9" s="460"/>
      <c r="BT9" s="460"/>
      <c r="BU9" s="461"/>
      <c r="BV9" s="459">
        <v>211940</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10.7</v>
      </c>
      <c r="CU9" s="457"/>
      <c r="CV9" s="457"/>
      <c r="CW9" s="457"/>
      <c r="CX9" s="457"/>
      <c r="CY9" s="457"/>
      <c r="CZ9" s="457"/>
      <c r="DA9" s="458"/>
      <c r="DB9" s="456">
        <v>10</v>
      </c>
      <c r="DC9" s="457"/>
      <c r="DD9" s="457"/>
      <c r="DE9" s="457"/>
      <c r="DF9" s="457"/>
      <c r="DG9" s="457"/>
      <c r="DH9" s="457"/>
      <c r="DI9" s="458"/>
    </row>
    <row r="10" spans="1:119" ht="18.75" customHeight="1" thickBot="1" x14ac:dyDescent="0.2">
      <c r="A10" s="178"/>
      <c r="B10" s="591"/>
      <c r="C10" s="592"/>
      <c r="D10" s="592"/>
      <c r="E10" s="592"/>
      <c r="F10" s="592"/>
      <c r="G10" s="592"/>
      <c r="H10" s="592"/>
      <c r="I10" s="592"/>
      <c r="J10" s="592"/>
      <c r="K10" s="510"/>
      <c r="L10" s="415" t="s">
        <v>119</v>
      </c>
      <c r="M10" s="416"/>
      <c r="N10" s="416"/>
      <c r="O10" s="416"/>
      <c r="P10" s="416"/>
      <c r="Q10" s="417"/>
      <c r="R10" s="412">
        <v>7783</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109</v>
      </c>
      <c r="AV10" s="518"/>
      <c r="AW10" s="518"/>
      <c r="AX10" s="518"/>
      <c r="AY10" s="473" t="s">
        <v>121</v>
      </c>
      <c r="AZ10" s="474"/>
      <c r="BA10" s="474"/>
      <c r="BB10" s="474"/>
      <c r="BC10" s="474"/>
      <c r="BD10" s="474"/>
      <c r="BE10" s="474"/>
      <c r="BF10" s="474"/>
      <c r="BG10" s="474"/>
      <c r="BH10" s="474"/>
      <c r="BI10" s="474"/>
      <c r="BJ10" s="474"/>
      <c r="BK10" s="474"/>
      <c r="BL10" s="474"/>
      <c r="BM10" s="475"/>
      <c r="BN10" s="459">
        <v>2347</v>
      </c>
      <c r="BO10" s="460"/>
      <c r="BP10" s="460"/>
      <c r="BQ10" s="460"/>
      <c r="BR10" s="460"/>
      <c r="BS10" s="460"/>
      <c r="BT10" s="460"/>
      <c r="BU10" s="461"/>
      <c r="BV10" s="459">
        <v>4284</v>
      </c>
      <c r="BW10" s="460"/>
      <c r="BX10" s="460"/>
      <c r="BY10" s="460"/>
      <c r="BZ10" s="460"/>
      <c r="CA10" s="460"/>
      <c r="CB10" s="460"/>
      <c r="CC10" s="461"/>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1"/>
      <c r="C11" s="592"/>
      <c r="D11" s="592"/>
      <c r="E11" s="592"/>
      <c r="F11" s="592"/>
      <c r="G11" s="592"/>
      <c r="H11" s="592"/>
      <c r="I11" s="592"/>
      <c r="J11" s="592"/>
      <c r="K11" s="510"/>
      <c r="L11" s="420" t="s">
        <v>123</v>
      </c>
      <c r="M11" s="421"/>
      <c r="N11" s="421"/>
      <c r="O11" s="421"/>
      <c r="P11" s="421"/>
      <c r="Q11" s="422"/>
      <c r="R11" s="588" t="s">
        <v>124</v>
      </c>
      <c r="S11" s="589"/>
      <c r="T11" s="589"/>
      <c r="U11" s="589"/>
      <c r="V11" s="590"/>
      <c r="W11" s="600"/>
      <c r="X11" s="410"/>
      <c r="Y11" s="410"/>
      <c r="Z11" s="410"/>
      <c r="AA11" s="410"/>
      <c r="AB11" s="410"/>
      <c r="AC11" s="410"/>
      <c r="AD11" s="410"/>
      <c r="AE11" s="410"/>
      <c r="AF11" s="410"/>
      <c r="AG11" s="410"/>
      <c r="AH11" s="410"/>
      <c r="AI11" s="410"/>
      <c r="AJ11" s="410"/>
      <c r="AK11" s="410"/>
      <c r="AL11" s="601"/>
      <c r="AM11" s="516" t="s">
        <v>125</v>
      </c>
      <c r="AN11" s="416"/>
      <c r="AO11" s="416"/>
      <c r="AP11" s="416"/>
      <c r="AQ11" s="416"/>
      <c r="AR11" s="416"/>
      <c r="AS11" s="416"/>
      <c r="AT11" s="417"/>
      <c r="AU11" s="517" t="s">
        <v>116</v>
      </c>
      <c r="AV11" s="518"/>
      <c r="AW11" s="518"/>
      <c r="AX11" s="518"/>
      <c r="AY11" s="473" t="s">
        <v>126</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129</v>
      </c>
      <c r="DC11" s="563"/>
      <c r="DD11" s="563"/>
      <c r="DE11" s="563"/>
      <c r="DF11" s="563"/>
      <c r="DG11" s="563"/>
      <c r="DH11" s="563"/>
      <c r="DI11" s="564"/>
    </row>
    <row r="12" spans="1:119" ht="18.75" customHeight="1" x14ac:dyDescent="0.15">
      <c r="A12" s="178"/>
      <c r="B12" s="565" t="s">
        <v>130</v>
      </c>
      <c r="C12" s="566"/>
      <c r="D12" s="566"/>
      <c r="E12" s="566"/>
      <c r="F12" s="566"/>
      <c r="G12" s="566"/>
      <c r="H12" s="566"/>
      <c r="I12" s="566"/>
      <c r="J12" s="566"/>
      <c r="K12" s="567"/>
      <c r="L12" s="574" t="s">
        <v>131</v>
      </c>
      <c r="M12" s="575"/>
      <c r="N12" s="575"/>
      <c r="O12" s="575"/>
      <c r="P12" s="575"/>
      <c r="Q12" s="576"/>
      <c r="R12" s="577">
        <v>7578</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94</v>
      </c>
      <c r="AV12" s="518"/>
      <c r="AW12" s="518"/>
      <c r="AX12" s="518"/>
      <c r="AY12" s="473" t="s">
        <v>135</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200000</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138</v>
      </c>
      <c r="DC12" s="563"/>
      <c r="DD12" s="563"/>
      <c r="DE12" s="563"/>
      <c r="DF12" s="563"/>
      <c r="DG12" s="563"/>
      <c r="DH12" s="563"/>
      <c r="DI12" s="564"/>
    </row>
    <row r="13" spans="1:119" ht="18.75" customHeight="1" x14ac:dyDescent="0.15">
      <c r="A13" s="178"/>
      <c r="B13" s="568"/>
      <c r="C13" s="569"/>
      <c r="D13" s="569"/>
      <c r="E13" s="569"/>
      <c r="F13" s="569"/>
      <c r="G13" s="569"/>
      <c r="H13" s="569"/>
      <c r="I13" s="569"/>
      <c r="J13" s="569"/>
      <c r="K13" s="570"/>
      <c r="L13" s="187"/>
      <c r="M13" s="543" t="s">
        <v>139</v>
      </c>
      <c r="N13" s="544"/>
      <c r="O13" s="544"/>
      <c r="P13" s="544"/>
      <c r="Q13" s="545"/>
      <c r="R13" s="546">
        <v>7570</v>
      </c>
      <c r="S13" s="547"/>
      <c r="T13" s="547"/>
      <c r="U13" s="547"/>
      <c r="V13" s="548"/>
      <c r="W13" s="549" t="s">
        <v>140</v>
      </c>
      <c r="X13" s="445"/>
      <c r="Y13" s="445"/>
      <c r="Z13" s="445"/>
      <c r="AA13" s="445"/>
      <c r="AB13" s="446"/>
      <c r="AC13" s="412">
        <v>807</v>
      </c>
      <c r="AD13" s="413"/>
      <c r="AE13" s="413"/>
      <c r="AF13" s="413"/>
      <c r="AG13" s="414"/>
      <c r="AH13" s="412">
        <v>900</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44254</v>
      </c>
      <c r="BO13" s="460"/>
      <c r="BP13" s="460"/>
      <c r="BQ13" s="460"/>
      <c r="BR13" s="460"/>
      <c r="BS13" s="460"/>
      <c r="BT13" s="460"/>
      <c r="BU13" s="461"/>
      <c r="BV13" s="459">
        <v>16224</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6.7</v>
      </c>
      <c r="CU13" s="457"/>
      <c r="CV13" s="457"/>
      <c r="CW13" s="457"/>
      <c r="CX13" s="457"/>
      <c r="CY13" s="457"/>
      <c r="CZ13" s="457"/>
      <c r="DA13" s="458"/>
      <c r="DB13" s="456">
        <v>6.4</v>
      </c>
      <c r="DC13" s="457"/>
      <c r="DD13" s="457"/>
      <c r="DE13" s="457"/>
      <c r="DF13" s="457"/>
      <c r="DG13" s="457"/>
      <c r="DH13" s="457"/>
      <c r="DI13" s="458"/>
    </row>
    <row r="14" spans="1:119" ht="18.75" customHeight="1" thickBot="1" x14ac:dyDescent="0.2">
      <c r="A14" s="178"/>
      <c r="B14" s="568"/>
      <c r="C14" s="569"/>
      <c r="D14" s="569"/>
      <c r="E14" s="569"/>
      <c r="F14" s="569"/>
      <c r="G14" s="569"/>
      <c r="H14" s="569"/>
      <c r="I14" s="569"/>
      <c r="J14" s="569"/>
      <c r="K14" s="570"/>
      <c r="L14" s="533" t="s">
        <v>145</v>
      </c>
      <c r="M14" s="586"/>
      <c r="N14" s="586"/>
      <c r="O14" s="586"/>
      <c r="P14" s="586"/>
      <c r="Q14" s="587"/>
      <c r="R14" s="546">
        <v>7699</v>
      </c>
      <c r="S14" s="547"/>
      <c r="T14" s="547"/>
      <c r="U14" s="547"/>
      <c r="V14" s="548"/>
      <c r="W14" s="550"/>
      <c r="X14" s="448"/>
      <c r="Y14" s="448"/>
      <c r="Z14" s="448"/>
      <c r="AA14" s="448"/>
      <c r="AB14" s="449"/>
      <c r="AC14" s="539">
        <v>21.1</v>
      </c>
      <c r="AD14" s="540"/>
      <c r="AE14" s="540"/>
      <c r="AF14" s="540"/>
      <c r="AG14" s="541"/>
      <c r="AH14" s="539">
        <v>22.3</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t="s">
        <v>137</v>
      </c>
      <c r="CU14" s="557"/>
      <c r="CV14" s="557"/>
      <c r="CW14" s="557"/>
      <c r="CX14" s="557"/>
      <c r="CY14" s="557"/>
      <c r="CZ14" s="557"/>
      <c r="DA14" s="558"/>
      <c r="DB14" s="556" t="s">
        <v>128</v>
      </c>
      <c r="DC14" s="557"/>
      <c r="DD14" s="557"/>
      <c r="DE14" s="557"/>
      <c r="DF14" s="557"/>
      <c r="DG14" s="557"/>
      <c r="DH14" s="557"/>
      <c r="DI14" s="558"/>
    </row>
    <row r="15" spans="1:119" ht="18.75" customHeight="1" x14ac:dyDescent="0.15">
      <c r="A15" s="178"/>
      <c r="B15" s="568"/>
      <c r="C15" s="569"/>
      <c r="D15" s="569"/>
      <c r="E15" s="569"/>
      <c r="F15" s="569"/>
      <c r="G15" s="569"/>
      <c r="H15" s="569"/>
      <c r="I15" s="569"/>
      <c r="J15" s="569"/>
      <c r="K15" s="570"/>
      <c r="L15" s="187"/>
      <c r="M15" s="543" t="s">
        <v>147</v>
      </c>
      <c r="N15" s="544"/>
      <c r="O15" s="544"/>
      <c r="P15" s="544"/>
      <c r="Q15" s="545"/>
      <c r="R15" s="546">
        <v>7687</v>
      </c>
      <c r="S15" s="547"/>
      <c r="T15" s="547"/>
      <c r="U15" s="547"/>
      <c r="V15" s="548"/>
      <c r="W15" s="549" t="s">
        <v>148</v>
      </c>
      <c r="X15" s="445"/>
      <c r="Y15" s="445"/>
      <c r="Z15" s="445"/>
      <c r="AA15" s="445"/>
      <c r="AB15" s="446"/>
      <c r="AC15" s="412">
        <v>890</v>
      </c>
      <c r="AD15" s="413"/>
      <c r="AE15" s="413"/>
      <c r="AF15" s="413"/>
      <c r="AG15" s="414"/>
      <c r="AH15" s="412">
        <v>946</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645336</v>
      </c>
      <c r="BO15" s="489"/>
      <c r="BP15" s="489"/>
      <c r="BQ15" s="489"/>
      <c r="BR15" s="489"/>
      <c r="BS15" s="489"/>
      <c r="BT15" s="489"/>
      <c r="BU15" s="490"/>
      <c r="BV15" s="488">
        <v>662336</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23.2</v>
      </c>
      <c r="AD16" s="540"/>
      <c r="AE16" s="540"/>
      <c r="AF16" s="540"/>
      <c r="AG16" s="541"/>
      <c r="AH16" s="539">
        <v>23.4</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2457641</v>
      </c>
      <c r="BO16" s="460"/>
      <c r="BP16" s="460"/>
      <c r="BQ16" s="460"/>
      <c r="BR16" s="460"/>
      <c r="BS16" s="460"/>
      <c r="BT16" s="460"/>
      <c r="BU16" s="461"/>
      <c r="BV16" s="459">
        <v>2277674</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x14ac:dyDescent="0.2">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2134</v>
      </c>
      <c r="AD17" s="413"/>
      <c r="AE17" s="413"/>
      <c r="AF17" s="413"/>
      <c r="AG17" s="414"/>
      <c r="AH17" s="412">
        <v>2195</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791264</v>
      </c>
      <c r="BO17" s="460"/>
      <c r="BP17" s="460"/>
      <c r="BQ17" s="460"/>
      <c r="BR17" s="460"/>
      <c r="BS17" s="460"/>
      <c r="BT17" s="460"/>
      <c r="BU17" s="461"/>
      <c r="BV17" s="459">
        <v>814277</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x14ac:dyDescent="0.2">
      <c r="A18" s="178"/>
      <c r="B18" s="509" t="s">
        <v>158</v>
      </c>
      <c r="C18" s="510"/>
      <c r="D18" s="510"/>
      <c r="E18" s="511"/>
      <c r="F18" s="511"/>
      <c r="G18" s="511"/>
      <c r="H18" s="511"/>
      <c r="I18" s="511"/>
      <c r="J18" s="511"/>
      <c r="K18" s="511"/>
      <c r="L18" s="512">
        <v>22.35</v>
      </c>
      <c r="M18" s="512"/>
      <c r="N18" s="512"/>
      <c r="O18" s="512"/>
      <c r="P18" s="512"/>
      <c r="Q18" s="512"/>
      <c r="R18" s="513"/>
      <c r="S18" s="513"/>
      <c r="T18" s="513"/>
      <c r="U18" s="513"/>
      <c r="V18" s="514"/>
      <c r="W18" s="530"/>
      <c r="X18" s="531"/>
      <c r="Y18" s="531"/>
      <c r="Z18" s="531"/>
      <c r="AA18" s="531"/>
      <c r="AB18" s="555"/>
      <c r="AC18" s="429">
        <v>55.7</v>
      </c>
      <c r="AD18" s="430"/>
      <c r="AE18" s="430"/>
      <c r="AF18" s="430"/>
      <c r="AG18" s="515"/>
      <c r="AH18" s="429">
        <v>54.3</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2155744</v>
      </c>
      <c r="BO18" s="460"/>
      <c r="BP18" s="460"/>
      <c r="BQ18" s="460"/>
      <c r="BR18" s="460"/>
      <c r="BS18" s="460"/>
      <c r="BT18" s="460"/>
      <c r="BU18" s="461"/>
      <c r="BV18" s="459">
        <v>2150321</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x14ac:dyDescent="0.2">
      <c r="A19" s="178"/>
      <c r="B19" s="509" t="s">
        <v>160</v>
      </c>
      <c r="C19" s="510"/>
      <c r="D19" s="510"/>
      <c r="E19" s="511"/>
      <c r="F19" s="511"/>
      <c r="G19" s="511"/>
      <c r="H19" s="511"/>
      <c r="I19" s="511"/>
      <c r="J19" s="511"/>
      <c r="K19" s="511"/>
      <c r="L19" s="519">
        <v>328</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3244114</v>
      </c>
      <c r="BO19" s="460"/>
      <c r="BP19" s="460"/>
      <c r="BQ19" s="460"/>
      <c r="BR19" s="460"/>
      <c r="BS19" s="460"/>
      <c r="BT19" s="460"/>
      <c r="BU19" s="461"/>
      <c r="BV19" s="459">
        <v>3117401</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x14ac:dyDescent="0.2">
      <c r="A20" s="178"/>
      <c r="B20" s="509" t="s">
        <v>162</v>
      </c>
      <c r="C20" s="510"/>
      <c r="D20" s="510"/>
      <c r="E20" s="511"/>
      <c r="F20" s="511"/>
      <c r="G20" s="511"/>
      <c r="H20" s="511"/>
      <c r="I20" s="511"/>
      <c r="J20" s="511"/>
      <c r="K20" s="511"/>
      <c r="L20" s="519">
        <v>2401</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x14ac:dyDescent="0.2">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x14ac:dyDescent="0.15">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4679468</v>
      </c>
      <c r="BO22" s="489"/>
      <c r="BP22" s="489"/>
      <c r="BQ22" s="489"/>
      <c r="BR22" s="489"/>
      <c r="BS22" s="489"/>
      <c r="BT22" s="489"/>
      <c r="BU22" s="490"/>
      <c r="BV22" s="488">
        <v>4559914</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x14ac:dyDescent="0.15">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1875903</v>
      </c>
      <c r="BO23" s="460"/>
      <c r="BP23" s="460"/>
      <c r="BQ23" s="460"/>
      <c r="BR23" s="460"/>
      <c r="BS23" s="460"/>
      <c r="BT23" s="460"/>
      <c r="BU23" s="461"/>
      <c r="BV23" s="459">
        <v>1915575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x14ac:dyDescent="0.2">
      <c r="A24" s="178"/>
      <c r="B24" s="438"/>
      <c r="C24" s="439"/>
      <c r="D24" s="440"/>
      <c r="E24" s="415" t="s">
        <v>172</v>
      </c>
      <c r="F24" s="416"/>
      <c r="G24" s="416"/>
      <c r="H24" s="416"/>
      <c r="I24" s="416"/>
      <c r="J24" s="416"/>
      <c r="K24" s="417"/>
      <c r="L24" s="412">
        <v>1</v>
      </c>
      <c r="M24" s="413"/>
      <c r="N24" s="413"/>
      <c r="O24" s="413"/>
      <c r="P24" s="414"/>
      <c r="Q24" s="412">
        <v>6370</v>
      </c>
      <c r="R24" s="413"/>
      <c r="S24" s="413"/>
      <c r="T24" s="413"/>
      <c r="U24" s="413"/>
      <c r="V24" s="414"/>
      <c r="W24" s="502"/>
      <c r="X24" s="439"/>
      <c r="Y24" s="440"/>
      <c r="Z24" s="415" t="s">
        <v>173</v>
      </c>
      <c r="AA24" s="416"/>
      <c r="AB24" s="416"/>
      <c r="AC24" s="416"/>
      <c r="AD24" s="416"/>
      <c r="AE24" s="416"/>
      <c r="AF24" s="416"/>
      <c r="AG24" s="417"/>
      <c r="AH24" s="412">
        <v>75</v>
      </c>
      <c r="AI24" s="413"/>
      <c r="AJ24" s="413"/>
      <c r="AK24" s="413"/>
      <c r="AL24" s="414"/>
      <c r="AM24" s="412">
        <v>208275</v>
      </c>
      <c r="AN24" s="413"/>
      <c r="AO24" s="413"/>
      <c r="AP24" s="413"/>
      <c r="AQ24" s="413"/>
      <c r="AR24" s="414"/>
      <c r="AS24" s="412">
        <v>2777</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3068331</v>
      </c>
      <c r="BO24" s="460"/>
      <c r="BP24" s="460"/>
      <c r="BQ24" s="460"/>
      <c r="BR24" s="460"/>
      <c r="BS24" s="460"/>
      <c r="BT24" s="460"/>
      <c r="BU24" s="461"/>
      <c r="BV24" s="459">
        <v>2880759</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x14ac:dyDescent="0.15">
      <c r="A25" s="178"/>
      <c r="B25" s="438"/>
      <c r="C25" s="439"/>
      <c r="D25" s="440"/>
      <c r="E25" s="415" t="s">
        <v>175</v>
      </c>
      <c r="F25" s="416"/>
      <c r="G25" s="416"/>
      <c r="H25" s="416"/>
      <c r="I25" s="416"/>
      <c r="J25" s="416"/>
      <c r="K25" s="417"/>
      <c r="L25" s="412">
        <v>1</v>
      </c>
      <c r="M25" s="413"/>
      <c r="N25" s="413"/>
      <c r="O25" s="413"/>
      <c r="P25" s="414"/>
      <c r="Q25" s="412">
        <v>5300</v>
      </c>
      <c r="R25" s="413"/>
      <c r="S25" s="413"/>
      <c r="T25" s="413"/>
      <c r="U25" s="413"/>
      <c r="V25" s="414"/>
      <c r="W25" s="502"/>
      <c r="X25" s="439"/>
      <c r="Y25" s="440"/>
      <c r="Z25" s="415" t="s">
        <v>176</v>
      </c>
      <c r="AA25" s="416"/>
      <c r="AB25" s="416"/>
      <c r="AC25" s="416"/>
      <c r="AD25" s="416"/>
      <c r="AE25" s="416"/>
      <c r="AF25" s="416"/>
      <c r="AG25" s="417"/>
      <c r="AH25" s="412" t="s">
        <v>138</v>
      </c>
      <c r="AI25" s="413"/>
      <c r="AJ25" s="413"/>
      <c r="AK25" s="413"/>
      <c r="AL25" s="414"/>
      <c r="AM25" s="412" t="s">
        <v>137</v>
      </c>
      <c r="AN25" s="413"/>
      <c r="AO25" s="413"/>
      <c r="AP25" s="413"/>
      <c r="AQ25" s="413"/>
      <c r="AR25" s="414"/>
      <c r="AS25" s="412" t="s">
        <v>128</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55361</v>
      </c>
      <c r="BO25" s="489"/>
      <c r="BP25" s="489"/>
      <c r="BQ25" s="489"/>
      <c r="BR25" s="489"/>
      <c r="BS25" s="489"/>
      <c r="BT25" s="489"/>
      <c r="BU25" s="490"/>
      <c r="BV25" s="488">
        <v>101521</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x14ac:dyDescent="0.15">
      <c r="A26" s="178"/>
      <c r="B26" s="438"/>
      <c r="C26" s="439"/>
      <c r="D26" s="440"/>
      <c r="E26" s="415" t="s">
        <v>178</v>
      </c>
      <c r="F26" s="416"/>
      <c r="G26" s="416"/>
      <c r="H26" s="416"/>
      <c r="I26" s="416"/>
      <c r="J26" s="416"/>
      <c r="K26" s="417"/>
      <c r="L26" s="412">
        <v>1</v>
      </c>
      <c r="M26" s="413"/>
      <c r="N26" s="413"/>
      <c r="O26" s="413"/>
      <c r="P26" s="414"/>
      <c r="Q26" s="412">
        <v>4830</v>
      </c>
      <c r="R26" s="413"/>
      <c r="S26" s="413"/>
      <c r="T26" s="413"/>
      <c r="U26" s="413"/>
      <c r="V26" s="414"/>
      <c r="W26" s="502"/>
      <c r="X26" s="439"/>
      <c r="Y26" s="440"/>
      <c r="Z26" s="415" t="s">
        <v>179</v>
      </c>
      <c r="AA26" s="470"/>
      <c r="AB26" s="470"/>
      <c r="AC26" s="470"/>
      <c r="AD26" s="470"/>
      <c r="AE26" s="470"/>
      <c r="AF26" s="470"/>
      <c r="AG26" s="471"/>
      <c r="AH26" s="412">
        <v>2</v>
      </c>
      <c r="AI26" s="413"/>
      <c r="AJ26" s="413"/>
      <c r="AK26" s="413"/>
      <c r="AL26" s="414"/>
      <c r="AM26" s="412" t="s">
        <v>180</v>
      </c>
      <c r="AN26" s="413"/>
      <c r="AO26" s="413"/>
      <c r="AP26" s="413"/>
      <c r="AQ26" s="413"/>
      <c r="AR26" s="414"/>
      <c r="AS26" s="412" t="s">
        <v>181</v>
      </c>
      <c r="AT26" s="413"/>
      <c r="AU26" s="413"/>
      <c r="AV26" s="413"/>
      <c r="AW26" s="413"/>
      <c r="AX26" s="472"/>
      <c r="AY26" s="499" t="s">
        <v>182</v>
      </c>
      <c r="AZ26" s="419"/>
      <c r="BA26" s="419"/>
      <c r="BB26" s="419"/>
      <c r="BC26" s="419"/>
      <c r="BD26" s="419"/>
      <c r="BE26" s="419"/>
      <c r="BF26" s="419"/>
      <c r="BG26" s="419"/>
      <c r="BH26" s="419"/>
      <c r="BI26" s="419"/>
      <c r="BJ26" s="419"/>
      <c r="BK26" s="419"/>
      <c r="BL26" s="419"/>
      <c r="BM26" s="500"/>
      <c r="BN26" s="459" t="s">
        <v>137</v>
      </c>
      <c r="BO26" s="460"/>
      <c r="BP26" s="460"/>
      <c r="BQ26" s="460"/>
      <c r="BR26" s="460"/>
      <c r="BS26" s="460"/>
      <c r="BT26" s="460"/>
      <c r="BU26" s="461"/>
      <c r="BV26" s="459" t="s">
        <v>138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x14ac:dyDescent="0.2">
      <c r="A27" s="178"/>
      <c r="B27" s="438"/>
      <c r="C27" s="439"/>
      <c r="D27" s="440"/>
      <c r="E27" s="415" t="s">
        <v>183</v>
      </c>
      <c r="F27" s="416"/>
      <c r="G27" s="416"/>
      <c r="H27" s="416"/>
      <c r="I27" s="416"/>
      <c r="J27" s="416"/>
      <c r="K27" s="417"/>
      <c r="L27" s="412">
        <v>1</v>
      </c>
      <c r="M27" s="413"/>
      <c r="N27" s="413"/>
      <c r="O27" s="413"/>
      <c r="P27" s="414"/>
      <c r="Q27" s="412">
        <v>2530</v>
      </c>
      <c r="R27" s="413"/>
      <c r="S27" s="413"/>
      <c r="T27" s="413"/>
      <c r="U27" s="413"/>
      <c r="V27" s="414"/>
      <c r="W27" s="502"/>
      <c r="X27" s="439"/>
      <c r="Y27" s="440"/>
      <c r="Z27" s="415" t="s">
        <v>184</v>
      </c>
      <c r="AA27" s="416"/>
      <c r="AB27" s="416"/>
      <c r="AC27" s="416"/>
      <c r="AD27" s="416"/>
      <c r="AE27" s="416"/>
      <c r="AF27" s="416"/>
      <c r="AG27" s="417"/>
      <c r="AH27" s="412" t="s">
        <v>128</v>
      </c>
      <c r="AI27" s="413"/>
      <c r="AJ27" s="413"/>
      <c r="AK27" s="413"/>
      <c r="AL27" s="414"/>
      <c r="AM27" s="412" t="s">
        <v>138</v>
      </c>
      <c r="AN27" s="413"/>
      <c r="AO27" s="413"/>
      <c r="AP27" s="413"/>
      <c r="AQ27" s="413"/>
      <c r="AR27" s="414"/>
      <c r="AS27" s="412" t="s">
        <v>138</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t="s">
        <v>128</v>
      </c>
      <c r="BO27" s="494"/>
      <c r="BP27" s="494"/>
      <c r="BQ27" s="494"/>
      <c r="BR27" s="494"/>
      <c r="BS27" s="494"/>
      <c r="BT27" s="494"/>
      <c r="BU27" s="495"/>
      <c r="BV27" s="493" t="s">
        <v>138</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x14ac:dyDescent="0.15">
      <c r="A28" s="178"/>
      <c r="B28" s="438"/>
      <c r="C28" s="439"/>
      <c r="D28" s="440"/>
      <c r="E28" s="415" t="s">
        <v>186</v>
      </c>
      <c r="F28" s="416"/>
      <c r="G28" s="416"/>
      <c r="H28" s="416"/>
      <c r="I28" s="416"/>
      <c r="J28" s="416"/>
      <c r="K28" s="417"/>
      <c r="L28" s="412">
        <v>1</v>
      </c>
      <c r="M28" s="413"/>
      <c r="N28" s="413"/>
      <c r="O28" s="413"/>
      <c r="P28" s="414"/>
      <c r="Q28" s="412">
        <v>2230</v>
      </c>
      <c r="R28" s="413"/>
      <c r="S28" s="413"/>
      <c r="T28" s="413"/>
      <c r="U28" s="413"/>
      <c r="V28" s="414"/>
      <c r="W28" s="502"/>
      <c r="X28" s="439"/>
      <c r="Y28" s="440"/>
      <c r="Z28" s="415" t="s">
        <v>187</v>
      </c>
      <c r="AA28" s="416"/>
      <c r="AB28" s="416"/>
      <c r="AC28" s="416"/>
      <c r="AD28" s="416"/>
      <c r="AE28" s="416"/>
      <c r="AF28" s="416"/>
      <c r="AG28" s="417"/>
      <c r="AH28" s="412" t="s">
        <v>138</v>
      </c>
      <c r="AI28" s="413"/>
      <c r="AJ28" s="413"/>
      <c r="AK28" s="413"/>
      <c r="AL28" s="414"/>
      <c r="AM28" s="412" t="s">
        <v>138</v>
      </c>
      <c r="AN28" s="413"/>
      <c r="AO28" s="413"/>
      <c r="AP28" s="413"/>
      <c r="AQ28" s="413"/>
      <c r="AR28" s="414"/>
      <c r="AS28" s="412" t="s">
        <v>138</v>
      </c>
      <c r="AT28" s="413"/>
      <c r="AU28" s="413"/>
      <c r="AV28" s="413"/>
      <c r="AW28" s="413"/>
      <c r="AX28" s="472"/>
      <c r="AY28" s="476" t="s">
        <v>188</v>
      </c>
      <c r="AZ28" s="477"/>
      <c r="BA28" s="477"/>
      <c r="BB28" s="478"/>
      <c r="BC28" s="485" t="s">
        <v>48</v>
      </c>
      <c r="BD28" s="486"/>
      <c r="BE28" s="486"/>
      <c r="BF28" s="486"/>
      <c r="BG28" s="486"/>
      <c r="BH28" s="486"/>
      <c r="BI28" s="486"/>
      <c r="BJ28" s="486"/>
      <c r="BK28" s="486"/>
      <c r="BL28" s="486"/>
      <c r="BM28" s="487"/>
      <c r="BN28" s="488">
        <v>2719964</v>
      </c>
      <c r="BO28" s="489"/>
      <c r="BP28" s="489"/>
      <c r="BQ28" s="489"/>
      <c r="BR28" s="489"/>
      <c r="BS28" s="489"/>
      <c r="BT28" s="489"/>
      <c r="BU28" s="490"/>
      <c r="BV28" s="488">
        <v>2215135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x14ac:dyDescent="0.15">
      <c r="A29" s="178"/>
      <c r="B29" s="438"/>
      <c r="C29" s="439"/>
      <c r="D29" s="440"/>
      <c r="E29" s="415" t="s">
        <v>189</v>
      </c>
      <c r="F29" s="416"/>
      <c r="G29" s="416"/>
      <c r="H29" s="416"/>
      <c r="I29" s="416"/>
      <c r="J29" s="416"/>
      <c r="K29" s="417"/>
      <c r="L29" s="412">
        <v>6</v>
      </c>
      <c r="M29" s="413"/>
      <c r="N29" s="413"/>
      <c r="O29" s="413"/>
      <c r="P29" s="414"/>
      <c r="Q29" s="412">
        <v>2130</v>
      </c>
      <c r="R29" s="413"/>
      <c r="S29" s="413"/>
      <c r="T29" s="413"/>
      <c r="U29" s="413"/>
      <c r="V29" s="414"/>
      <c r="W29" s="503"/>
      <c r="X29" s="504"/>
      <c r="Y29" s="505"/>
      <c r="Z29" s="415" t="s">
        <v>190</v>
      </c>
      <c r="AA29" s="416"/>
      <c r="AB29" s="416"/>
      <c r="AC29" s="416"/>
      <c r="AD29" s="416"/>
      <c r="AE29" s="416"/>
      <c r="AF29" s="416"/>
      <c r="AG29" s="417"/>
      <c r="AH29" s="412">
        <v>75</v>
      </c>
      <c r="AI29" s="413"/>
      <c r="AJ29" s="413"/>
      <c r="AK29" s="413"/>
      <c r="AL29" s="414"/>
      <c r="AM29" s="412">
        <v>208275</v>
      </c>
      <c r="AN29" s="413"/>
      <c r="AO29" s="413"/>
      <c r="AP29" s="413"/>
      <c r="AQ29" s="413"/>
      <c r="AR29" s="414"/>
      <c r="AS29" s="412">
        <v>2777</v>
      </c>
      <c r="AT29" s="413"/>
      <c r="AU29" s="413"/>
      <c r="AV29" s="413"/>
      <c r="AW29" s="413"/>
      <c r="AX29" s="472"/>
      <c r="AY29" s="479"/>
      <c r="AZ29" s="480"/>
      <c r="BA29" s="480"/>
      <c r="BB29" s="481"/>
      <c r="BC29" s="473" t="s">
        <v>191</v>
      </c>
      <c r="BD29" s="474"/>
      <c r="BE29" s="474"/>
      <c r="BF29" s="474"/>
      <c r="BG29" s="474"/>
      <c r="BH29" s="474"/>
      <c r="BI29" s="474"/>
      <c r="BJ29" s="474"/>
      <c r="BK29" s="474"/>
      <c r="BL29" s="474"/>
      <c r="BM29" s="475"/>
      <c r="BN29" s="459">
        <v>30210</v>
      </c>
      <c r="BO29" s="460"/>
      <c r="BP29" s="460"/>
      <c r="BQ29" s="460"/>
      <c r="BR29" s="460"/>
      <c r="BS29" s="460"/>
      <c r="BT29" s="460"/>
      <c r="BU29" s="461"/>
      <c r="BV29" s="459">
        <v>2580</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x14ac:dyDescent="0.2">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192</v>
      </c>
      <c r="X30" s="427"/>
      <c r="Y30" s="427"/>
      <c r="Z30" s="427"/>
      <c r="AA30" s="427"/>
      <c r="AB30" s="427"/>
      <c r="AC30" s="427"/>
      <c r="AD30" s="427"/>
      <c r="AE30" s="427"/>
      <c r="AF30" s="427"/>
      <c r="AG30" s="428"/>
      <c r="AH30" s="429">
        <v>93.8</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48675</v>
      </c>
      <c r="BO30" s="494"/>
      <c r="BP30" s="494"/>
      <c r="BQ30" s="494"/>
      <c r="BR30" s="494"/>
      <c r="BS30" s="494"/>
      <c r="BT30" s="494"/>
      <c r="BU30" s="495"/>
      <c r="BV30" s="493">
        <v>38561</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8" t="s">
        <v>193</v>
      </c>
      <c r="D32" s="418"/>
      <c r="E32" s="418"/>
      <c r="F32" s="418"/>
      <c r="G32" s="418"/>
      <c r="H32" s="418"/>
      <c r="I32" s="418"/>
      <c r="J32" s="418"/>
      <c r="K32" s="418"/>
      <c r="L32" s="418"/>
      <c r="M32" s="418"/>
      <c r="N32" s="418"/>
      <c r="O32" s="418"/>
      <c r="P32" s="418"/>
      <c r="Q32" s="418"/>
      <c r="R32" s="418"/>
      <c r="S32" s="418"/>
      <c r="U32" s="419" t="s">
        <v>194</v>
      </c>
      <c r="V32" s="419"/>
      <c r="W32" s="419"/>
      <c r="X32" s="419"/>
      <c r="Y32" s="419"/>
      <c r="Z32" s="419"/>
      <c r="AA32" s="419"/>
      <c r="AB32" s="419"/>
      <c r="AC32" s="419"/>
      <c r="AD32" s="419"/>
      <c r="AE32" s="419"/>
      <c r="AF32" s="419"/>
      <c r="AG32" s="419"/>
      <c r="AH32" s="419"/>
      <c r="AI32" s="419"/>
      <c r="AJ32" s="419"/>
      <c r="AK32" s="419"/>
      <c r="AM32" s="419" t="s">
        <v>195</v>
      </c>
      <c r="AN32" s="419"/>
      <c r="AO32" s="419"/>
      <c r="AP32" s="419"/>
      <c r="AQ32" s="419"/>
      <c r="AR32" s="419"/>
      <c r="AS32" s="419"/>
      <c r="AT32" s="419"/>
      <c r="AU32" s="419"/>
      <c r="AV32" s="419"/>
      <c r="AW32" s="419"/>
      <c r="AX32" s="419"/>
      <c r="AY32" s="419"/>
      <c r="AZ32" s="419"/>
      <c r="BA32" s="419"/>
      <c r="BB32" s="419"/>
      <c r="BC32" s="419"/>
      <c r="BE32" s="419" t="s">
        <v>196</v>
      </c>
      <c r="BF32" s="419"/>
      <c r="BG32" s="419"/>
      <c r="BH32" s="419"/>
      <c r="BI32" s="419"/>
      <c r="BJ32" s="419"/>
      <c r="BK32" s="419"/>
      <c r="BL32" s="419"/>
      <c r="BM32" s="419"/>
      <c r="BN32" s="419"/>
      <c r="BO32" s="419"/>
      <c r="BP32" s="419"/>
      <c r="BQ32" s="419"/>
      <c r="BR32" s="419"/>
      <c r="BS32" s="419"/>
      <c r="BT32" s="419"/>
      <c r="BU32" s="419"/>
      <c r="BW32" s="419" t="s">
        <v>197</v>
      </c>
      <c r="BX32" s="419"/>
      <c r="BY32" s="419"/>
      <c r="BZ32" s="419"/>
      <c r="CA32" s="419"/>
      <c r="CB32" s="419"/>
      <c r="CC32" s="419"/>
      <c r="CD32" s="419"/>
      <c r="CE32" s="419"/>
      <c r="CF32" s="419"/>
      <c r="CG32" s="419"/>
      <c r="CH32" s="419"/>
      <c r="CI32" s="419"/>
      <c r="CJ32" s="419"/>
      <c r="CK32" s="419"/>
      <c r="CL32" s="419"/>
      <c r="CM32" s="419"/>
      <c r="CO32" s="419" t="s">
        <v>198</v>
      </c>
      <c r="CP32" s="419"/>
      <c r="CQ32" s="419"/>
      <c r="CR32" s="419"/>
      <c r="CS32" s="419"/>
      <c r="CT32" s="419"/>
      <c r="CU32" s="419"/>
      <c r="CV32" s="419"/>
      <c r="CW32" s="419"/>
      <c r="CX32" s="419"/>
      <c r="CY32" s="419"/>
      <c r="CZ32" s="419"/>
      <c r="DA32" s="419"/>
      <c r="DB32" s="419"/>
      <c r="DC32" s="419"/>
      <c r="DD32" s="419"/>
      <c r="DE32" s="419"/>
      <c r="DI32" s="201"/>
    </row>
    <row r="33" spans="1:113" ht="13.5" customHeight="1" x14ac:dyDescent="0.15">
      <c r="A33" s="178"/>
      <c r="B33" s="202"/>
      <c r="C33" s="411" t="s">
        <v>199</v>
      </c>
      <c r="D33" s="411"/>
      <c r="E33" s="410" t="s">
        <v>200</v>
      </c>
      <c r="F33" s="410"/>
      <c r="G33" s="410"/>
      <c r="H33" s="410"/>
      <c r="I33" s="410"/>
      <c r="J33" s="410"/>
      <c r="K33" s="410"/>
      <c r="L33" s="410"/>
      <c r="M33" s="410"/>
      <c r="N33" s="410"/>
      <c r="O33" s="410"/>
      <c r="P33" s="410"/>
      <c r="Q33" s="410"/>
      <c r="R33" s="410"/>
      <c r="S33" s="410"/>
      <c r="T33" s="203"/>
      <c r="U33" s="411" t="s">
        <v>201</v>
      </c>
      <c r="V33" s="411"/>
      <c r="W33" s="410" t="s">
        <v>202</v>
      </c>
      <c r="X33" s="410"/>
      <c r="Y33" s="410"/>
      <c r="Z33" s="410"/>
      <c r="AA33" s="410"/>
      <c r="AB33" s="410"/>
      <c r="AC33" s="410"/>
      <c r="AD33" s="410"/>
      <c r="AE33" s="410"/>
      <c r="AF33" s="410"/>
      <c r="AG33" s="410"/>
      <c r="AH33" s="410"/>
      <c r="AI33" s="410"/>
      <c r="AJ33" s="410"/>
      <c r="AK33" s="410"/>
      <c r="AL33" s="203"/>
      <c r="AM33" s="411" t="s">
        <v>201</v>
      </c>
      <c r="AN33" s="411"/>
      <c r="AO33" s="410" t="s">
        <v>202</v>
      </c>
      <c r="AP33" s="410"/>
      <c r="AQ33" s="410"/>
      <c r="AR33" s="410"/>
      <c r="AS33" s="410"/>
      <c r="AT33" s="410"/>
      <c r="AU33" s="410"/>
      <c r="AV33" s="410"/>
      <c r="AW33" s="410"/>
      <c r="AX33" s="410"/>
      <c r="AY33" s="410"/>
      <c r="AZ33" s="410"/>
      <c r="BA33" s="410"/>
      <c r="BB33" s="410"/>
      <c r="BC33" s="410"/>
      <c r="BD33" s="204"/>
      <c r="BE33" s="410" t="s">
        <v>203</v>
      </c>
      <c r="BF33" s="410"/>
      <c r="BG33" s="410" t="s">
        <v>204</v>
      </c>
      <c r="BH33" s="410"/>
      <c r="BI33" s="410"/>
      <c r="BJ33" s="410"/>
      <c r="BK33" s="410"/>
      <c r="BL33" s="410"/>
      <c r="BM33" s="410"/>
      <c r="BN33" s="410"/>
      <c r="BO33" s="410"/>
      <c r="BP33" s="410"/>
      <c r="BQ33" s="410"/>
      <c r="BR33" s="410"/>
      <c r="BS33" s="410"/>
      <c r="BT33" s="410"/>
      <c r="BU33" s="410"/>
      <c r="BV33" s="204"/>
      <c r="BW33" s="411" t="s">
        <v>203</v>
      </c>
      <c r="BX33" s="411"/>
      <c r="BY33" s="410" t="s">
        <v>205</v>
      </c>
      <c r="BZ33" s="410"/>
      <c r="CA33" s="410"/>
      <c r="CB33" s="410"/>
      <c r="CC33" s="410"/>
      <c r="CD33" s="410"/>
      <c r="CE33" s="410"/>
      <c r="CF33" s="410"/>
      <c r="CG33" s="410"/>
      <c r="CH33" s="410"/>
      <c r="CI33" s="410"/>
      <c r="CJ33" s="410"/>
      <c r="CK33" s="410"/>
      <c r="CL33" s="410"/>
      <c r="CM33" s="410"/>
      <c r="CN33" s="203"/>
      <c r="CO33" s="411" t="s">
        <v>199</v>
      </c>
      <c r="CP33" s="411"/>
      <c r="CQ33" s="410" t="s">
        <v>206</v>
      </c>
      <c r="CR33" s="410"/>
      <c r="CS33" s="410"/>
      <c r="CT33" s="410"/>
      <c r="CU33" s="410"/>
      <c r="CV33" s="410"/>
      <c r="CW33" s="410"/>
      <c r="CX33" s="410"/>
      <c r="CY33" s="410"/>
      <c r="CZ33" s="410"/>
      <c r="DA33" s="410"/>
      <c r="DB33" s="410"/>
      <c r="DC33" s="410"/>
      <c r="DD33" s="410"/>
      <c r="DE33" s="410"/>
      <c r="DF33" s="203"/>
      <c r="DG33" s="409" t="s">
        <v>207</v>
      </c>
      <c r="DH33" s="409"/>
      <c r="DI33" s="205"/>
    </row>
    <row r="34" spans="1:113" ht="32.25" customHeight="1" x14ac:dyDescent="0.15">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水道事業会計</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8</v>
      </c>
      <c r="BX34" s="407"/>
      <c r="BY34" s="408" t="str">
        <f>IF('各会計、関係団体の財政状況及び健全化判断比率'!B68="","",'各会計、関係団体の財政状況及び健全化判断比率'!B68)</f>
        <v>黒石地区清掃施設組合</v>
      </c>
      <c r="BZ34" s="408"/>
      <c r="CA34" s="408"/>
      <c r="CB34" s="408"/>
      <c r="CC34" s="408"/>
      <c r="CD34" s="408"/>
      <c r="CE34" s="408"/>
      <c r="CF34" s="408"/>
      <c r="CG34" s="408"/>
      <c r="CH34" s="408"/>
      <c r="CI34" s="408"/>
      <c r="CJ34" s="408"/>
      <c r="CK34" s="408"/>
      <c r="CL34" s="408"/>
      <c r="CM34" s="408"/>
      <c r="CN34" s="178"/>
      <c r="CO34" s="407">
        <f>IF(CQ34="","",MAX(C34:D43,U34:V43,AM34:AN43,BE34:BF43,BW34:BX43)+1)</f>
        <v>17</v>
      </c>
      <c r="CP34" s="407"/>
      <c r="CQ34" s="408" t="str">
        <f>IF('各会計、関係団体の財政状況及び健全化判断比率'!BS7="","",'各会計、関係団体の財政状況及び健全化判断比率'!BS7)</f>
        <v>株式会社アイナック</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〇</v>
      </c>
      <c r="DH34" s="405"/>
      <c r="DI34" s="205"/>
    </row>
    <row r="35" spans="1:113" ht="32.25" customHeight="1" x14ac:dyDescent="0.15">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介護保険特別会計</v>
      </c>
      <c r="X35" s="408"/>
      <c r="Y35" s="408"/>
      <c r="Z35" s="408"/>
      <c r="AA35" s="408"/>
      <c r="AB35" s="408"/>
      <c r="AC35" s="408"/>
      <c r="AD35" s="408"/>
      <c r="AE35" s="408"/>
      <c r="AF35" s="408"/>
      <c r="AG35" s="408"/>
      <c r="AH35" s="408"/>
      <c r="AI35" s="408"/>
      <c r="AJ35" s="408"/>
      <c r="AK35" s="408"/>
      <c r="AL35" s="178"/>
      <c r="AM35" s="407">
        <f t="shared" ref="AM35:AM43" si="0">IF(AO35="","",AM34+1)</f>
        <v>6</v>
      </c>
      <c r="AN35" s="407"/>
      <c r="AO35" s="408" t="str">
        <f>IF('各会計、関係団体の財政状況及び健全化判断比率'!B32="","",'各会計、関係団体の財政状況及び健全化判断比率'!B32)</f>
        <v>下水道事業会計</v>
      </c>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9</v>
      </c>
      <c r="BX35" s="407"/>
      <c r="BY35" s="408" t="str">
        <f>IF('各会計、関係団体の財政状況及び健全化判断比率'!B69="","",'各会計、関係団体の財政状況及び健全化判断比率'!B69)</f>
        <v>弘前地区消防事務組合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x14ac:dyDescent="0.15">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f t="shared" si="0"/>
        <v>7</v>
      </c>
      <c r="AN36" s="407"/>
      <c r="AO36" s="408" t="str">
        <f>IF('各会計、関係団体の財政状況及び健全化判断比率'!B33="","",'各会計、関係団体の財政状況及び健全化判断比率'!B33)</f>
        <v>農業集落排水事業会計</v>
      </c>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10</v>
      </c>
      <c r="BX36" s="407"/>
      <c r="BY36" s="408" t="str">
        <f>IF('各会計、関係団体の財政状況及び健全化判断比率'!B70="","",'各会計、関係団体の財政状況及び健全化判断比率'!B70)</f>
        <v>津軽広域連合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x14ac:dyDescent="0.15">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11</v>
      </c>
      <c r="BX37" s="407"/>
      <c r="BY37" s="408" t="str">
        <f>IF('各会計、関係団体の財政状況及び健全化判断比率'!B71="","",'各会計、関係団体の財政状況及び健全化判断比率'!B71)</f>
        <v>青森県後期高齢者医療広域連合（一般会計）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x14ac:dyDescent="0.15">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12</v>
      </c>
      <c r="BX38" s="407"/>
      <c r="BY38" s="408" t="str">
        <f>IF('各会計、関係団体の財政状況及び健全化判断比率'!B72="","",'各会計、関係団体の財政状況及び健全化判断比率'!B72)</f>
        <v>青森県後期高齢者医療広域連合（特別会計）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x14ac:dyDescent="0.15">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13</v>
      </c>
      <c r="BX39" s="407"/>
      <c r="BY39" s="408" t="str">
        <f>IF('各会計、関係団体の財政状況及び健全化判断比率'!B73="","",'各会計、関係団体の財政状況及び健全化判断比率'!B73)</f>
        <v>青森県市町村職員退職手当組合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x14ac:dyDescent="0.15">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14</v>
      </c>
      <c r="BX40" s="407"/>
      <c r="BY40" s="408" t="str">
        <f>IF('各会計、関係団体の財政状況及び健全化判断比率'!B74="","",'各会計、関係団体の財政状況及び健全化判断比率'!B74)</f>
        <v>青森県市町村総合事務組合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x14ac:dyDescent="0.15">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15</v>
      </c>
      <c r="BX41" s="407"/>
      <c r="BY41" s="408" t="str">
        <f>IF('各会計、関係団体の財政状況及び健全化判断比率'!B75="","",'各会計、関係団体の財政状況及び健全化判断比率'!B75)</f>
        <v>青森県交通災害共済組合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x14ac:dyDescent="0.15">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f t="shared" si="2"/>
        <v>16</v>
      </c>
      <c r="BX42" s="407"/>
      <c r="BY42" s="408" t="str">
        <f>IF('各会計、関係団体の財政状況及び健全化判断比率'!B76="","",'各会計、関係団体の財政状況及び健全化判断比率'!B76)</f>
        <v>津軽広域水道企業団（津軽営業部）</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x14ac:dyDescent="0.15">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208</v>
      </c>
      <c r="E46" s="404" t="s">
        <v>209</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x14ac:dyDescent="0.15">
      <c r="E47" s="404" t="s">
        <v>210</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x14ac:dyDescent="0.15">
      <c r="E48" s="404" t="s">
        <v>211</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x14ac:dyDescent="0.15">
      <c r="E49" s="406" t="s">
        <v>212</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x14ac:dyDescent="0.15">
      <c r="E50" s="404" t="s">
        <v>213</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x14ac:dyDescent="0.15">
      <c r="E51" s="404" t="s">
        <v>214</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x14ac:dyDescent="0.15">
      <c r="E52" s="404" t="s">
        <v>215</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x14ac:dyDescent="0.15">
      <c r="E53" s="367" t="s">
        <v>596</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19" zoomScaleSheetLayoutView="100" workbookViewId="0">
      <selection activeCell="AM5" sqref="AM5:AT5"/>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8" t="s">
        <v>564</v>
      </c>
      <c r="D34" s="1218"/>
      <c r="E34" s="1219"/>
      <c r="F34" s="32">
        <v>7.69</v>
      </c>
      <c r="G34" s="33">
        <v>9.33</v>
      </c>
      <c r="H34" s="33">
        <v>12.52</v>
      </c>
      <c r="I34" s="33">
        <v>20.440000000000001</v>
      </c>
      <c r="J34" s="34">
        <v>20.49</v>
      </c>
      <c r="K34" s="22"/>
      <c r="L34" s="22"/>
      <c r="M34" s="22"/>
      <c r="N34" s="22"/>
      <c r="O34" s="22"/>
      <c r="P34" s="22"/>
    </row>
    <row r="35" spans="1:16" ht="39" customHeight="1" x14ac:dyDescent="0.15">
      <c r="A35" s="22"/>
      <c r="B35" s="35"/>
      <c r="C35" s="1212" t="s">
        <v>565</v>
      </c>
      <c r="D35" s="1213"/>
      <c r="E35" s="1214"/>
      <c r="F35" s="36">
        <v>7.01</v>
      </c>
      <c r="G35" s="37">
        <v>8.6999999999999993</v>
      </c>
      <c r="H35" s="37">
        <v>11.34</v>
      </c>
      <c r="I35" s="37">
        <v>10.94</v>
      </c>
      <c r="J35" s="38">
        <v>10.94</v>
      </c>
      <c r="K35" s="22"/>
      <c r="L35" s="22"/>
      <c r="M35" s="22"/>
      <c r="N35" s="22"/>
      <c r="O35" s="22"/>
      <c r="P35" s="22"/>
    </row>
    <row r="36" spans="1:16" ht="39" customHeight="1" x14ac:dyDescent="0.15">
      <c r="A36" s="22"/>
      <c r="B36" s="35"/>
      <c r="C36" s="1212" t="s">
        <v>566</v>
      </c>
      <c r="D36" s="1213"/>
      <c r="E36" s="1214"/>
      <c r="F36" s="36">
        <v>6.89</v>
      </c>
      <c r="G36" s="37">
        <v>7.48</v>
      </c>
      <c r="H36" s="37">
        <v>7.75</v>
      </c>
      <c r="I36" s="37">
        <v>7.24</v>
      </c>
      <c r="J36" s="38">
        <v>6.47</v>
      </c>
      <c r="K36" s="22"/>
      <c r="L36" s="22"/>
      <c r="M36" s="22"/>
      <c r="N36" s="22"/>
      <c r="O36" s="22"/>
      <c r="P36" s="22"/>
    </row>
    <row r="37" spans="1:16" ht="39" customHeight="1" x14ac:dyDescent="0.15">
      <c r="A37" s="22"/>
      <c r="B37" s="35"/>
      <c r="C37" s="1212" t="s">
        <v>567</v>
      </c>
      <c r="D37" s="1213"/>
      <c r="E37" s="1214"/>
      <c r="F37" s="36">
        <v>2.2200000000000002</v>
      </c>
      <c r="G37" s="37">
        <v>2.34</v>
      </c>
      <c r="H37" s="37">
        <v>2.93</v>
      </c>
      <c r="I37" s="37">
        <v>3.12</v>
      </c>
      <c r="J37" s="38">
        <v>3.63</v>
      </c>
      <c r="K37" s="22"/>
      <c r="L37" s="22"/>
      <c r="M37" s="22"/>
      <c r="N37" s="22"/>
      <c r="O37" s="22"/>
      <c r="P37" s="22"/>
    </row>
    <row r="38" spans="1:16" ht="39" customHeight="1" x14ac:dyDescent="0.15">
      <c r="A38" s="22"/>
      <c r="B38" s="35"/>
      <c r="C38" s="1212" t="s">
        <v>568</v>
      </c>
      <c r="D38" s="1213"/>
      <c r="E38" s="1214"/>
      <c r="F38" s="36">
        <v>1.47</v>
      </c>
      <c r="G38" s="37">
        <v>1.62</v>
      </c>
      <c r="H38" s="37">
        <v>1.73</v>
      </c>
      <c r="I38" s="37">
        <v>1.67</v>
      </c>
      <c r="J38" s="38">
        <v>1.59</v>
      </c>
      <c r="K38" s="22"/>
      <c r="L38" s="22"/>
      <c r="M38" s="22"/>
      <c r="N38" s="22"/>
      <c r="O38" s="22"/>
      <c r="P38" s="22"/>
    </row>
    <row r="39" spans="1:16" ht="39" customHeight="1" x14ac:dyDescent="0.15">
      <c r="A39" s="22"/>
      <c r="B39" s="35"/>
      <c r="C39" s="1212" t="s">
        <v>569</v>
      </c>
      <c r="D39" s="1213"/>
      <c r="E39" s="1214"/>
      <c r="F39" s="36">
        <v>2.99</v>
      </c>
      <c r="G39" s="37">
        <v>1.06</v>
      </c>
      <c r="H39" s="37">
        <v>1.06</v>
      </c>
      <c r="I39" s="37">
        <v>1.36</v>
      </c>
      <c r="J39" s="38">
        <v>1.28</v>
      </c>
      <c r="K39" s="22"/>
      <c r="L39" s="22"/>
      <c r="M39" s="22"/>
      <c r="N39" s="22"/>
      <c r="O39" s="22"/>
      <c r="P39" s="22"/>
    </row>
    <row r="40" spans="1:16" ht="39" customHeight="1" x14ac:dyDescent="0.15">
      <c r="A40" s="22"/>
      <c r="B40" s="35"/>
      <c r="C40" s="1212" t="s">
        <v>570</v>
      </c>
      <c r="D40" s="1213"/>
      <c r="E40" s="1214"/>
      <c r="F40" s="36">
        <v>0.03</v>
      </c>
      <c r="G40" s="37">
        <v>0.02</v>
      </c>
      <c r="H40" s="37">
        <v>0.06</v>
      </c>
      <c r="I40" s="37">
        <v>0.09</v>
      </c>
      <c r="J40" s="38">
        <v>0.1</v>
      </c>
      <c r="K40" s="22"/>
      <c r="L40" s="22"/>
      <c r="M40" s="22"/>
      <c r="N40" s="22"/>
      <c r="O40" s="22"/>
      <c r="P40" s="22"/>
    </row>
    <row r="41" spans="1:16" ht="39" customHeight="1" x14ac:dyDescent="0.15">
      <c r="A41" s="22"/>
      <c r="B41" s="35"/>
      <c r="C41" s="1212"/>
      <c r="D41" s="1213"/>
      <c r="E41" s="1214"/>
      <c r="F41" s="36"/>
      <c r="G41" s="37"/>
      <c r="H41" s="37"/>
      <c r="I41" s="37"/>
      <c r="J41" s="38"/>
      <c r="K41" s="22"/>
      <c r="L41" s="22"/>
      <c r="M41" s="22"/>
      <c r="N41" s="22"/>
      <c r="O41" s="22"/>
      <c r="P41" s="22"/>
    </row>
    <row r="42" spans="1:16" ht="39" customHeight="1" x14ac:dyDescent="0.15">
      <c r="A42" s="22"/>
      <c r="B42" s="39"/>
      <c r="C42" s="1212" t="s">
        <v>571</v>
      </c>
      <c r="D42" s="1213"/>
      <c r="E42" s="1214"/>
      <c r="F42" s="36" t="s">
        <v>514</v>
      </c>
      <c r="G42" s="37" t="s">
        <v>514</v>
      </c>
      <c r="H42" s="37" t="s">
        <v>514</v>
      </c>
      <c r="I42" s="37" t="s">
        <v>514</v>
      </c>
      <c r="J42" s="38" t="s">
        <v>514</v>
      </c>
      <c r="K42" s="22"/>
      <c r="L42" s="22"/>
      <c r="M42" s="22"/>
      <c r="N42" s="22"/>
      <c r="O42" s="22"/>
      <c r="P42" s="22"/>
    </row>
    <row r="43" spans="1:16" ht="39" customHeight="1" thickBot="1" x14ac:dyDescent="0.2">
      <c r="A43" s="22"/>
      <c r="B43" s="40"/>
      <c r="C43" s="1215" t="s">
        <v>572</v>
      </c>
      <c r="D43" s="1216"/>
      <c r="E43" s="1217"/>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hcGBkjE4YMbPVO7ONPj3OFPGqTWuLt3up0JrkTnbBnT9xQaa2CtzpV3kxbnFSPcZqBNO7UP1hi9hb1O7mVnQ==" saltValue="EcyMz+jDmnZmGIpOyNU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K38" zoomScale="120" zoomScaleNormal="120" zoomScaleSheetLayoutView="55" workbookViewId="0">
      <selection activeCell="AM5" sqref="AM5:AT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8" t="s">
        <v>11</v>
      </c>
      <c r="C45" s="1239"/>
      <c r="D45" s="58"/>
      <c r="E45" s="1244" t="s">
        <v>12</v>
      </c>
      <c r="F45" s="1244"/>
      <c r="G45" s="1244"/>
      <c r="H45" s="1244"/>
      <c r="I45" s="1244"/>
      <c r="J45" s="1245"/>
      <c r="K45" s="59">
        <v>340</v>
      </c>
      <c r="L45" s="60">
        <v>316</v>
      </c>
      <c r="M45" s="60">
        <v>302</v>
      </c>
      <c r="N45" s="60">
        <v>311</v>
      </c>
      <c r="O45" s="61">
        <v>349</v>
      </c>
      <c r="P45" s="48"/>
      <c r="Q45" s="48"/>
      <c r="R45" s="48"/>
      <c r="S45" s="48"/>
      <c r="T45" s="48"/>
      <c r="U45" s="48"/>
    </row>
    <row r="46" spans="1:21" ht="30.75" customHeight="1" x14ac:dyDescent="0.15">
      <c r="A46" s="48"/>
      <c r="B46" s="1240"/>
      <c r="C46" s="1241"/>
      <c r="D46" s="62"/>
      <c r="E46" s="1222" t="s">
        <v>13</v>
      </c>
      <c r="F46" s="1222"/>
      <c r="G46" s="1222"/>
      <c r="H46" s="1222"/>
      <c r="I46" s="1222"/>
      <c r="J46" s="1223"/>
      <c r="K46" s="63" t="s">
        <v>514</v>
      </c>
      <c r="L46" s="64" t="s">
        <v>514</v>
      </c>
      <c r="M46" s="64" t="s">
        <v>514</v>
      </c>
      <c r="N46" s="64" t="s">
        <v>514</v>
      </c>
      <c r="O46" s="65" t="s">
        <v>514</v>
      </c>
      <c r="P46" s="48"/>
      <c r="Q46" s="48"/>
      <c r="R46" s="48"/>
      <c r="S46" s="48"/>
      <c r="T46" s="48"/>
      <c r="U46" s="48"/>
    </row>
    <row r="47" spans="1:21" ht="30.75" customHeight="1" x14ac:dyDescent="0.15">
      <c r="A47" s="48"/>
      <c r="B47" s="1240"/>
      <c r="C47" s="1241"/>
      <c r="D47" s="62"/>
      <c r="E47" s="1222" t="s">
        <v>14</v>
      </c>
      <c r="F47" s="1222"/>
      <c r="G47" s="1222"/>
      <c r="H47" s="1222"/>
      <c r="I47" s="1222"/>
      <c r="J47" s="1223"/>
      <c r="K47" s="63" t="s">
        <v>514</v>
      </c>
      <c r="L47" s="64" t="s">
        <v>514</v>
      </c>
      <c r="M47" s="64" t="s">
        <v>514</v>
      </c>
      <c r="N47" s="64" t="s">
        <v>514</v>
      </c>
      <c r="O47" s="65" t="s">
        <v>514</v>
      </c>
      <c r="P47" s="48"/>
      <c r="Q47" s="48"/>
      <c r="R47" s="48"/>
      <c r="S47" s="48"/>
      <c r="T47" s="48"/>
      <c r="U47" s="48"/>
    </row>
    <row r="48" spans="1:21" ht="30.75" customHeight="1" x14ac:dyDescent="0.15">
      <c r="A48" s="48"/>
      <c r="B48" s="1240"/>
      <c r="C48" s="1241"/>
      <c r="D48" s="62"/>
      <c r="E48" s="1222" t="s">
        <v>15</v>
      </c>
      <c r="F48" s="1222"/>
      <c r="G48" s="1222"/>
      <c r="H48" s="1222"/>
      <c r="I48" s="1222"/>
      <c r="J48" s="1223"/>
      <c r="K48" s="63">
        <v>147</v>
      </c>
      <c r="L48" s="64">
        <v>124</v>
      </c>
      <c r="M48" s="64">
        <v>122</v>
      </c>
      <c r="N48" s="64">
        <v>120</v>
      </c>
      <c r="O48" s="65">
        <v>119</v>
      </c>
      <c r="P48" s="48"/>
      <c r="Q48" s="48"/>
      <c r="R48" s="48"/>
      <c r="S48" s="48"/>
      <c r="T48" s="48"/>
      <c r="U48" s="48"/>
    </row>
    <row r="49" spans="1:21" ht="30.75" customHeight="1" x14ac:dyDescent="0.15">
      <c r="A49" s="48"/>
      <c r="B49" s="1240"/>
      <c r="C49" s="1241"/>
      <c r="D49" s="62"/>
      <c r="E49" s="1222" t="s">
        <v>16</v>
      </c>
      <c r="F49" s="1222"/>
      <c r="G49" s="1222"/>
      <c r="H49" s="1222"/>
      <c r="I49" s="1222"/>
      <c r="J49" s="1223"/>
      <c r="K49" s="63">
        <v>13</v>
      </c>
      <c r="L49" s="64">
        <v>13</v>
      </c>
      <c r="M49" s="64">
        <v>12</v>
      </c>
      <c r="N49" s="64">
        <v>17</v>
      </c>
      <c r="O49" s="65">
        <v>22</v>
      </c>
      <c r="P49" s="48"/>
      <c r="Q49" s="48"/>
      <c r="R49" s="48"/>
      <c r="S49" s="48"/>
      <c r="T49" s="48"/>
      <c r="U49" s="48"/>
    </row>
    <row r="50" spans="1:21" ht="30.75" customHeight="1" x14ac:dyDescent="0.15">
      <c r="A50" s="48"/>
      <c r="B50" s="1240"/>
      <c r="C50" s="1241"/>
      <c r="D50" s="62"/>
      <c r="E50" s="1222" t="s">
        <v>17</v>
      </c>
      <c r="F50" s="1222"/>
      <c r="G50" s="1222"/>
      <c r="H50" s="1222"/>
      <c r="I50" s="1222"/>
      <c r="J50" s="1223"/>
      <c r="K50" s="63">
        <v>18</v>
      </c>
      <c r="L50" s="64">
        <v>18</v>
      </c>
      <c r="M50" s="64">
        <v>15</v>
      </c>
      <c r="N50" s="64">
        <v>5</v>
      </c>
      <c r="O50" s="65">
        <v>2</v>
      </c>
      <c r="P50" s="48"/>
      <c r="Q50" s="48"/>
      <c r="R50" s="48"/>
      <c r="S50" s="48"/>
      <c r="T50" s="48"/>
      <c r="U50" s="48"/>
    </row>
    <row r="51" spans="1:21" ht="30.75" customHeight="1" x14ac:dyDescent="0.15">
      <c r="A51" s="48"/>
      <c r="B51" s="1242"/>
      <c r="C51" s="1243"/>
      <c r="D51" s="66"/>
      <c r="E51" s="1222" t="s">
        <v>18</v>
      </c>
      <c r="F51" s="1222"/>
      <c r="G51" s="1222"/>
      <c r="H51" s="1222"/>
      <c r="I51" s="1222"/>
      <c r="J51" s="1223"/>
      <c r="K51" s="63" t="s">
        <v>514</v>
      </c>
      <c r="L51" s="64" t="s">
        <v>514</v>
      </c>
      <c r="M51" s="64" t="s">
        <v>514</v>
      </c>
      <c r="N51" s="64" t="s">
        <v>514</v>
      </c>
      <c r="O51" s="65" t="s">
        <v>514</v>
      </c>
      <c r="P51" s="48"/>
      <c r="Q51" s="48"/>
      <c r="R51" s="48"/>
      <c r="S51" s="48"/>
      <c r="T51" s="48"/>
      <c r="U51" s="48"/>
    </row>
    <row r="52" spans="1:21" ht="30.75" customHeight="1" x14ac:dyDescent="0.15">
      <c r="A52" s="48"/>
      <c r="B52" s="1220" t="s">
        <v>19</v>
      </c>
      <c r="C52" s="1221"/>
      <c r="D52" s="66"/>
      <c r="E52" s="1222" t="s">
        <v>20</v>
      </c>
      <c r="F52" s="1222"/>
      <c r="G52" s="1222"/>
      <c r="H52" s="1222"/>
      <c r="I52" s="1222"/>
      <c r="J52" s="1223"/>
      <c r="K52" s="63">
        <v>346</v>
      </c>
      <c r="L52" s="64">
        <v>333</v>
      </c>
      <c r="M52" s="64">
        <v>317</v>
      </c>
      <c r="N52" s="64">
        <v>313</v>
      </c>
      <c r="O52" s="65">
        <v>315</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172</v>
      </c>
      <c r="L53" s="69">
        <v>138</v>
      </c>
      <c r="M53" s="69">
        <v>134</v>
      </c>
      <c r="N53" s="69">
        <v>140</v>
      </c>
      <c r="O53" s="70">
        <v>177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Dz2jROlY2O+QXJ3GLThy4w6MrjJj8qRvyxyHIqXTRQJ5OkYSFc+BNBG8xQBjU3QofgiHIb+KtU/57MkFa+ng==" saltValue="BTZr8r3jqrpO0NZUPxr+7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E33" zoomScale="80" zoomScaleNormal="80" zoomScaleSheetLayoutView="100" workbookViewId="0">
      <selection activeCell="AM5" sqref="AM5:AT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58" t="s">
        <v>30</v>
      </c>
      <c r="C41" s="1259"/>
      <c r="D41" s="102"/>
      <c r="E41" s="1260" t="s">
        <v>31</v>
      </c>
      <c r="F41" s="1260"/>
      <c r="G41" s="1260"/>
      <c r="H41" s="1261"/>
      <c r="I41" s="358">
        <v>2787</v>
      </c>
      <c r="J41" s="359">
        <v>2909</v>
      </c>
      <c r="K41" s="359">
        <v>3584</v>
      </c>
      <c r="L41" s="359">
        <v>4560</v>
      </c>
      <c r="M41" s="360">
        <v>4679</v>
      </c>
    </row>
    <row r="42" spans="2:13" ht="27.75" customHeight="1" x14ac:dyDescent="0.15">
      <c r="B42" s="1248"/>
      <c r="C42" s="1249"/>
      <c r="D42" s="103"/>
      <c r="E42" s="1252" t="s">
        <v>32</v>
      </c>
      <c r="F42" s="1252"/>
      <c r="G42" s="1252"/>
      <c r="H42" s="1253"/>
      <c r="I42" s="361">
        <v>52</v>
      </c>
      <c r="J42" s="362">
        <v>34</v>
      </c>
      <c r="K42" s="362">
        <v>19</v>
      </c>
      <c r="L42" s="362">
        <v>16</v>
      </c>
      <c r="M42" s="363">
        <v>12</v>
      </c>
    </row>
    <row r="43" spans="2:13" ht="27.75" customHeight="1" x14ac:dyDescent="0.15">
      <c r="B43" s="1248"/>
      <c r="C43" s="1249"/>
      <c r="D43" s="103"/>
      <c r="E43" s="1252" t="s">
        <v>33</v>
      </c>
      <c r="F43" s="1252"/>
      <c r="G43" s="1252"/>
      <c r="H43" s="1253"/>
      <c r="I43" s="361">
        <v>1753</v>
      </c>
      <c r="J43" s="362">
        <v>1513</v>
      </c>
      <c r="K43" s="362">
        <v>1379</v>
      </c>
      <c r="L43" s="362">
        <v>1256</v>
      </c>
      <c r="M43" s="363">
        <v>1207</v>
      </c>
    </row>
    <row r="44" spans="2:13" ht="27.75" customHeight="1" x14ac:dyDescent="0.15">
      <c r="B44" s="1248"/>
      <c r="C44" s="1249"/>
      <c r="D44" s="103"/>
      <c r="E44" s="1252" t="s">
        <v>34</v>
      </c>
      <c r="F44" s="1252"/>
      <c r="G44" s="1252"/>
      <c r="H44" s="1253"/>
      <c r="I44" s="361">
        <v>84</v>
      </c>
      <c r="J44" s="362">
        <v>125</v>
      </c>
      <c r="K44" s="362">
        <v>143</v>
      </c>
      <c r="L44" s="362">
        <v>133</v>
      </c>
      <c r="M44" s="363">
        <v>121</v>
      </c>
    </row>
    <row r="45" spans="2:13" ht="27.75" customHeight="1" x14ac:dyDescent="0.15">
      <c r="B45" s="1248"/>
      <c r="C45" s="1249"/>
      <c r="D45" s="103"/>
      <c r="E45" s="1252" t="s">
        <v>35</v>
      </c>
      <c r="F45" s="1252"/>
      <c r="G45" s="1252"/>
      <c r="H45" s="1253"/>
      <c r="I45" s="361">
        <v>472</v>
      </c>
      <c r="J45" s="362">
        <v>452</v>
      </c>
      <c r="K45" s="362">
        <v>411</v>
      </c>
      <c r="L45" s="362">
        <v>420</v>
      </c>
      <c r="M45" s="363">
        <v>424</v>
      </c>
    </row>
    <row r="46" spans="2:13" ht="27.75" customHeight="1" x14ac:dyDescent="0.15">
      <c r="B46" s="1248"/>
      <c r="C46" s="1249"/>
      <c r="D46" s="104"/>
      <c r="E46" s="1252" t="s">
        <v>36</v>
      </c>
      <c r="F46" s="1252"/>
      <c r="G46" s="1252"/>
      <c r="H46" s="1253"/>
      <c r="I46" s="361">
        <v>4</v>
      </c>
      <c r="J46" s="362">
        <v>4</v>
      </c>
      <c r="K46" s="362">
        <v>4</v>
      </c>
      <c r="L46" s="362">
        <v>11</v>
      </c>
      <c r="M46" s="363">
        <v>10</v>
      </c>
    </row>
    <row r="47" spans="2:13" ht="27.75" customHeight="1" x14ac:dyDescent="0.15">
      <c r="B47" s="1248"/>
      <c r="C47" s="1249"/>
      <c r="D47" s="105"/>
      <c r="E47" s="1262" t="s">
        <v>37</v>
      </c>
      <c r="F47" s="1263"/>
      <c r="G47" s="1263"/>
      <c r="H47" s="1264"/>
      <c r="I47" s="361" t="s">
        <v>514</v>
      </c>
      <c r="J47" s="362" t="s">
        <v>514</v>
      </c>
      <c r="K47" s="362" t="s">
        <v>514</v>
      </c>
      <c r="L47" s="362" t="s">
        <v>514</v>
      </c>
      <c r="M47" s="363" t="s">
        <v>514</v>
      </c>
    </row>
    <row r="48" spans="2:13" ht="27.75" customHeight="1" x14ac:dyDescent="0.15">
      <c r="B48" s="1248"/>
      <c r="C48" s="1249"/>
      <c r="D48" s="103"/>
      <c r="E48" s="1252" t="s">
        <v>38</v>
      </c>
      <c r="F48" s="1252"/>
      <c r="G48" s="1252"/>
      <c r="H48" s="1253"/>
      <c r="I48" s="361" t="s">
        <v>514</v>
      </c>
      <c r="J48" s="362" t="s">
        <v>514</v>
      </c>
      <c r="K48" s="362" t="s">
        <v>514</v>
      </c>
      <c r="L48" s="362" t="s">
        <v>514</v>
      </c>
      <c r="M48" s="363" t="s">
        <v>514</v>
      </c>
    </row>
    <row r="49" spans="2:13" ht="27.75" customHeight="1" x14ac:dyDescent="0.15">
      <c r="B49" s="1250"/>
      <c r="C49" s="1251"/>
      <c r="D49" s="103"/>
      <c r="E49" s="1252" t="s">
        <v>39</v>
      </c>
      <c r="F49" s="1252"/>
      <c r="G49" s="1252"/>
      <c r="H49" s="1253"/>
      <c r="I49" s="361" t="s">
        <v>514</v>
      </c>
      <c r="J49" s="362" t="s">
        <v>514</v>
      </c>
      <c r="K49" s="362" t="s">
        <v>514</v>
      </c>
      <c r="L49" s="362" t="s">
        <v>514</v>
      </c>
      <c r="M49" s="363" t="s">
        <v>514</v>
      </c>
    </row>
    <row r="50" spans="2:13" ht="27.75" customHeight="1" x14ac:dyDescent="0.15">
      <c r="B50" s="1246" t="s">
        <v>40</v>
      </c>
      <c r="C50" s="1247"/>
      <c r="D50" s="106"/>
      <c r="E50" s="1252" t="s">
        <v>41</v>
      </c>
      <c r="F50" s="1252"/>
      <c r="G50" s="1252"/>
      <c r="H50" s="1253"/>
      <c r="I50" s="361">
        <v>1954</v>
      </c>
      <c r="J50" s="362">
        <v>2034</v>
      </c>
      <c r="K50" s="362">
        <v>2151</v>
      </c>
      <c r="L50" s="362">
        <v>2217</v>
      </c>
      <c r="M50" s="363">
        <v>2750</v>
      </c>
    </row>
    <row r="51" spans="2:13" ht="27.75" customHeight="1" x14ac:dyDescent="0.15">
      <c r="B51" s="1248"/>
      <c r="C51" s="1249"/>
      <c r="D51" s="103"/>
      <c r="E51" s="1252" t="s">
        <v>42</v>
      </c>
      <c r="F51" s="1252"/>
      <c r="G51" s="1252"/>
      <c r="H51" s="1253"/>
      <c r="I51" s="361">
        <v>4</v>
      </c>
      <c r="J51" s="362" t="s">
        <v>514</v>
      </c>
      <c r="K51" s="362" t="s">
        <v>514</v>
      </c>
      <c r="L51" s="362" t="s">
        <v>514</v>
      </c>
      <c r="M51" s="363" t="s">
        <v>514</v>
      </c>
    </row>
    <row r="52" spans="2:13" ht="27.75" customHeight="1" x14ac:dyDescent="0.15">
      <c r="B52" s="1250"/>
      <c r="C52" s="1251"/>
      <c r="D52" s="103"/>
      <c r="E52" s="1252" t="s">
        <v>43</v>
      </c>
      <c r="F52" s="1252"/>
      <c r="G52" s="1252"/>
      <c r="H52" s="1253"/>
      <c r="I52" s="361">
        <v>3612</v>
      </c>
      <c r="J52" s="362">
        <v>3722</v>
      </c>
      <c r="K52" s="362">
        <v>4049</v>
      </c>
      <c r="L52" s="362">
        <v>4641</v>
      </c>
      <c r="M52" s="363">
        <v>4644</v>
      </c>
    </row>
    <row r="53" spans="2:13" ht="27.75" customHeight="1" thickBot="1" x14ac:dyDescent="0.2">
      <c r="B53" s="1254" t="s">
        <v>44</v>
      </c>
      <c r="C53" s="1255"/>
      <c r="D53" s="107"/>
      <c r="E53" s="1256" t="s">
        <v>45</v>
      </c>
      <c r="F53" s="1256"/>
      <c r="G53" s="1256"/>
      <c r="H53" s="1257"/>
      <c r="I53" s="364">
        <v>-417</v>
      </c>
      <c r="J53" s="365">
        <v>-718</v>
      </c>
      <c r="K53" s="365">
        <v>-660</v>
      </c>
      <c r="L53" s="365">
        <v>-463</v>
      </c>
      <c r="M53" s="366">
        <v>-940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46eBJ5vi/737j2Wja5UCbrGvBdFx/IHn9pySX7ZvEwzXyWOTakGcgkPFucC5lS6l2jDf0j+pwaUYqmHLM2c4cQ==" saltValue="CDhSaH8d5SsJs6GtANM2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D49" zoomScale="70" zoomScaleNormal="70" zoomScaleSheetLayoutView="100" workbookViewId="0">
      <selection activeCell="G58" sqref="G58"/>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3" t="s">
        <v>48</v>
      </c>
      <c r="D55" s="1273"/>
      <c r="E55" s="1274"/>
      <c r="F55" s="119">
        <v>2148</v>
      </c>
      <c r="G55" s="119">
        <v>2215</v>
      </c>
      <c r="H55" s="120">
        <v>2720</v>
      </c>
    </row>
    <row r="56" spans="2:8" ht="52.5" customHeight="1" x14ac:dyDescent="0.15">
      <c r="B56" s="121"/>
      <c r="C56" s="1275" t="s">
        <v>49</v>
      </c>
      <c r="D56" s="1275"/>
      <c r="E56" s="1276"/>
      <c r="F56" s="122">
        <v>3</v>
      </c>
      <c r="G56" s="122">
        <v>3</v>
      </c>
      <c r="H56" s="123">
        <v>30</v>
      </c>
    </row>
    <row r="57" spans="2:8" ht="53.25" customHeight="1" x14ac:dyDescent="0.15">
      <c r="B57" s="121"/>
      <c r="C57" s="1277" t="s">
        <v>50</v>
      </c>
      <c r="D57" s="1277"/>
      <c r="E57" s="1278"/>
      <c r="F57" s="124">
        <v>38</v>
      </c>
      <c r="G57" s="124">
        <v>39</v>
      </c>
      <c r="H57" s="125">
        <v>49</v>
      </c>
    </row>
    <row r="58" spans="2:8" ht="45.75" customHeight="1" x14ac:dyDescent="0.15">
      <c r="B58" s="126"/>
      <c r="C58" s="1265" t="s">
        <v>592</v>
      </c>
      <c r="D58" s="1266"/>
      <c r="E58" s="1267"/>
      <c r="F58" s="127">
        <v>20</v>
      </c>
      <c r="G58" s="127">
        <v>20</v>
      </c>
      <c r="H58" s="128">
        <v>20</v>
      </c>
    </row>
    <row r="59" spans="2:8" ht="45.75" customHeight="1" x14ac:dyDescent="0.15">
      <c r="B59" s="126"/>
      <c r="C59" s="1265" t="s">
        <v>593</v>
      </c>
      <c r="D59" s="1266"/>
      <c r="E59" s="1267"/>
      <c r="F59" s="127">
        <v>18</v>
      </c>
      <c r="G59" s="127">
        <v>18</v>
      </c>
      <c r="H59" s="128">
        <v>18</v>
      </c>
    </row>
    <row r="60" spans="2:8" ht="45.75" customHeight="1" x14ac:dyDescent="0.15">
      <c r="B60" s="126"/>
      <c r="C60" s="1265" t="s">
        <v>594</v>
      </c>
      <c r="D60" s="1266"/>
      <c r="E60" s="1267"/>
      <c r="F60" s="127">
        <v>0</v>
      </c>
      <c r="G60" s="127">
        <v>0</v>
      </c>
      <c r="H60" s="128">
        <v>10</v>
      </c>
    </row>
    <row r="61" spans="2:8" ht="45.75" customHeight="1" x14ac:dyDescent="0.15">
      <c r="B61" s="126"/>
      <c r="C61" s="1265" t="s">
        <v>595</v>
      </c>
      <c r="D61" s="1266"/>
      <c r="E61" s="1267"/>
      <c r="F61" s="127">
        <v>0</v>
      </c>
      <c r="G61" s="127">
        <v>0</v>
      </c>
      <c r="H61" s="128">
        <v>1</v>
      </c>
    </row>
    <row r="62" spans="2:8" ht="45.75" customHeight="1" thickBot="1" x14ac:dyDescent="0.2">
      <c r="B62" s="129"/>
      <c r="C62" s="1268"/>
      <c r="D62" s="1269"/>
      <c r="E62" s="1270"/>
      <c r="F62" s="130"/>
      <c r="G62" s="130"/>
      <c r="H62" s="131"/>
    </row>
    <row r="63" spans="2:8" ht="52.5" customHeight="1" thickBot="1" x14ac:dyDescent="0.2">
      <c r="B63" s="132"/>
      <c r="C63" s="1271" t="s">
        <v>51</v>
      </c>
      <c r="D63" s="1271"/>
      <c r="E63" s="1272"/>
      <c r="F63" s="133">
        <v>2189</v>
      </c>
      <c r="G63" s="133">
        <v>2256</v>
      </c>
      <c r="H63" s="134">
        <v>2799</v>
      </c>
    </row>
    <row r="64" spans="2:8" x14ac:dyDescent="0.15"/>
  </sheetData>
  <sheetProtection algorithmName="SHA-512" hashValue="jtlFOsbVWjkeoBjNbm9i4Fr0+bVgqa7XcEfmBFrDKTz1RykiLfFrSkIV5wte1DYoyjpgjCeW8GCMA5E/FeXGqw==" saltValue="3Mxzjqd96ZLj+rnDE262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D0201-B56A-452D-B2AB-208660628200}">
  <sheetPr>
    <pageSetUpPr fitToPage="1"/>
  </sheetPr>
  <dimension ref="A1:DE85"/>
  <sheetViews>
    <sheetView showGridLines="0" topLeftCell="O35" zoomScaleNormal="100" zoomScaleSheetLayoutView="55" workbookViewId="0">
      <selection activeCell="CN20" sqref="CN20"/>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598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599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2" t="s">
        <v>600</v>
      </c>
      <c r="AO43" s="1293"/>
      <c r="AP43" s="1293"/>
      <c r="AQ43" s="1293"/>
      <c r="AR43" s="1293"/>
      <c r="AS43" s="1293"/>
      <c r="AT43" s="1293"/>
      <c r="AU43" s="1293"/>
      <c r="AV43" s="1293"/>
      <c r="AW43" s="1293"/>
      <c r="AX43" s="1293"/>
      <c r="AY43" s="1293"/>
      <c r="AZ43" s="1293"/>
      <c r="BA43" s="1293"/>
      <c r="BB43" s="1293"/>
      <c r="BC43" s="1293"/>
      <c r="BD43" s="1293"/>
      <c r="BE43" s="1293"/>
      <c r="BF43" s="1293"/>
      <c r="BG43" s="1293"/>
      <c r="BH43" s="1293"/>
      <c r="BI43" s="1293"/>
      <c r="BJ43" s="1293"/>
      <c r="BK43" s="1293"/>
      <c r="BL43" s="1293"/>
      <c r="BM43" s="1293"/>
      <c r="BN43" s="1293"/>
      <c r="BO43" s="1293"/>
      <c r="BP43" s="1293"/>
      <c r="BQ43" s="1293"/>
      <c r="BR43" s="1293"/>
      <c r="BS43" s="1293"/>
      <c r="BT43" s="1293"/>
      <c r="BU43" s="1293"/>
      <c r="BV43" s="1293"/>
      <c r="BW43" s="1293"/>
      <c r="BX43" s="1293"/>
      <c r="BY43" s="1293"/>
      <c r="BZ43" s="1293"/>
      <c r="CA43" s="1293"/>
      <c r="CB43" s="1293"/>
      <c r="CC43" s="1293"/>
      <c r="CD43" s="1293"/>
      <c r="CE43" s="1293"/>
      <c r="CF43" s="1293"/>
      <c r="CG43" s="1293"/>
      <c r="CH43" s="1293"/>
      <c r="CI43" s="1293"/>
      <c r="CJ43" s="1293"/>
      <c r="CK43" s="1293"/>
      <c r="CL43" s="1293"/>
      <c r="CM43" s="1293"/>
      <c r="CN43" s="1293"/>
      <c r="CO43" s="1293"/>
      <c r="CP43" s="1293"/>
      <c r="CQ43" s="1293"/>
      <c r="CR43" s="1293"/>
      <c r="CS43" s="1293"/>
      <c r="CT43" s="1293"/>
      <c r="CU43" s="1293"/>
      <c r="CV43" s="1293"/>
      <c r="CW43" s="1293"/>
      <c r="CX43" s="1293"/>
      <c r="CY43" s="1293"/>
      <c r="CZ43" s="1293"/>
      <c r="DA43" s="1293"/>
      <c r="DB43" s="1293"/>
      <c r="DC43" s="1294"/>
    </row>
    <row r="44" spans="2:109" x14ac:dyDescent="0.15">
      <c r="B44" s="376"/>
      <c r="AN44" s="1295"/>
      <c r="AO44" s="1296"/>
      <c r="AP44" s="1296"/>
      <c r="AQ44" s="1296"/>
      <c r="AR44" s="1296"/>
      <c r="AS44" s="1296"/>
      <c r="AT44" s="1296"/>
      <c r="AU44" s="1296"/>
      <c r="AV44" s="1296"/>
      <c r="AW44" s="1296"/>
      <c r="AX44" s="1296"/>
      <c r="AY44" s="1296"/>
      <c r="AZ44" s="1296"/>
      <c r="BA44" s="1296"/>
      <c r="BB44" s="1296"/>
      <c r="BC44" s="1296"/>
      <c r="BD44" s="1296"/>
      <c r="BE44" s="1296"/>
      <c r="BF44" s="1296"/>
      <c r="BG44" s="1296"/>
      <c r="BH44" s="1296"/>
      <c r="BI44" s="1296"/>
      <c r="BJ44" s="1296"/>
      <c r="BK44" s="1296"/>
      <c r="BL44" s="1296"/>
      <c r="BM44" s="1296"/>
      <c r="BN44" s="1296"/>
      <c r="BO44" s="1296"/>
      <c r="BP44" s="1296"/>
      <c r="BQ44" s="1296"/>
      <c r="BR44" s="1296"/>
      <c r="BS44" s="1296"/>
      <c r="BT44" s="1296"/>
      <c r="BU44" s="1296"/>
      <c r="BV44" s="1296"/>
      <c r="BW44" s="1296"/>
      <c r="BX44" s="1296"/>
      <c r="BY44" s="1296"/>
      <c r="BZ44" s="1296"/>
      <c r="CA44" s="1296"/>
      <c r="CB44" s="1296"/>
      <c r="CC44" s="1296"/>
      <c r="CD44" s="1296"/>
      <c r="CE44" s="1296"/>
      <c r="CF44" s="1296"/>
      <c r="CG44" s="1296"/>
      <c r="CH44" s="1296"/>
      <c r="CI44" s="1296"/>
      <c r="CJ44" s="1296"/>
      <c r="CK44" s="1296"/>
      <c r="CL44" s="1296"/>
      <c r="CM44" s="1296"/>
      <c r="CN44" s="1296"/>
      <c r="CO44" s="1296"/>
      <c r="CP44" s="1296"/>
      <c r="CQ44" s="1296"/>
      <c r="CR44" s="1296"/>
      <c r="CS44" s="1296"/>
      <c r="CT44" s="1296"/>
      <c r="CU44" s="1296"/>
      <c r="CV44" s="1296"/>
      <c r="CW44" s="1296"/>
      <c r="CX44" s="1296"/>
      <c r="CY44" s="1296"/>
      <c r="CZ44" s="1296"/>
      <c r="DA44" s="1296"/>
      <c r="DB44" s="1296"/>
      <c r="DC44" s="1297"/>
    </row>
    <row r="45" spans="2:109" x14ac:dyDescent="0.15">
      <c r="B45" s="376"/>
      <c r="AN45" s="1295"/>
      <c r="AO45" s="1296"/>
      <c r="AP45" s="1296"/>
      <c r="AQ45" s="1296"/>
      <c r="AR45" s="1296"/>
      <c r="AS45" s="1296"/>
      <c r="AT45" s="1296"/>
      <c r="AU45" s="1296"/>
      <c r="AV45" s="1296"/>
      <c r="AW45" s="1296"/>
      <c r="AX45" s="1296"/>
      <c r="AY45" s="1296"/>
      <c r="AZ45" s="1296"/>
      <c r="BA45" s="1296"/>
      <c r="BB45" s="1296"/>
      <c r="BC45" s="1296"/>
      <c r="BD45" s="1296"/>
      <c r="BE45" s="1296"/>
      <c r="BF45" s="1296"/>
      <c r="BG45" s="1296"/>
      <c r="BH45" s="1296"/>
      <c r="BI45" s="1296"/>
      <c r="BJ45" s="1296"/>
      <c r="BK45" s="1296"/>
      <c r="BL45" s="1296"/>
      <c r="BM45" s="1296"/>
      <c r="BN45" s="1296"/>
      <c r="BO45" s="1296"/>
      <c r="BP45" s="1296"/>
      <c r="BQ45" s="1296"/>
      <c r="BR45" s="1296"/>
      <c r="BS45" s="1296"/>
      <c r="BT45" s="1296"/>
      <c r="BU45" s="1296"/>
      <c r="BV45" s="1296"/>
      <c r="BW45" s="1296"/>
      <c r="BX45" s="1296"/>
      <c r="BY45" s="1296"/>
      <c r="BZ45" s="1296"/>
      <c r="CA45" s="1296"/>
      <c r="CB45" s="1296"/>
      <c r="CC45" s="1296"/>
      <c r="CD45" s="1296"/>
      <c r="CE45" s="1296"/>
      <c r="CF45" s="1296"/>
      <c r="CG45" s="1296"/>
      <c r="CH45" s="1296"/>
      <c r="CI45" s="1296"/>
      <c r="CJ45" s="1296"/>
      <c r="CK45" s="1296"/>
      <c r="CL45" s="1296"/>
      <c r="CM45" s="1296"/>
      <c r="CN45" s="1296"/>
      <c r="CO45" s="1296"/>
      <c r="CP45" s="1296"/>
      <c r="CQ45" s="1296"/>
      <c r="CR45" s="1296"/>
      <c r="CS45" s="1296"/>
      <c r="CT45" s="1296"/>
      <c r="CU45" s="1296"/>
      <c r="CV45" s="1296"/>
      <c r="CW45" s="1296"/>
      <c r="CX45" s="1296"/>
      <c r="CY45" s="1296"/>
      <c r="CZ45" s="1296"/>
      <c r="DA45" s="1296"/>
      <c r="DB45" s="1296"/>
      <c r="DC45" s="1297"/>
    </row>
    <row r="46" spans="2:109" x14ac:dyDescent="0.15">
      <c r="B46" s="376"/>
      <c r="AN46" s="1295"/>
      <c r="AO46" s="1296"/>
      <c r="AP46" s="1296"/>
      <c r="AQ46" s="1296"/>
      <c r="AR46" s="1296"/>
      <c r="AS46" s="1296"/>
      <c r="AT46" s="1296"/>
      <c r="AU46" s="1296"/>
      <c r="AV46" s="1296"/>
      <c r="AW46" s="1296"/>
      <c r="AX46" s="1296"/>
      <c r="AY46" s="1296"/>
      <c r="AZ46" s="1296"/>
      <c r="BA46" s="1296"/>
      <c r="BB46" s="1296"/>
      <c r="BC46" s="1296"/>
      <c r="BD46" s="1296"/>
      <c r="BE46" s="1296"/>
      <c r="BF46" s="1296"/>
      <c r="BG46" s="1296"/>
      <c r="BH46" s="1296"/>
      <c r="BI46" s="1296"/>
      <c r="BJ46" s="1296"/>
      <c r="BK46" s="1296"/>
      <c r="BL46" s="1296"/>
      <c r="BM46" s="1296"/>
      <c r="BN46" s="1296"/>
      <c r="BO46" s="1296"/>
      <c r="BP46" s="1296"/>
      <c r="BQ46" s="1296"/>
      <c r="BR46" s="1296"/>
      <c r="BS46" s="1296"/>
      <c r="BT46" s="1296"/>
      <c r="BU46" s="1296"/>
      <c r="BV46" s="1296"/>
      <c r="BW46" s="1296"/>
      <c r="BX46" s="1296"/>
      <c r="BY46" s="1296"/>
      <c r="BZ46" s="1296"/>
      <c r="CA46" s="1296"/>
      <c r="CB46" s="1296"/>
      <c r="CC46" s="1296"/>
      <c r="CD46" s="1296"/>
      <c r="CE46" s="1296"/>
      <c r="CF46" s="1296"/>
      <c r="CG46" s="1296"/>
      <c r="CH46" s="1296"/>
      <c r="CI46" s="1296"/>
      <c r="CJ46" s="1296"/>
      <c r="CK46" s="1296"/>
      <c r="CL46" s="1296"/>
      <c r="CM46" s="1296"/>
      <c r="CN46" s="1296"/>
      <c r="CO46" s="1296"/>
      <c r="CP46" s="1296"/>
      <c r="CQ46" s="1296"/>
      <c r="CR46" s="1296"/>
      <c r="CS46" s="1296"/>
      <c r="CT46" s="1296"/>
      <c r="CU46" s="1296"/>
      <c r="CV46" s="1296"/>
      <c r="CW46" s="1296"/>
      <c r="CX46" s="1296"/>
      <c r="CY46" s="1296"/>
      <c r="CZ46" s="1296"/>
      <c r="DA46" s="1296"/>
      <c r="DB46" s="1296"/>
      <c r="DC46" s="1297"/>
    </row>
    <row r="47" spans="2:109" x14ac:dyDescent="0.15">
      <c r="B47" s="376"/>
      <c r="AN47" s="1298"/>
      <c r="AO47" s="1299"/>
      <c r="AP47" s="1299"/>
      <c r="AQ47" s="1299"/>
      <c r="AR47" s="1299"/>
      <c r="AS47" s="1299"/>
      <c r="AT47" s="1299"/>
      <c r="AU47" s="1299"/>
      <c r="AV47" s="1299"/>
      <c r="AW47" s="1299"/>
      <c r="AX47" s="1299"/>
      <c r="AY47" s="1299"/>
      <c r="AZ47" s="1299"/>
      <c r="BA47" s="1299"/>
      <c r="BB47" s="1299"/>
      <c r="BC47" s="1299"/>
      <c r="BD47" s="1299"/>
      <c r="BE47" s="1299"/>
      <c r="BF47" s="1299"/>
      <c r="BG47" s="1299"/>
      <c r="BH47" s="1299"/>
      <c r="BI47" s="1299"/>
      <c r="BJ47" s="1299"/>
      <c r="BK47" s="1299"/>
      <c r="BL47" s="1299"/>
      <c r="BM47" s="1299"/>
      <c r="BN47" s="1299"/>
      <c r="BO47" s="1299"/>
      <c r="BP47" s="1299"/>
      <c r="BQ47" s="1299"/>
      <c r="BR47" s="1299"/>
      <c r="BS47" s="1299"/>
      <c r="BT47" s="1299"/>
      <c r="BU47" s="1299"/>
      <c r="BV47" s="1299"/>
      <c r="BW47" s="1299"/>
      <c r="BX47" s="1299"/>
      <c r="BY47" s="1299"/>
      <c r="BZ47" s="1299"/>
      <c r="CA47" s="1299"/>
      <c r="CB47" s="1299"/>
      <c r="CC47" s="1299"/>
      <c r="CD47" s="1299"/>
      <c r="CE47" s="1299"/>
      <c r="CF47" s="1299"/>
      <c r="CG47" s="1299"/>
      <c r="CH47" s="1299"/>
      <c r="CI47" s="1299"/>
      <c r="CJ47" s="1299"/>
      <c r="CK47" s="1299"/>
      <c r="CL47" s="1299"/>
      <c r="CM47" s="1299"/>
      <c r="CN47" s="1299"/>
      <c r="CO47" s="1299"/>
      <c r="CP47" s="1299"/>
      <c r="CQ47" s="1299"/>
      <c r="CR47" s="1299"/>
      <c r="CS47" s="1299"/>
      <c r="CT47" s="1299"/>
      <c r="CU47" s="1299"/>
      <c r="CV47" s="1299"/>
      <c r="CW47" s="1299"/>
      <c r="CX47" s="1299"/>
      <c r="CY47" s="1299"/>
      <c r="CZ47" s="1299"/>
      <c r="DA47" s="1299"/>
      <c r="DB47" s="1299"/>
      <c r="DC47" s="1300"/>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601</v>
      </c>
    </row>
    <row r="50" spans="1:109" x14ac:dyDescent="0.15">
      <c r="B50" s="376"/>
      <c r="G50" s="1285"/>
      <c r="H50" s="1285"/>
      <c r="I50" s="1285"/>
      <c r="J50" s="1285"/>
      <c r="K50" s="386"/>
      <c r="L50" s="386"/>
      <c r="M50" s="387"/>
      <c r="N50" s="387"/>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84" t="s">
        <v>556</v>
      </c>
      <c r="BQ50" s="1284"/>
      <c r="BR50" s="1284"/>
      <c r="BS50" s="1284"/>
      <c r="BT50" s="1284"/>
      <c r="BU50" s="1284"/>
      <c r="BV50" s="1284"/>
      <c r="BW50" s="1284"/>
      <c r="BX50" s="1284" t="s">
        <v>557</v>
      </c>
      <c r="BY50" s="1284"/>
      <c r="BZ50" s="1284"/>
      <c r="CA50" s="1284"/>
      <c r="CB50" s="1284"/>
      <c r="CC50" s="1284"/>
      <c r="CD50" s="1284"/>
      <c r="CE50" s="1284"/>
      <c r="CF50" s="1284" t="s">
        <v>558</v>
      </c>
      <c r="CG50" s="1284"/>
      <c r="CH50" s="1284"/>
      <c r="CI50" s="1284"/>
      <c r="CJ50" s="1284"/>
      <c r="CK50" s="1284"/>
      <c r="CL50" s="1284"/>
      <c r="CM50" s="1284"/>
      <c r="CN50" s="1284" t="s">
        <v>559</v>
      </c>
      <c r="CO50" s="1284"/>
      <c r="CP50" s="1284"/>
      <c r="CQ50" s="1284"/>
      <c r="CR50" s="1284"/>
      <c r="CS50" s="1284"/>
      <c r="CT50" s="1284"/>
      <c r="CU50" s="1284"/>
      <c r="CV50" s="1284" t="s">
        <v>560</v>
      </c>
      <c r="CW50" s="1284"/>
      <c r="CX50" s="1284"/>
      <c r="CY50" s="1284"/>
      <c r="CZ50" s="1284"/>
      <c r="DA50" s="1284"/>
      <c r="DB50" s="1284"/>
      <c r="DC50" s="1284"/>
    </row>
    <row r="51" spans="1:109" ht="13.5" customHeight="1" x14ac:dyDescent="0.15">
      <c r="B51" s="376"/>
      <c r="G51" s="1287"/>
      <c r="H51" s="1287"/>
      <c r="I51" s="1301"/>
      <c r="J51" s="1301"/>
      <c r="K51" s="1286"/>
      <c r="L51" s="1286"/>
      <c r="M51" s="1286"/>
      <c r="N51" s="1286"/>
      <c r="AM51" s="385"/>
      <c r="AN51" s="1282" t="s">
        <v>602</v>
      </c>
      <c r="AO51" s="1282"/>
      <c r="AP51" s="1282"/>
      <c r="AQ51" s="1282"/>
      <c r="AR51" s="1282"/>
      <c r="AS51" s="1282"/>
      <c r="AT51" s="1282"/>
      <c r="AU51" s="1282"/>
      <c r="AV51" s="1282"/>
      <c r="AW51" s="1282"/>
      <c r="AX51" s="1282"/>
      <c r="AY51" s="1282"/>
      <c r="AZ51" s="1282"/>
      <c r="BA51" s="1282"/>
      <c r="BB51" s="1282" t="s">
        <v>603</v>
      </c>
      <c r="BC51" s="1282"/>
      <c r="BD51" s="1282"/>
      <c r="BE51" s="1282"/>
      <c r="BF51" s="1282"/>
      <c r="BG51" s="1282"/>
      <c r="BH51" s="1282"/>
      <c r="BI51" s="1282"/>
      <c r="BJ51" s="1282"/>
      <c r="BK51" s="1282"/>
      <c r="BL51" s="1282"/>
      <c r="BM51" s="1282"/>
      <c r="BN51" s="1282"/>
      <c r="BO51" s="1282"/>
      <c r="BP51" s="1291"/>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376"/>
      <c r="G52" s="1287"/>
      <c r="H52" s="1287"/>
      <c r="I52" s="1301"/>
      <c r="J52" s="1301"/>
      <c r="K52" s="1286"/>
      <c r="L52" s="1286"/>
      <c r="M52" s="1286"/>
      <c r="N52" s="1286"/>
      <c r="AM52" s="385"/>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4"/>
      <c r="B53" s="376"/>
      <c r="G53" s="1287"/>
      <c r="H53" s="1287"/>
      <c r="I53" s="1285"/>
      <c r="J53" s="1285"/>
      <c r="K53" s="1286"/>
      <c r="L53" s="1286"/>
      <c r="M53" s="1286"/>
      <c r="N53" s="1286"/>
      <c r="AM53" s="385"/>
      <c r="AN53" s="1282"/>
      <c r="AO53" s="1282"/>
      <c r="AP53" s="1282"/>
      <c r="AQ53" s="1282"/>
      <c r="AR53" s="1282"/>
      <c r="AS53" s="1282"/>
      <c r="AT53" s="1282"/>
      <c r="AU53" s="1282"/>
      <c r="AV53" s="1282"/>
      <c r="AW53" s="1282"/>
      <c r="AX53" s="1282"/>
      <c r="AY53" s="1282"/>
      <c r="AZ53" s="1282"/>
      <c r="BA53" s="1282"/>
      <c r="BB53" s="1282" t="s">
        <v>604</v>
      </c>
      <c r="BC53" s="1282"/>
      <c r="BD53" s="1282"/>
      <c r="BE53" s="1282"/>
      <c r="BF53" s="1282"/>
      <c r="BG53" s="1282"/>
      <c r="BH53" s="1282"/>
      <c r="BI53" s="1282"/>
      <c r="BJ53" s="1282"/>
      <c r="BK53" s="1282"/>
      <c r="BL53" s="1282"/>
      <c r="BM53" s="1282"/>
      <c r="BN53" s="1282"/>
      <c r="BO53" s="1282"/>
      <c r="BP53" s="1291"/>
      <c r="BQ53" s="1279"/>
      <c r="BR53" s="1279"/>
      <c r="BS53" s="1279"/>
      <c r="BT53" s="1279"/>
      <c r="BU53" s="1279"/>
      <c r="BV53" s="1279"/>
      <c r="BW53" s="1279"/>
      <c r="BX53" s="1279">
        <v>52.9</v>
      </c>
      <c r="BY53" s="1279"/>
      <c r="BZ53" s="1279"/>
      <c r="CA53" s="1279"/>
      <c r="CB53" s="1279"/>
      <c r="CC53" s="1279"/>
      <c r="CD53" s="1279"/>
      <c r="CE53" s="1279"/>
      <c r="CF53" s="1279">
        <v>60.2</v>
      </c>
      <c r="CG53" s="1279"/>
      <c r="CH53" s="1279"/>
      <c r="CI53" s="1279"/>
      <c r="CJ53" s="1279"/>
      <c r="CK53" s="1279"/>
      <c r="CL53" s="1279"/>
      <c r="CM53" s="1279"/>
      <c r="CN53" s="1279">
        <v>59.7</v>
      </c>
      <c r="CO53" s="1279"/>
      <c r="CP53" s="1279"/>
      <c r="CQ53" s="1279"/>
      <c r="CR53" s="1279"/>
      <c r="CS53" s="1279"/>
      <c r="CT53" s="1279"/>
      <c r="CU53" s="1279"/>
      <c r="CV53" s="1279">
        <v>60.6</v>
      </c>
      <c r="CW53" s="1279"/>
      <c r="CX53" s="1279"/>
      <c r="CY53" s="1279"/>
      <c r="CZ53" s="1279"/>
      <c r="DA53" s="1279"/>
      <c r="DB53" s="1279"/>
      <c r="DC53" s="1279"/>
    </row>
    <row r="54" spans="1:109" x14ac:dyDescent="0.15">
      <c r="A54" s="384"/>
      <c r="B54" s="376"/>
      <c r="G54" s="1287"/>
      <c r="H54" s="1287"/>
      <c r="I54" s="1285"/>
      <c r="J54" s="1285"/>
      <c r="K54" s="1286"/>
      <c r="L54" s="1286"/>
      <c r="M54" s="1286"/>
      <c r="N54" s="1286"/>
      <c r="AM54" s="385"/>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4"/>
      <c r="B55" s="376"/>
      <c r="G55" s="1285"/>
      <c r="H55" s="1285"/>
      <c r="I55" s="1285"/>
      <c r="J55" s="1285"/>
      <c r="K55" s="1286"/>
      <c r="L55" s="1286"/>
      <c r="M55" s="1286"/>
      <c r="N55" s="1286"/>
      <c r="AN55" s="1284" t="s">
        <v>605</v>
      </c>
      <c r="AO55" s="1284"/>
      <c r="AP55" s="1284"/>
      <c r="AQ55" s="1284"/>
      <c r="AR55" s="1284"/>
      <c r="AS55" s="1284"/>
      <c r="AT55" s="1284"/>
      <c r="AU55" s="1284"/>
      <c r="AV55" s="1284"/>
      <c r="AW55" s="1284"/>
      <c r="AX55" s="1284"/>
      <c r="AY55" s="1284"/>
      <c r="AZ55" s="1284"/>
      <c r="BA55" s="1284"/>
      <c r="BB55" s="1282" t="s">
        <v>603</v>
      </c>
      <c r="BC55" s="1282"/>
      <c r="BD55" s="1282"/>
      <c r="BE55" s="1282"/>
      <c r="BF55" s="1282"/>
      <c r="BG55" s="1282"/>
      <c r="BH55" s="1282"/>
      <c r="BI55" s="1282"/>
      <c r="BJ55" s="1282"/>
      <c r="BK55" s="1282"/>
      <c r="BL55" s="1282"/>
      <c r="BM55" s="1282"/>
      <c r="BN55" s="1282"/>
      <c r="BO55" s="1282"/>
      <c r="BP55" s="1291"/>
      <c r="BQ55" s="1279"/>
      <c r="BR55" s="1279"/>
      <c r="BS55" s="1279"/>
      <c r="BT55" s="1279"/>
      <c r="BU55" s="1279"/>
      <c r="BV55" s="1279"/>
      <c r="BW55" s="1279"/>
      <c r="BX55" s="1279">
        <v>0</v>
      </c>
      <c r="BY55" s="1279"/>
      <c r="BZ55" s="1279"/>
      <c r="CA55" s="1279"/>
      <c r="CB55" s="1279"/>
      <c r="CC55" s="1279"/>
      <c r="CD55" s="1279"/>
      <c r="CE55" s="1279"/>
      <c r="CF55" s="1279">
        <v>0</v>
      </c>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x14ac:dyDescent="0.15">
      <c r="A56" s="384"/>
      <c r="B56" s="376"/>
      <c r="G56" s="1285"/>
      <c r="H56" s="1285"/>
      <c r="I56" s="1285"/>
      <c r="J56" s="1285"/>
      <c r="K56" s="1286"/>
      <c r="L56" s="1286"/>
      <c r="M56" s="1286"/>
      <c r="N56" s="1286"/>
      <c r="AN56" s="1284"/>
      <c r="AO56" s="1284"/>
      <c r="AP56" s="1284"/>
      <c r="AQ56" s="1284"/>
      <c r="AR56" s="1284"/>
      <c r="AS56" s="1284"/>
      <c r="AT56" s="1284"/>
      <c r="AU56" s="1284"/>
      <c r="AV56" s="1284"/>
      <c r="AW56" s="1284"/>
      <c r="AX56" s="1284"/>
      <c r="AY56" s="1284"/>
      <c r="AZ56" s="1284"/>
      <c r="BA56" s="1284"/>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4" customFormat="1" x14ac:dyDescent="0.15">
      <c r="B57" s="388"/>
      <c r="G57" s="1285"/>
      <c r="H57" s="1285"/>
      <c r="I57" s="1280"/>
      <c r="J57" s="1280"/>
      <c r="K57" s="1286"/>
      <c r="L57" s="1286"/>
      <c r="M57" s="1286"/>
      <c r="N57" s="1286"/>
      <c r="AM57" s="370"/>
      <c r="AN57" s="1284"/>
      <c r="AO57" s="1284"/>
      <c r="AP57" s="1284"/>
      <c r="AQ57" s="1284"/>
      <c r="AR57" s="1284"/>
      <c r="AS57" s="1284"/>
      <c r="AT57" s="1284"/>
      <c r="AU57" s="1284"/>
      <c r="AV57" s="1284"/>
      <c r="AW57" s="1284"/>
      <c r="AX57" s="1284"/>
      <c r="AY57" s="1284"/>
      <c r="AZ57" s="1284"/>
      <c r="BA57" s="1284"/>
      <c r="BB57" s="1282" t="s">
        <v>604</v>
      </c>
      <c r="BC57" s="1282"/>
      <c r="BD57" s="1282"/>
      <c r="BE57" s="1282"/>
      <c r="BF57" s="1282"/>
      <c r="BG57" s="1282"/>
      <c r="BH57" s="1282"/>
      <c r="BI57" s="1282"/>
      <c r="BJ57" s="1282"/>
      <c r="BK57" s="1282"/>
      <c r="BL57" s="1282"/>
      <c r="BM57" s="1282"/>
      <c r="BN57" s="1282"/>
      <c r="BO57" s="1282"/>
      <c r="BP57" s="1291"/>
      <c r="BQ57" s="1279"/>
      <c r="BR57" s="1279"/>
      <c r="BS57" s="1279"/>
      <c r="BT57" s="1279"/>
      <c r="BU57" s="1279"/>
      <c r="BV57" s="1279"/>
      <c r="BW57" s="1279"/>
      <c r="BX57" s="1279">
        <v>60.1</v>
      </c>
      <c r="BY57" s="1279"/>
      <c r="BZ57" s="1279"/>
      <c r="CA57" s="1279"/>
      <c r="CB57" s="1279"/>
      <c r="CC57" s="1279"/>
      <c r="CD57" s="1279"/>
      <c r="CE57" s="1279"/>
      <c r="CF57" s="1279">
        <v>61.6</v>
      </c>
      <c r="CG57" s="1279"/>
      <c r="CH57" s="1279"/>
      <c r="CI57" s="1279"/>
      <c r="CJ57" s="1279"/>
      <c r="CK57" s="1279"/>
      <c r="CL57" s="1279"/>
      <c r="CM57" s="1279"/>
      <c r="CN57" s="1279">
        <v>64</v>
      </c>
      <c r="CO57" s="1279"/>
      <c r="CP57" s="1279"/>
      <c r="CQ57" s="1279"/>
      <c r="CR57" s="1279"/>
      <c r="CS57" s="1279"/>
      <c r="CT57" s="1279"/>
      <c r="CU57" s="1279"/>
      <c r="CV57" s="1279">
        <v>64.900000000000006</v>
      </c>
      <c r="CW57" s="1279"/>
      <c r="CX57" s="1279"/>
      <c r="CY57" s="1279"/>
      <c r="CZ57" s="1279"/>
      <c r="DA57" s="1279"/>
      <c r="DB57" s="1279"/>
      <c r="DC57" s="1279"/>
      <c r="DD57" s="389"/>
      <c r="DE57" s="388"/>
    </row>
    <row r="58" spans="1:109" s="384" customFormat="1" x14ac:dyDescent="0.15">
      <c r="A58" s="370"/>
      <c r="B58" s="388"/>
      <c r="G58" s="1285"/>
      <c r="H58" s="1285"/>
      <c r="I58" s="1280"/>
      <c r="J58" s="1280"/>
      <c r="K58" s="1286"/>
      <c r="L58" s="1286"/>
      <c r="M58" s="1286"/>
      <c r="N58" s="1286"/>
      <c r="AM58" s="370"/>
      <c r="AN58" s="1284"/>
      <c r="AO58" s="1284"/>
      <c r="AP58" s="1284"/>
      <c r="AQ58" s="1284"/>
      <c r="AR58" s="1284"/>
      <c r="AS58" s="1284"/>
      <c r="AT58" s="1284"/>
      <c r="AU58" s="1284"/>
      <c r="AV58" s="1284"/>
      <c r="AW58" s="1284"/>
      <c r="AX58" s="1284"/>
      <c r="AY58" s="1284"/>
      <c r="AZ58" s="1284"/>
      <c r="BA58" s="1284"/>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606</v>
      </c>
    </row>
    <row r="64" spans="1:109" x14ac:dyDescent="0.15">
      <c r="B64" s="376"/>
      <c r="G64" s="383"/>
      <c r="I64" s="396"/>
      <c r="J64" s="396"/>
      <c r="K64" s="396"/>
      <c r="L64" s="396"/>
      <c r="M64" s="396"/>
      <c r="N64" s="397"/>
      <c r="AM64" s="383"/>
      <c r="AN64" s="383" t="s">
        <v>599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2" t="s">
        <v>607</v>
      </c>
      <c r="AO65" s="1293"/>
      <c r="AP65" s="1293"/>
      <c r="AQ65" s="1293"/>
      <c r="AR65" s="1293"/>
      <c r="AS65" s="1293"/>
      <c r="AT65" s="1293"/>
      <c r="AU65" s="1293"/>
      <c r="AV65" s="1293"/>
      <c r="AW65" s="1293"/>
      <c r="AX65" s="1293"/>
      <c r="AY65" s="1293"/>
      <c r="AZ65" s="1293"/>
      <c r="BA65" s="1293"/>
      <c r="BB65" s="1293"/>
      <c r="BC65" s="1293"/>
      <c r="BD65" s="1293"/>
      <c r="BE65" s="1293"/>
      <c r="BF65" s="1293"/>
      <c r="BG65" s="1293"/>
      <c r="BH65" s="1293"/>
      <c r="BI65" s="1293"/>
      <c r="BJ65" s="1293"/>
      <c r="BK65" s="1293"/>
      <c r="BL65" s="1293"/>
      <c r="BM65" s="1293"/>
      <c r="BN65" s="1293"/>
      <c r="BO65" s="1293"/>
      <c r="BP65" s="1293"/>
      <c r="BQ65" s="1293"/>
      <c r="BR65" s="1293"/>
      <c r="BS65" s="1293"/>
      <c r="BT65" s="1293"/>
      <c r="BU65" s="1293"/>
      <c r="BV65" s="1293"/>
      <c r="BW65" s="1293"/>
      <c r="BX65" s="1293"/>
      <c r="BY65" s="1293"/>
      <c r="BZ65" s="1293"/>
      <c r="CA65" s="1293"/>
      <c r="CB65" s="1293"/>
      <c r="CC65" s="1293"/>
      <c r="CD65" s="1293"/>
      <c r="CE65" s="1293"/>
      <c r="CF65" s="1293"/>
      <c r="CG65" s="1293"/>
      <c r="CH65" s="1293"/>
      <c r="CI65" s="1293"/>
      <c r="CJ65" s="1293"/>
      <c r="CK65" s="1293"/>
      <c r="CL65" s="1293"/>
      <c r="CM65" s="1293"/>
      <c r="CN65" s="1293"/>
      <c r="CO65" s="1293"/>
      <c r="CP65" s="1293"/>
      <c r="CQ65" s="1293"/>
      <c r="CR65" s="1293"/>
      <c r="CS65" s="1293"/>
      <c r="CT65" s="1293"/>
      <c r="CU65" s="1293"/>
      <c r="CV65" s="1293"/>
      <c r="CW65" s="1293"/>
      <c r="CX65" s="1293"/>
      <c r="CY65" s="1293"/>
      <c r="CZ65" s="1293"/>
      <c r="DA65" s="1293"/>
      <c r="DB65" s="1293"/>
      <c r="DC65" s="1294"/>
    </row>
    <row r="66" spans="2:107" x14ac:dyDescent="0.15">
      <c r="B66" s="376"/>
      <c r="AN66" s="1295"/>
      <c r="AO66" s="1296"/>
      <c r="AP66" s="1296"/>
      <c r="AQ66" s="1296"/>
      <c r="AR66" s="1296"/>
      <c r="AS66" s="1296"/>
      <c r="AT66" s="1296"/>
      <c r="AU66" s="1296"/>
      <c r="AV66" s="1296"/>
      <c r="AW66" s="1296"/>
      <c r="AX66" s="1296"/>
      <c r="AY66" s="1296"/>
      <c r="AZ66" s="1296"/>
      <c r="BA66" s="1296"/>
      <c r="BB66" s="1296"/>
      <c r="BC66" s="1296"/>
      <c r="BD66" s="1296"/>
      <c r="BE66" s="1296"/>
      <c r="BF66" s="1296"/>
      <c r="BG66" s="1296"/>
      <c r="BH66" s="1296"/>
      <c r="BI66" s="1296"/>
      <c r="BJ66" s="1296"/>
      <c r="BK66" s="1296"/>
      <c r="BL66" s="1296"/>
      <c r="BM66" s="1296"/>
      <c r="BN66" s="1296"/>
      <c r="BO66" s="1296"/>
      <c r="BP66" s="1296"/>
      <c r="BQ66" s="1296"/>
      <c r="BR66" s="1296"/>
      <c r="BS66" s="1296"/>
      <c r="BT66" s="1296"/>
      <c r="BU66" s="1296"/>
      <c r="BV66" s="1296"/>
      <c r="BW66" s="1296"/>
      <c r="BX66" s="1296"/>
      <c r="BY66" s="1296"/>
      <c r="BZ66" s="1296"/>
      <c r="CA66" s="1296"/>
      <c r="CB66" s="1296"/>
      <c r="CC66" s="1296"/>
      <c r="CD66" s="1296"/>
      <c r="CE66" s="1296"/>
      <c r="CF66" s="1296"/>
      <c r="CG66" s="1296"/>
      <c r="CH66" s="1296"/>
      <c r="CI66" s="1296"/>
      <c r="CJ66" s="1296"/>
      <c r="CK66" s="1296"/>
      <c r="CL66" s="1296"/>
      <c r="CM66" s="1296"/>
      <c r="CN66" s="1296"/>
      <c r="CO66" s="1296"/>
      <c r="CP66" s="1296"/>
      <c r="CQ66" s="1296"/>
      <c r="CR66" s="1296"/>
      <c r="CS66" s="1296"/>
      <c r="CT66" s="1296"/>
      <c r="CU66" s="1296"/>
      <c r="CV66" s="1296"/>
      <c r="CW66" s="1296"/>
      <c r="CX66" s="1296"/>
      <c r="CY66" s="1296"/>
      <c r="CZ66" s="1296"/>
      <c r="DA66" s="1296"/>
      <c r="DB66" s="1296"/>
      <c r="DC66" s="1297"/>
    </row>
    <row r="67" spans="2:107" x14ac:dyDescent="0.15">
      <c r="B67" s="376"/>
      <c r="AN67" s="1295"/>
      <c r="AO67" s="1296"/>
      <c r="AP67" s="1296"/>
      <c r="AQ67" s="1296"/>
      <c r="AR67" s="1296"/>
      <c r="AS67" s="1296"/>
      <c r="AT67" s="1296"/>
      <c r="AU67" s="1296"/>
      <c r="AV67" s="1296"/>
      <c r="AW67" s="1296"/>
      <c r="AX67" s="1296"/>
      <c r="AY67" s="1296"/>
      <c r="AZ67" s="1296"/>
      <c r="BA67" s="1296"/>
      <c r="BB67" s="1296"/>
      <c r="BC67" s="1296"/>
      <c r="BD67" s="1296"/>
      <c r="BE67" s="1296"/>
      <c r="BF67" s="1296"/>
      <c r="BG67" s="1296"/>
      <c r="BH67" s="1296"/>
      <c r="BI67" s="1296"/>
      <c r="BJ67" s="1296"/>
      <c r="BK67" s="1296"/>
      <c r="BL67" s="1296"/>
      <c r="BM67" s="1296"/>
      <c r="BN67" s="1296"/>
      <c r="BO67" s="1296"/>
      <c r="BP67" s="1296"/>
      <c r="BQ67" s="1296"/>
      <c r="BR67" s="1296"/>
      <c r="BS67" s="1296"/>
      <c r="BT67" s="1296"/>
      <c r="BU67" s="1296"/>
      <c r="BV67" s="1296"/>
      <c r="BW67" s="1296"/>
      <c r="BX67" s="1296"/>
      <c r="BY67" s="1296"/>
      <c r="BZ67" s="1296"/>
      <c r="CA67" s="1296"/>
      <c r="CB67" s="1296"/>
      <c r="CC67" s="1296"/>
      <c r="CD67" s="1296"/>
      <c r="CE67" s="1296"/>
      <c r="CF67" s="1296"/>
      <c r="CG67" s="1296"/>
      <c r="CH67" s="1296"/>
      <c r="CI67" s="1296"/>
      <c r="CJ67" s="1296"/>
      <c r="CK67" s="1296"/>
      <c r="CL67" s="1296"/>
      <c r="CM67" s="1296"/>
      <c r="CN67" s="1296"/>
      <c r="CO67" s="1296"/>
      <c r="CP67" s="1296"/>
      <c r="CQ67" s="1296"/>
      <c r="CR67" s="1296"/>
      <c r="CS67" s="1296"/>
      <c r="CT67" s="1296"/>
      <c r="CU67" s="1296"/>
      <c r="CV67" s="1296"/>
      <c r="CW67" s="1296"/>
      <c r="CX67" s="1296"/>
      <c r="CY67" s="1296"/>
      <c r="CZ67" s="1296"/>
      <c r="DA67" s="1296"/>
      <c r="DB67" s="1296"/>
      <c r="DC67" s="1297"/>
    </row>
    <row r="68" spans="2:107" x14ac:dyDescent="0.15">
      <c r="B68" s="376"/>
      <c r="AN68" s="1295"/>
      <c r="AO68" s="1296"/>
      <c r="AP68" s="1296"/>
      <c r="AQ68" s="1296"/>
      <c r="AR68" s="1296"/>
      <c r="AS68" s="1296"/>
      <c r="AT68" s="1296"/>
      <c r="AU68" s="1296"/>
      <c r="AV68" s="1296"/>
      <c r="AW68" s="1296"/>
      <c r="AX68" s="1296"/>
      <c r="AY68" s="1296"/>
      <c r="AZ68" s="1296"/>
      <c r="BA68" s="1296"/>
      <c r="BB68" s="1296"/>
      <c r="BC68" s="1296"/>
      <c r="BD68" s="1296"/>
      <c r="BE68" s="1296"/>
      <c r="BF68" s="1296"/>
      <c r="BG68" s="1296"/>
      <c r="BH68" s="1296"/>
      <c r="BI68" s="1296"/>
      <c r="BJ68" s="1296"/>
      <c r="BK68" s="1296"/>
      <c r="BL68" s="1296"/>
      <c r="BM68" s="1296"/>
      <c r="BN68" s="1296"/>
      <c r="BO68" s="1296"/>
      <c r="BP68" s="1296"/>
      <c r="BQ68" s="1296"/>
      <c r="BR68" s="1296"/>
      <c r="BS68" s="1296"/>
      <c r="BT68" s="1296"/>
      <c r="BU68" s="1296"/>
      <c r="BV68" s="1296"/>
      <c r="BW68" s="1296"/>
      <c r="BX68" s="1296"/>
      <c r="BY68" s="1296"/>
      <c r="BZ68" s="1296"/>
      <c r="CA68" s="1296"/>
      <c r="CB68" s="1296"/>
      <c r="CC68" s="1296"/>
      <c r="CD68" s="1296"/>
      <c r="CE68" s="1296"/>
      <c r="CF68" s="1296"/>
      <c r="CG68" s="1296"/>
      <c r="CH68" s="1296"/>
      <c r="CI68" s="1296"/>
      <c r="CJ68" s="1296"/>
      <c r="CK68" s="1296"/>
      <c r="CL68" s="1296"/>
      <c r="CM68" s="1296"/>
      <c r="CN68" s="1296"/>
      <c r="CO68" s="1296"/>
      <c r="CP68" s="1296"/>
      <c r="CQ68" s="1296"/>
      <c r="CR68" s="1296"/>
      <c r="CS68" s="1296"/>
      <c r="CT68" s="1296"/>
      <c r="CU68" s="1296"/>
      <c r="CV68" s="1296"/>
      <c r="CW68" s="1296"/>
      <c r="CX68" s="1296"/>
      <c r="CY68" s="1296"/>
      <c r="CZ68" s="1296"/>
      <c r="DA68" s="1296"/>
      <c r="DB68" s="1296"/>
      <c r="DC68" s="1297"/>
    </row>
    <row r="69" spans="2:107" x14ac:dyDescent="0.15">
      <c r="B69" s="376"/>
      <c r="AN69" s="1298"/>
      <c r="AO69" s="1299"/>
      <c r="AP69" s="1299"/>
      <c r="AQ69" s="1299"/>
      <c r="AR69" s="1299"/>
      <c r="AS69" s="1299"/>
      <c r="AT69" s="1299"/>
      <c r="AU69" s="1299"/>
      <c r="AV69" s="1299"/>
      <c r="AW69" s="1299"/>
      <c r="AX69" s="1299"/>
      <c r="AY69" s="1299"/>
      <c r="AZ69" s="1299"/>
      <c r="BA69" s="1299"/>
      <c r="BB69" s="1299"/>
      <c r="BC69" s="1299"/>
      <c r="BD69" s="1299"/>
      <c r="BE69" s="1299"/>
      <c r="BF69" s="1299"/>
      <c r="BG69" s="1299"/>
      <c r="BH69" s="1299"/>
      <c r="BI69" s="1299"/>
      <c r="BJ69" s="1299"/>
      <c r="BK69" s="1299"/>
      <c r="BL69" s="1299"/>
      <c r="BM69" s="1299"/>
      <c r="BN69" s="1299"/>
      <c r="BO69" s="1299"/>
      <c r="BP69" s="1299"/>
      <c r="BQ69" s="1299"/>
      <c r="BR69" s="1299"/>
      <c r="BS69" s="1299"/>
      <c r="BT69" s="1299"/>
      <c r="BU69" s="1299"/>
      <c r="BV69" s="1299"/>
      <c r="BW69" s="1299"/>
      <c r="BX69" s="1299"/>
      <c r="BY69" s="1299"/>
      <c r="BZ69" s="1299"/>
      <c r="CA69" s="1299"/>
      <c r="CB69" s="1299"/>
      <c r="CC69" s="1299"/>
      <c r="CD69" s="1299"/>
      <c r="CE69" s="1299"/>
      <c r="CF69" s="1299"/>
      <c r="CG69" s="1299"/>
      <c r="CH69" s="1299"/>
      <c r="CI69" s="1299"/>
      <c r="CJ69" s="1299"/>
      <c r="CK69" s="1299"/>
      <c r="CL69" s="1299"/>
      <c r="CM69" s="1299"/>
      <c r="CN69" s="1299"/>
      <c r="CO69" s="1299"/>
      <c r="CP69" s="1299"/>
      <c r="CQ69" s="1299"/>
      <c r="CR69" s="1299"/>
      <c r="CS69" s="1299"/>
      <c r="CT69" s="1299"/>
      <c r="CU69" s="1299"/>
      <c r="CV69" s="1299"/>
      <c r="CW69" s="1299"/>
      <c r="CX69" s="1299"/>
      <c r="CY69" s="1299"/>
      <c r="CZ69" s="1299"/>
      <c r="DA69" s="1299"/>
      <c r="DB69" s="1299"/>
      <c r="DC69" s="1300"/>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601</v>
      </c>
    </row>
    <row r="72" spans="2:107" x14ac:dyDescent="0.15">
      <c r="B72" s="376"/>
      <c r="G72" s="1285"/>
      <c r="H72" s="1285"/>
      <c r="I72" s="1285"/>
      <c r="J72" s="1285"/>
      <c r="K72" s="386"/>
      <c r="L72" s="386"/>
      <c r="M72" s="387"/>
      <c r="N72" s="387"/>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84" t="s">
        <v>556</v>
      </c>
      <c r="BQ72" s="1284"/>
      <c r="BR72" s="1284"/>
      <c r="BS72" s="1284"/>
      <c r="BT72" s="1284"/>
      <c r="BU72" s="1284"/>
      <c r="BV72" s="1284"/>
      <c r="BW72" s="1284"/>
      <c r="BX72" s="1284" t="s">
        <v>557</v>
      </c>
      <c r="BY72" s="1284"/>
      <c r="BZ72" s="1284"/>
      <c r="CA72" s="1284"/>
      <c r="CB72" s="1284"/>
      <c r="CC72" s="1284"/>
      <c r="CD72" s="1284"/>
      <c r="CE72" s="1284"/>
      <c r="CF72" s="1284" t="s">
        <v>558</v>
      </c>
      <c r="CG72" s="1284"/>
      <c r="CH72" s="1284"/>
      <c r="CI72" s="1284"/>
      <c r="CJ72" s="1284"/>
      <c r="CK72" s="1284"/>
      <c r="CL72" s="1284"/>
      <c r="CM72" s="1284"/>
      <c r="CN72" s="1284" t="s">
        <v>559</v>
      </c>
      <c r="CO72" s="1284"/>
      <c r="CP72" s="1284"/>
      <c r="CQ72" s="1284"/>
      <c r="CR72" s="1284"/>
      <c r="CS72" s="1284"/>
      <c r="CT72" s="1284"/>
      <c r="CU72" s="1284"/>
      <c r="CV72" s="1284" t="s">
        <v>560</v>
      </c>
      <c r="CW72" s="1284"/>
      <c r="CX72" s="1284"/>
      <c r="CY72" s="1284"/>
      <c r="CZ72" s="1284"/>
      <c r="DA72" s="1284"/>
      <c r="DB72" s="1284"/>
      <c r="DC72" s="1284"/>
    </row>
    <row r="73" spans="2:107" x14ac:dyDescent="0.15">
      <c r="B73" s="376"/>
      <c r="G73" s="1287"/>
      <c r="H73" s="1287"/>
      <c r="I73" s="1287"/>
      <c r="J73" s="1287"/>
      <c r="K73" s="1283"/>
      <c r="L73" s="1283"/>
      <c r="M73" s="1283"/>
      <c r="N73" s="1283"/>
      <c r="AM73" s="385"/>
      <c r="AN73" s="1282" t="s">
        <v>602</v>
      </c>
      <c r="AO73" s="1282"/>
      <c r="AP73" s="1282"/>
      <c r="AQ73" s="1282"/>
      <c r="AR73" s="1282"/>
      <c r="AS73" s="1282"/>
      <c r="AT73" s="1282"/>
      <c r="AU73" s="1282"/>
      <c r="AV73" s="1282"/>
      <c r="AW73" s="1282"/>
      <c r="AX73" s="1282"/>
      <c r="AY73" s="1282"/>
      <c r="AZ73" s="1282"/>
      <c r="BA73" s="1282"/>
      <c r="BB73" s="1282" t="s">
        <v>603</v>
      </c>
      <c r="BC73" s="1282"/>
      <c r="BD73" s="1282"/>
      <c r="BE73" s="1282"/>
      <c r="BF73" s="1282"/>
      <c r="BG73" s="1282"/>
      <c r="BH73" s="1282"/>
      <c r="BI73" s="1282"/>
      <c r="BJ73" s="1282"/>
      <c r="BK73" s="1282"/>
      <c r="BL73" s="1282"/>
      <c r="BM73" s="1282"/>
      <c r="BN73" s="1282"/>
      <c r="BO73" s="1282"/>
      <c r="BP73" s="1279"/>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376"/>
      <c r="G74" s="1287"/>
      <c r="H74" s="1287"/>
      <c r="I74" s="1287"/>
      <c r="J74" s="1287"/>
      <c r="K74" s="1283"/>
      <c r="L74" s="1283"/>
      <c r="M74" s="1283"/>
      <c r="N74" s="1283"/>
      <c r="AM74" s="385"/>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6"/>
      <c r="G75" s="1287"/>
      <c r="H75" s="1287"/>
      <c r="I75" s="1285"/>
      <c r="J75" s="1285"/>
      <c r="K75" s="1286"/>
      <c r="L75" s="1286"/>
      <c r="M75" s="1286"/>
      <c r="N75" s="1286"/>
      <c r="AM75" s="385"/>
      <c r="AN75" s="1282"/>
      <c r="AO75" s="1282"/>
      <c r="AP75" s="1282"/>
      <c r="AQ75" s="1282"/>
      <c r="AR75" s="1282"/>
      <c r="AS75" s="1282"/>
      <c r="AT75" s="1282"/>
      <c r="AU75" s="1282"/>
      <c r="AV75" s="1282"/>
      <c r="AW75" s="1282"/>
      <c r="AX75" s="1282"/>
      <c r="AY75" s="1282"/>
      <c r="AZ75" s="1282"/>
      <c r="BA75" s="1282"/>
      <c r="BB75" s="1282" t="s">
        <v>608</v>
      </c>
      <c r="BC75" s="1282"/>
      <c r="BD75" s="1282"/>
      <c r="BE75" s="1282"/>
      <c r="BF75" s="1282"/>
      <c r="BG75" s="1282"/>
      <c r="BH75" s="1282"/>
      <c r="BI75" s="1282"/>
      <c r="BJ75" s="1282"/>
      <c r="BK75" s="1282"/>
      <c r="BL75" s="1282"/>
      <c r="BM75" s="1282"/>
      <c r="BN75" s="1282"/>
      <c r="BO75" s="1282"/>
      <c r="BP75" s="1279">
        <v>9</v>
      </c>
      <c r="BQ75" s="1279"/>
      <c r="BR75" s="1279"/>
      <c r="BS75" s="1279"/>
      <c r="BT75" s="1279"/>
      <c r="BU75" s="1279"/>
      <c r="BV75" s="1279"/>
      <c r="BW75" s="1279"/>
      <c r="BX75" s="1279">
        <v>7.6</v>
      </c>
      <c r="BY75" s="1279"/>
      <c r="BZ75" s="1279"/>
      <c r="CA75" s="1279"/>
      <c r="CB75" s="1279"/>
      <c r="CC75" s="1279"/>
      <c r="CD75" s="1279"/>
      <c r="CE75" s="1279"/>
      <c r="CF75" s="1279">
        <v>7</v>
      </c>
      <c r="CG75" s="1279"/>
      <c r="CH75" s="1279"/>
      <c r="CI75" s="1279"/>
      <c r="CJ75" s="1279"/>
      <c r="CK75" s="1279"/>
      <c r="CL75" s="1279"/>
      <c r="CM75" s="1279"/>
      <c r="CN75" s="1279">
        <v>6.4</v>
      </c>
      <c r="CO75" s="1279"/>
      <c r="CP75" s="1279"/>
      <c r="CQ75" s="1279"/>
      <c r="CR75" s="1279"/>
      <c r="CS75" s="1279"/>
      <c r="CT75" s="1279"/>
      <c r="CU75" s="1279"/>
      <c r="CV75" s="1279">
        <v>6.7</v>
      </c>
      <c r="CW75" s="1279"/>
      <c r="CX75" s="1279"/>
      <c r="CY75" s="1279"/>
      <c r="CZ75" s="1279"/>
      <c r="DA75" s="1279"/>
      <c r="DB75" s="1279"/>
      <c r="DC75" s="1279"/>
    </row>
    <row r="76" spans="2:107" x14ac:dyDescent="0.15">
      <c r="B76" s="376"/>
      <c r="G76" s="1287"/>
      <c r="H76" s="1287"/>
      <c r="I76" s="1285"/>
      <c r="J76" s="1285"/>
      <c r="K76" s="1286"/>
      <c r="L76" s="1286"/>
      <c r="M76" s="1286"/>
      <c r="N76" s="1286"/>
      <c r="AM76" s="385"/>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6"/>
      <c r="G77" s="1285"/>
      <c r="H77" s="1285"/>
      <c r="I77" s="1285"/>
      <c r="J77" s="1285"/>
      <c r="K77" s="1283"/>
      <c r="L77" s="1283"/>
      <c r="M77" s="1283"/>
      <c r="N77" s="1283"/>
      <c r="AN77" s="1284" t="s">
        <v>605</v>
      </c>
      <c r="AO77" s="1284"/>
      <c r="AP77" s="1284"/>
      <c r="AQ77" s="1284"/>
      <c r="AR77" s="1284"/>
      <c r="AS77" s="1284"/>
      <c r="AT77" s="1284"/>
      <c r="AU77" s="1284"/>
      <c r="AV77" s="1284"/>
      <c r="AW77" s="1284"/>
      <c r="AX77" s="1284"/>
      <c r="AY77" s="1284"/>
      <c r="AZ77" s="1284"/>
      <c r="BA77" s="1284"/>
      <c r="BB77" s="1282" t="s">
        <v>603</v>
      </c>
      <c r="BC77" s="1282"/>
      <c r="BD77" s="1282"/>
      <c r="BE77" s="1282"/>
      <c r="BF77" s="1282"/>
      <c r="BG77" s="1282"/>
      <c r="BH77" s="1282"/>
      <c r="BI77" s="1282"/>
      <c r="BJ77" s="1282"/>
      <c r="BK77" s="1282"/>
      <c r="BL77" s="1282"/>
      <c r="BM77" s="1282"/>
      <c r="BN77" s="1282"/>
      <c r="BO77" s="1282"/>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x14ac:dyDescent="0.15">
      <c r="B78" s="376"/>
      <c r="G78" s="1285"/>
      <c r="H78" s="1285"/>
      <c r="I78" s="1285"/>
      <c r="J78" s="1285"/>
      <c r="K78" s="1283"/>
      <c r="L78" s="1283"/>
      <c r="M78" s="1283"/>
      <c r="N78" s="1283"/>
      <c r="AN78" s="1284"/>
      <c r="AO78" s="1284"/>
      <c r="AP78" s="1284"/>
      <c r="AQ78" s="1284"/>
      <c r="AR78" s="1284"/>
      <c r="AS78" s="1284"/>
      <c r="AT78" s="1284"/>
      <c r="AU78" s="1284"/>
      <c r="AV78" s="1284"/>
      <c r="AW78" s="1284"/>
      <c r="AX78" s="1284"/>
      <c r="AY78" s="1284"/>
      <c r="AZ78" s="1284"/>
      <c r="BA78" s="1284"/>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6"/>
      <c r="G79" s="1285"/>
      <c r="H79" s="1285"/>
      <c r="I79" s="1280"/>
      <c r="J79" s="1280"/>
      <c r="K79" s="1281"/>
      <c r="L79" s="1281"/>
      <c r="M79" s="1281"/>
      <c r="N79" s="1281"/>
      <c r="AN79" s="1284"/>
      <c r="AO79" s="1284"/>
      <c r="AP79" s="1284"/>
      <c r="AQ79" s="1284"/>
      <c r="AR79" s="1284"/>
      <c r="AS79" s="1284"/>
      <c r="AT79" s="1284"/>
      <c r="AU79" s="1284"/>
      <c r="AV79" s="1284"/>
      <c r="AW79" s="1284"/>
      <c r="AX79" s="1284"/>
      <c r="AY79" s="1284"/>
      <c r="AZ79" s="1284"/>
      <c r="BA79" s="1284"/>
      <c r="BB79" s="1282" t="s">
        <v>608</v>
      </c>
      <c r="BC79" s="1282"/>
      <c r="BD79" s="1282"/>
      <c r="BE79" s="1282"/>
      <c r="BF79" s="1282"/>
      <c r="BG79" s="1282"/>
      <c r="BH79" s="1282"/>
      <c r="BI79" s="1282"/>
      <c r="BJ79" s="1282"/>
      <c r="BK79" s="1282"/>
      <c r="BL79" s="1282"/>
      <c r="BM79" s="1282"/>
      <c r="BN79" s="1282"/>
      <c r="BO79" s="1282"/>
      <c r="BP79" s="1279">
        <v>8.5</v>
      </c>
      <c r="BQ79" s="1279"/>
      <c r="BR79" s="1279"/>
      <c r="BS79" s="1279"/>
      <c r="BT79" s="1279"/>
      <c r="BU79" s="1279"/>
      <c r="BV79" s="1279"/>
      <c r="BW79" s="1279"/>
      <c r="BX79" s="1279">
        <v>8.6</v>
      </c>
      <c r="BY79" s="1279"/>
      <c r="BZ79" s="1279"/>
      <c r="CA79" s="1279"/>
      <c r="CB79" s="1279"/>
      <c r="CC79" s="1279"/>
      <c r="CD79" s="1279"/>
      <c r="CE79" s="1279"/>
      <c r="CF79" s="1279">
        <v>8.6</v>
      </c>
      <c r="CG79" s="1279"/>
      <c r="CH79" s="1279"/>
      <c r="CI79" s="1279"/>
      <c r="CJ79" s="1279"/>
      <c r="CK79" s="1279"/>
      <c r="CL79" s="1279"/>
      <c r="CM79" s="1279"/>
      <c r="CN79" s="1279">
        <v>8.9</v>
      </c>
      <c r="CO79" s="1279"/>
      <c r="CP79" s="1279"/>
      <c r="CQ79" s="1279"/>
      <c r="CR79" s="1279"/>
      <c r="CS79" s="1279"/>
      <c r="CT79" s="1279"/>
      <c r="CU79" s="1279"/>
      <c r="CV79" s="1279">
        <v>8.9</v>
      </c>
      <c r="CW79" s="1279"/>
      <c r="CX79" s="1279"/>
      <c r="CY79" s="1279"/>
      <c r="CZ79" s="1279"/>
      <c r="DA79" s="1279"/>
      <c r="DB79" s="1279"/>
      <c r="DC79" s="1279"/>
    </row>
    <row r="80" spans="2:107" x14ac:dyDescent="0.15">
      <c r="B80" s="376"/>
      <c r="G80" s="1285"/>
      <c r="H80" s="1285"/>
      <c r="I80" s="1280"/>
      <c r="J80" s="1280"/>
      <c r="K80" s="1281"/>
      <c r="L80" s="1281"/>
      <c r="M80" s="1281"/>
      <c r="N80" s="1281"/>
      <c r="AN80" s="1284"/>
      <c r="AO80" s="1284"/>
      <c r="AP80" s="1284"/>
      <c r="AQ80" s="1284"/>
      <c r="AR80" s="1284"/>
      <c r="AS80" s="1284"/>
      <c r="AT80" s="1284"/>
      <c r="AU80" s="1284"/>
      <c r="AV80" s="1284"/>
      <c r="AW80" s="1284"/>
      <c r="AX80" s="1284"/>
      <c r="AY80" s="1284"/>
      <c r="AZ80" s="1284"/>
      <c r="BA80" s="1284"/>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l5oROOxyul50UlV5DLP9lGMNynTYpmXr/Txb5jSzpyQy35kCNl9ONb2Bu60RTaTl2bObQ4cxv6XHaoic5pK0Iw==" saltValue="GYqjBgf97oWaTqq30QnR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24A3-0BC7-482F-B485-64F6A4D1D4A5}">
  <sheetPr>
    <pageSetUpPr fitToPage="1"/>
  </sheetPr>
  <dimension ref="A1:DR125"/>
  <sheetViews>
    <sheetView showGridLines="0" topLeftCell="T20" zoomScaleNormal="100" zoomScaleSheetLayoutView="70" workbookViewId="0">
      <selection activeCell="CN20" sqref="CN2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XAQ0VMkOtYpsmoKyDky5Toxk4bD5jxl9g68gwN6Ng0kkB6K8u7BBFtuZaHTniAGaFCh5U6ehzNLS++VnlJpHXQ==" saltValue="O8Edqbg9d0c0X9oLDlez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5DD80-4BC4-4C28-8277-AEA92DDB99C8}">
  <sheetPr>
    <pageSetUpPr fitToPage="1"/>
  </sheetPr>
  <dimension ref="A1:DR125"/>
  <sheetViews>
    <sheetView showGridLines="0" topLeftCell="Z104" zoomScaleNormal="100" zoomScaleSheetLayoutView="55" workbookViewId="0">
      <selection activeCell="CN20" sqref="CN20"/>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503</v>
      </c>
    </row>
  </sheetData>
  <sheetProtection algorithmName="SHA-512" hashValue="jMyeJ/dnj10ZWqiArksikQkKSnl8vc6kLIh7PwokqhmxZQgUOHrVVGvls0FJHYkQb6Yv3h28EvuCkP+bg6mKiQ==" saltValue="jTVTqna9YLFqLvt9Nsf2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38287</v>
      </c>
      <c r="E3" s="153"/>
      <c r="F3" s="154">
        <v>202870</v>
      </c>
      <c r="G3" s="155"/>
      <c r="H3" s="156"/>
    </row>
    <row r="4" spans="1:8" x14ac:dyDescent="0.15">
      <c r="A4" s="157"/>
      <c r="B4" s="158"/>
      <c r="C4" s="159"/>
      <c r="D4" s="160">
        <v>31983</v>
      </c>
      <c r="E4" s="161"/>
      <c r="F4" s="162">
        <v>79735</v>
      </c>
      <c r="G4" s="163"/>
      <c r="H4" s="164"/>
    </row>
    <row r="5" spans="1:8" x14ac:dyDescent="0.15">
      <c r="A5" s="145" t="s">
        <v>548</v>
      </c>
      <c r="B5" s="150"/>
      <c r="C5" s="151"/>
      <c r="D5" s="152">
        <v>78042</v>
      </c>
      <c r="E5" s="153"/>
      <c r="F5" s="154">
        <v>167497</v>
      </c>
      <c r="G5" s="155"/>
      <c r="H5" s="156"/>
    </row>
    <row r="6" spans="1:8" x14ac:dyDescent="0.15">
      <c r="A6" s="157"/>
      <c r="B6" s="158"/>
      <c r="C6" s="159"/>
      <c r="D6" s="160">
        <v>72499</v>
      </c>
      <c r="E6" s="161"/>
      <c r="F6" s="162">
        <v>82571</v>
      </c>
      <c r="G6" s="163"/>
      <c r="H6" s="164"/>
    </row>
    <row r="7" spans="1:8" x14ac:dyDescent="0.15">
      <c r="A7" s="145" t="s">
        <v>549</v>
      </c>
      <c r="B7" s="150"/>
      <c r="C7" s="151"/>
      <c r="D7" s="152">
        <v>134875</v>
      </c>
      <c r="E7" s="153"/>
      <c r="F7" s="154">
        <v>190274</v>
      </c>
      <c r="G7" s="155"/>
      <c r="H7" s="156"/>
    </row>
    <row r="8" spans="1:8" x14ac:dyDescent="0.15">
      <c r="A8" s="157"/>
      <c r="B8" s="158"/>
      <c r="C8" s="159"/>
      <c r="D8" s="160">
        <v>128524</v>
      </c>
      <c r="E8" s="161"/>
      <c r="F8" s="162">
        <v>88584</v>
      </c>
      <c r="G8" s="163"/>
      <c r="H8" s="164"/>
    </row>
    <row r="9" spans="1:8" x14ac:dyDescent="0.15">
      <c r="A9" s="145" t="s">
        <v>550</v>
      </c>
      <c r="B9" s="150"/>
      <c r="C9" s="151"/>
      <c r="D9" s="152">
        <v>174779</v>
      </c>
      <c r="E9" s="153"/>
      <c r="F9" s="154">
        <v>200194</v>
      </c>
      <c r="G9" s="155"/>
      <c r="H9" s="156"/>
    </row>
    <row r="10" spans="1:8" x14ac:dyDescent="0.15">
      <c r="A10" s="157"/>
      <c r="B10" s="158"/>
      <c r="C10" s="159"/>
      <c r="D10" s="160">
        <v>168718</v>
      </c>
      <c r="E10" s="161"/>
      <c r="F10" s="162">
        <v>106422</v>
      </c>
      <c r="G10" s="163"/>
      <c r="H10" s="164"/>
    </row>
    <row r="11" spans="1:8" x14ac:dyDescent="0.15">
      <c r="A11" s="145" t="s">
        <v>551</v>
      </c>
      <c r="B11" s="150"/>
      <c r="C11" s="151"/>
      <c r="D11" s="152">
        <v>87509</v>
      </c>
      <c r="E11" s="153"/>
      <c r="F11" s="154">
        <v>196914</v>
      </c>
      <c r="G11" s="155"/>
      <c r="H11" s="156"/>
    </row>
    <row r="12" spans="1:8" x14ac:dyDescent="0.15">
      <c r="A12" s="157"/>
      <c r="B12" s="158"/>
      <c r="C12" s="165"/>
      <c r="D12" s="160">
        <v>72017</v>
      </c>
      <c r="E12" s="161"/>
      <c r="F12" s="162">
        <v>98966</v>
      </c>
      <c r="G12" s="163"/>
      <c r="H12" s="164"/>
    </row>
    <row r="13" spans="1:8" x14ac:dyDescent="0.15">
      <c r="A13" s="145"/>
      <c r="B13" s="150"/>
      <c r="C13" s="166"/>
      <c r="D13" s="167">
        <v>102698</v>
      </c>
      <c r="E13" s="168"/>
      <c r="F13" s="169">
        <v>191550</v>
      </c>
      <c r="G13" s="170"/>
      <c r="H13" s="156"/>
    </row>
    <row r="14" spans="1:8" x14ac:dyDescent="0.15">
      <c r="A14" s="157"/>
      <c r="B14" s="158"/>
      <c r="C14" s="159"/>
      <c r="D14" s="160">
        <v>94748</v>
      </c>
      <c r="E14" s="161"/>
      <c r="F14" s="162">
        <v>91256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7.69</v>
      </c>
      <c r="C19" s="171">
        <f>ROUND(VALUE(SUBSTITUTE(実質収支比率等に係る経年分析!G$48,"▲","-")),2)</f>
        <v>9.33</v>
      </c>
      <c r="D19" s="171">
        <f>ROUND(VALUE(SUBSTITUTE(実質収支比率等に係る経年分析!H$48,"▲","-")),2)</f>
        <v>12.52</v>
      </c>
      <c r="E19" s="171">
        <f>ROUND(VALUE(SUBSTITUTE(実質収支比率等に係る経年分析!I$48,"▲","-")),2)</f>
        <v>20.45</v>
      </c>
      <c r="F19" s="171">
        <f>ROUND(VALUE(SUBSTITUTE(実質収支比率等に係る経年分析!J$48,"▲","-")),2)</f>
        <v>20.5</v>
      </c>
    </row>
    <row r="20" spans="1:11" x14ac:dyDescent="0.15">
      <c r="A20" s="171" t="s">
        <v>55</v>
      </c>
      <c r="B20" s="171">
        <f>ROUND(VALUE(SUBSTITUTE(実質収支比率等に係る経年分析!F$47,"▲","-")),2)</f>
        <v>79.849999999999994</v>
      </c>
      <c r="C20" s="171">
        <f>ROUND(VALUE(SUBSTITUTE(実質収支比率等に係る経年分析!G$47,"▲","-")),2)</f>
        <v>83.78</v>
      </c>
      <c r="D20" s="171">
        <f>ROUND(VALUE(SUBSTITUTE(実質収支比率等に係る経年分析!H$47,"▲","-")),2)</f>
        <v>89.5</v>
      </c>
      <c r="E20" s="171">
        <f>ROUND(VALUE(SUBSTITUTE(実質収支比率等に係る経年分析!I$47,"▲","-")),2)</f>
        <v>88.36</v>
      </c>
      <c r="F20" s="171">
        <f>ROUND(VALUE(SUBSTITUTE(実質収支比率等に係る経年分析!J$47,"▲","-")),2)</f>
        <v>100.58</v>
      </c>
    </row>
    <row r="21" spans="1:11" x14ac:dyDescent="0.15">
      <c r="A21" s="171" t="s">
        <v>56</v>
      </c>
      <c r="B21" s="171">
        <f>IF(ISNUMBER(VALUE(SUBSTITUTE(実質収支比率等に係る経年分析!F$49,"▲","-"))),ROUND(VALUE(SUBSTITUTE(実質収支比率等に係る経年分析!F$49,"▲","-")),2),NA())</f>
        <v>-10.93</v>
      </c>
      <c r="C21" s="171">
        <f>IF(ISNUMBER(VALUE(SUBSTITUTE(実質収支比率等に係る経年分析!G$49,"▲","-"))),ROUND(VALUE(SUBSTITUTE(実質収支比率等に係る経年分析!G$49,"▲","-")),2),NA())</f>
        <v>-2.48</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0.65</v>
      </c>
      <c r="F21" s="171">
        <f>IF(ISNUMBER(VALUE(SUBSTITUTE(実質収支比率等に係る経年分析!J$49,"▲","-"))),ROUND(VALUE(SUBSTITUTE(実質収支比率等に係る経年分析!J$49,"▲","-")),2),NA())</f>
        <v>1.64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0.09</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v>
      </c>
    </row>
    <row r="31" spans="1:11" x14ac:dyDescent="0.15">
      <c r="A31" s="172" t="str">
        <f>IF(連結実質赤字比率に係る赤字・黒字の構成分析!C$39="",NA(),連結実質赤字比率に係る赤字・黒字の構成分析!C$39)</f>
        <v>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2.99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1.06</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1.36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1.28</v>
      </c>
    </row>
    <row r="32" spans="1:11" x14ac:dyDescent="0.15">
      <c r="A32" s="172" t="str">
        <f>IF(連結実質赤字比率に係る赤字・黒字の構成分析!C$38="",NA(),連結実質赤字比率に係る赤字・黒字の構成分析!C$38)</f>
        <v>農業集落排水事業会計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1.62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1.73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1.67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1.59</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2.2200000000000002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2.93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3.12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6.89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7.48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7.75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7.24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6.47</v>
      </c>
    </row>
    <row r="35" spans="1:16" x14ac:dyDescent="0.15">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8.6999999999999993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10.94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10.94</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9.33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12.52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20.440000000000001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20.49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346</v>
      </c>
      <c r="E42" s="173"/>
      <c r="F42" s="173"/>
      <c r="G42" s="173">
        <f>'実質公債費比率（分子）の構造'!L$52</f>
        <v>333</v>
      </c>
      <c r="H42" s="173"/>
      <c r="I42" s="173"/>
      <c r="J42" s="173">
        <f>'実質公債費比率（分子）の構造'!M$52</f>
        <v>317</v>
      </c>
      <c r="K42" s="173"/>
      <c r="L42" s="173"/>
      <c r="M42" s="173">
        <f>'実質公債費比率（分子）の構造'!N$52</f>
        <v>313</v>
      </c>
      <c r="N42" s="173"/>
      <c r="O42" s="173"/>
      <c r="P42" s="173">
        <f>'実質公債費比率（分子）の構造'!O$52</f>
        <v>315</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18</v>
      </c>
      <c r="C44" s="173"/>
      <c r="D44" s="173"/>
      <c r="E44" s="173">
        <f>'実質公債費比率（分子）の構造'!L$50</f>
        <v>18</v>
      </c>
      <c r="F44" s="173"/>
      <c r="G44" s="173"/>
      <c r="H44" s="173">
        <f>'実質公債費比率（分子）の構造'!M$50</f>
        <v>15</v>
      </c>
      <c r="I44" s="173"/>
      <c r="J44" s="173"/>
      <c r="K44" s="173">
        <f>'実質公債費比率（分子）の構造'!N$50</f>
        <v>5</v>
      </c>
      <c r="L44" s="173"/>
      <c r="M44" s="173"/>
      <c r="N44" s="173">
        <f>'実質公債費比率（分子）の構造'!O$50</f>
        <v>2</v>
      </c>
      <c r="O44" s="173"/>
      <c r="P44" s="173"/>
    </row>
    <row r="45" spans="1:16" x14ac:dyDescent="0.15">
      <c r="A45" s="173" t="s">
        <v>66</v>
      </c>
      <c r="B45" s="173">
        <f>'実質公債費比率（分子）の構造'!K$49</f>
        <v>13</v>
      </c>
      <c r="C45" s="173"/>
      <c r="D45" s="173"/>
      <c r="E45" s="173">
        <f>'実質公債費比率（分子）の構造'!L$49</f>
        <v>13</v>
      </c>
      <c r="F45" s="173"/>
      <c r="G45" s="173"/>
      <c r="H45" s="173">
        <f>'実質公債費比率（分子）の構造'!M$49</f>
        <v>12</v>
      </c>
      <c r="I45" s="173"/>
      <c r="J45" s="173"/>
      <c r="K45" s="173">
        <f>'実質公債費比率（分子）の構造'!N$49</f>
        <v>17</v>
      </c>
      <c r="L45" s="173"/>
      <c r="M45" s="173"/>
      <c r="N45" s="173">
        <f>'実質公債費比率（分子）の構造'!O$49</f>
        <v>22</v>
      </c>
      <c r="O45" s="173"/>
      <c r="P45" s="173"/>
    </row>
    <row r="46" spans="1:16" x14ac:dyDescent="0.15">
      <c r="A46" s="173" t="s">
        <v>67</v>
      </c>
      <c r="B46" s="173">
        <f>'実質公債費比率（分子）の構造'!K$48</f>
        <v>147</v>
      </c>
      <c r="C46" s="173"/>
      <c r="D46" s="173"/>
      <c r="E46" s="173">
        <f>'実質公債費比率（分子）の構造'!L$48</f>
        <v>124</v>
      </c>
      <c r="F46" s="173"/>
      <c r="G46" s="173"/>
      <c r="H46" s="173">
        <f>'実質公債費比率（分子）の構造'!M$48</f>
        <v>122</v>
      </c>
      <c r="I46" s="173"/>
      <c r="J46" s="173"/>
      <c r="K46" s="173">
        <f>'実質公債費比率（分子）の構造'!N$48</f>
        <v>120</v>
      </c>
      <c r="L46" s="173"/>
      <c r="M46" s="173"/>
      <c r="N46" s="173">
        <f>'実質公債費比率（分子）の構造'!O$48</f>
        <v>119</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340</v>
      </c>
      <c r="C49" s="173"/>
      <c r="D49" s="173"/>
      <c r="E49" s="173">
        <f>'実質公債費比率（分子）の構造'!L$45</f>
        <v>316</v>
      </c>
      <c r="F49" s="173"/>
      <c r="G49" s="173"/>
      <c r="H49" s="173">
        <f>'実質公債費比率（分子）の構造'!M$45</f>
        <v>302</v>
      </c>
      <c r="I49" s="173"/>
      <c r="J49" s="173"/>
      <c r="K49" s="173">
        <f>'実質公債費比率（分子）の構造'!N$45</f>
        <v>311</v>
      </c>
      <c r="L49" s="173"/>
      <c r="M49" s="173"/>
      <c r="N49" s="173">
        <f>'実質公債費比率（分子）の構造'!O$45</f>
        <v>349</v>
      </c>
      <c r="O49" s="173"/>
      <c r="P49" s="173"/>
    </row>
    <row r="50" spans="1:16" x14ac:dyDescent="0.15">
      <c r="A50" s="173" t="s">
        <v>71</v>
      </c>
      <c r="B50" s="173" t="e">
        <f>NA()</f>
        <v>#N/A</v>
      </c>
      <c r="C50" s="173">
        <f>IF(ISNUMBER('実質公債費比率（分子）の構造'!K$53),'実質公債費比率（分子）の構造'!K$53,NA())</f>
        <v>172</v>
      </c>
      <c r="D50" s="173" t="e">
        <f>NA()</f>
        <v>#N/A</v>
      </c>
      <c r="E50" s="173" t="e">
        <f>NA()</f>
        <v>#N/A</v>
      </c>
      <c r="F50" s="173">
        <f>IF(ISNUMBER('実質公債費比率（分子）の構造'!L$53),'実質公債費比率（分子）の構造'!L$53,NA())</f>
        <v>138</v>
      </c>
      <c r="G50" s="173" t="e">
        <f>NA()</f>
        <v>#N/A</v>
      </c>
      <c r="H50" s="173" t="e">
        <f>NA()</f>
        <v>#N/A</v>
      </c>
      <c r="I50" s="173">
        <f>IF(ISNUMBER('実質公債費比率（分子）の構造'!M$53),'実質公債費比率（分子）の構造'!M$53,NA())</f>
        <v>134</v>
      </c>
      <c r="J50" s="173" t="e">
        <f>NA()</f>
        <v>#N/A</v>
      </c>
      <c r="K50" s="173" t="e">
        <f>NA()</f>
        <v>#N/A</v>
      </c>
      <c r="L50" s="173">
        <f>IF(ISNUMBER('実質公債費比率（分子）の構造'!N$53),'実質公債費比率（分子）の構造'!N$53,NA())</f>
        <v>140</v>
      </c>
      <c r="M50" s="173" t="e">
        <f>NA()</f>
        <v>#N/A</v>
      </c>
      <c r="N50" s="173" t="e">
        <f>NA()</f>
        <v>#N/A</v>
      </c>
      <c r="O50" s="173">
        <f>IF(ISNUMBER('実質公債費比率（分子）の構造'!O$53),'実質公債費比率（分子）の構造'!O$53,NA())</f>
        <v>177</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3612</v>
      </c>
      <c r="E56" s="172"/>
      <c r="F56" s="172"/>
      <c r="G56" s="172">
        <f>'将来負担比率（分子）の構造'!J$52</f>
        <v>3722</v>
      </c>
      <c r="H56" s="172"/>
      <c r="I56" s="172"/>
      <c r="J56" s="172">
        <f>'将来負担比率（分子）の構造'!K$52</f>
        <v>4049</v>
      </c>
      <c r="K56" s="172"/>
      <c r="L56" s="172"/>
      <c r="M56" s="172">
        <f>'将来負担比率（分子）の構造'!L$52</f>
        <v>4641</v>
      </c>
      <c r="N56" s="172"/>
      <c r="O56" s="172"/>
      <c r="P56" s="172">
        <f>'将来負担比率（分子）の構造'!M$52</f>
        <v>4644</v>
      </c>
    </row>
    <row r="57" spans="1:16" x14ac:dyDescent="0.15">
      <c r="A57" s="172" t="s">
        <v>42</v>
      </c>
      <c r="B57" s="172"/>
      <c r="C57" s="172"/>
      <c r="D57" s="172">
        <f>'将来負担比率（分子）の構造'!I$51</f>
        <v>4</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1954</v>
      </c>
      <c r="E58" s="172"/>
      <c r="F58" s="172"/>
      <c r="G58" s="172">
        <f>'将来負担比率（分子）の構造'!J$50</f>
        <v>2034</v>
      </c>
      <c r="H58" s="172"/>
      <c r="I58" s="172"/>
      <c r="J58" s="172">
        <f>'将来負担比率（分子）の構造'!K$50</f>
        <v>2151</v>
      </c>
      <c r="K58" s="172"/>
      <c r="L58" s="172"/>
      <c r="M58" s="172">
        <f>'将来負担比率（分子）の構造'!L$50</f>
        <v>2217</v>
      </c>
      <c r="N58" s="172"/>
      <c r="O58" s="172"/>
      <c r="P58" s="172">
        <f>'将来負担比率（分子）の構造'!M$50</f>
        <v>2750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4</v>
      </c>
      <c r="C61" s="172"/>
      <c r="D61" s="172"/>
      <c r="E61" s="172">
        <f>'将来負担比率（分子）の構造'!J$46</f>
        <v>4</v>
      </c>
      <c r="F61" s="172"/>
      <c r="G61" s="172"/>
      <c r="H61" s="172">
        <f>'将来負担比率（分子）の構造'!K$46</f>
        <v>4</v>
      </c>
      <c r="I61" s="172"/>
      <c r="J61" s="172"/>
      <c r="K61" s="172">
        <f>'将来負担比率（分子）の構造'!L$46</f>
        <v>11</v>
      </c>
      <c r="L61" s="172"/>
      <c r="M61" s="172"/>
      <c r="N61" s="172">
        <f>'将来負担比率（分子）の構造'!M$46</f>
        <v>10</v>
      </c>
      <c r="O61" s="172"/>
      <c r="P61" s="172"/>
    </row>
    <row r="62" spans="1:16" x14ac:dyDescent="0.15">
      <c r="A62" s="172" t="s">
        <v>35</v>
      </c>
      <c r="B62" s="172">
        <f>'将来負担比率（分子）の構造'!I$45</f>
        <v>472</v>
      </c>
      <c r="C62" s="172"/>
      <c r="D62" s="172"/>
      <c r="E62" s="172">
        <f>'将来負担比率（分子）の構造'!J$45</f>
        <v>452</v>
      </c>
      <c r="F62" s="172"/>
      <c r="G62" s="172"/>
      <c r="H62" s="172">
        <f>'将来負担比率（分子）の構造'!K$45</f>
        <v>411</v>
      </c>
      <c r="I62" s="172"/>
      <c r="J62" s="172"/>
      <c r="K62" s="172">
        <f>'将来負担比率（分子）の構造'!L$45</f>
        <v>420</v>
      </c>
      <c r="L62" s="172"/>
      <c r="M62" s="172"/>
      <c r="N62" s="172">
        <f>'将来負担比率（分子）の構造'!M$45</f>
        <v>424</v>
      </c>
      <c r="O62" s="172"/>
      <c r="P62" s="172"/>
    </row>
    <row r="63" spans="1:16" x14ac:dyDescent="0.15">
      <c r="A63" s="172" t="s">
        <v>34</v>
      </c>
      <c r="B63" s="172">
        <f>'将来負担比率（分子）の構造'!I$44</f>
        <v>84</v>
      </c>
      <c r="C63" s="172"/>
      <c r="D63" s="172"/>
      <c r="E63" s="172">
        <f>'将来負担比率（分子）の構造'!J$44</f>
        <v>125</v>
      </c>
      <c r="F63" s="172"/>
      <c r="G63" s="172"/>
      <c r="H63" s="172">
        <f>'将来負担比率（分子）の構造'!K$44</f>
        <v>143</v>
      </c>
      <c r="I63" s="172"/>
      <c r="J63" s="172"/>
      <c r="K63" s="172">
        <f>'将来負担比率（分子）の構造'!L$44</f>
        <v>133</v>
      </c>
      <c r="L63" s="172"/>
      <c r="M63" s="172"/>
      <c r="N63" s="172">
        <f>'将来負担比率（分子）の構造'!M$44</f>
        <v>121</v>
      </c>
      <c r="O63" s="172"/>
      <c r="P63" s="172"/>
    </row>
    <row r="64" spans="1:16" x14ac:dyDescent="0.15">
      <c r="A64" s="172" t="s">
        <v>33</v>
      </c>
      <c r="B64" s="172">
        <f>'将来負担比率（分子）の構造'!I$43</f>
        <v>1753</v>
      </c>
      <c r="C64" s="172"/>
      <c r="D64" s="172"/>
      <c r="E64" s="172">
        <f>'将来負担比率（分子）の構造'!J$43</f>
        <v>1513</v>
      </c>
      <c r="F64" s="172"/>
      <c r="G64" s="172"/>
      <c r="H64" s="172">
        <f>'将来負担比率（分子）の構造'!K$43</f>
        <v>1379</v>
      </c>
      <c r="I64" s="172"/>
      <c r="J64" s="172"/>
      <c r="K64" s="172">
        <f>'将来負担比率（分子）の構造'!L$43</f>
        <v>1256</v>
      </c>
      <c r="L64" s="172"/>
      <c r="M64" s="172"/>
      <c r="N64" s="172">
        <f>'将来負担比率（分子）の構造'!M$43</f>
        <v>1207</v>
      </c>
      <c r="O64" s="172"/>
      <c r="P64" s="172"/>
    </row>
    <row r="65" spans="1:16" x14ac:dyDescent="0.15">
      <c r="A65" s="172" t="s">
        <v>32</v>
      </c>
      <c r="B65" s="172">
        <f>'将来負担比率（分子）の構造'!I$42</f>
        <v>52</v>
      </c>
      <c r="C65" s="172"/>
      <c r="D65" s="172"/>
      <c r="E65" s="172">
        <f>'将来負担比率（分子）の構造'!J$42</f>
        <v>34</v>
      </c>
      <c r="F65" s="172"/>
      <c r="G65" s="172"/>
      <c r="H65" s="172">
        <f>'将来負担比率（分子）の構造'!K$42</f>
        <v>19</v>
      </c>
      <c r="I65" s="172"/>
      <c r="J65" s="172"/>
      <c r="K65" s="172">
        <f>'将来負担比率（分子）の構造'!L$42</f>
        <v>16</v>
      </c>
      <c r="L65" s="172"/>
      <c r="M65" s="172"/>
      <c r="N65" s="172">
        <f>'将来負担比率（分子）の構造'!M$42</f>
        <v>12</v>
      </c>
      <c r="O65" s="172"/>
      <c r="P65" s="172"/>
    </row>
    <row r="66" spans="1:16" x14ac:dyDescent="0.15">
      <c r="A66" s="172" t="s">
        <v>31</v>
      </c>
      <c r="B66" s="172">
        <f>'将来負担比率（分子）の構造'!I$41</f>
        <v>2787</v>
      </c>
      <c r="C66" s="172"/>
      <c r="D66" s="172"/>
      <c r="E66" s="172">
        <f>'将来負担比率（分子）の構造'!J$41</f>
        <v>2909</v>
      </c>
      <c r="F66" s="172"/>
      <c r="G66" s="172"/>
      <c r="H66" s="172">
        <f>'将来負担比率（分子）の構造'!K$41</f>
        <v>3584</v>
      </c>
      <c r="I66" s="172"/>
      <c r="J66" s="172"/>
      <c r="K66" s="172">
        <f>'将来負担比率（分子）の構造'!L$41</f>
        <v>4560</v>
      </c>
      <c r="L66" s="172"/>
      <c r="M66" s="172"/>
      <c r="N66" s="172">
        <f>'将来負担比率（分子）の構造'!M$41</f>
        <v>4679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2148</v>
      </c>
      <c r="C72" s="176">
        <f>基金残高に係る経年分析!G55</f>
        <v>2215</v>
      </c>
      <c r="D72" s="176">
        <f>基金残高に係る経年分析!H55</f>
        <v>2720</v>
      </c>
    </row>
    <row r="73" spans="1:16" x14ac:dyDescent="0.15">
      <c r="A73" s="175" t="s">
        <v>78</v>
      </c>
      <c r="B73" s="176">
        <f>基金残高に係る経年分析!F56</f>
        <v>3</v>
      </c>
      <c r="C73" s="176">
        <f>基金残高に係る経年分析!G56</f>
        <v>3</v>
      </c>
      <c r="D73" s="176">
        <f>基金残高に係る経年分析!H56</f>
        <v>30</v>
      </c>
    </row>
    <row r="74" spans="1:16" x14ac:dyDescent="0.15">
      <c r="A74" s="175" t="s">
        <v>79</v>
      </c>
      <c r="B74" s="176">
        <f>基金残高に係る経年分析!F57</f>
        <v>38</v>
      </c>
      <c r="C74" s="176">
        <f>基金残高に係る経年分析!G57</f>
        <v>39</v>
      </c>
      <c r="D74" s="176">
        <f>基金残高に係る経年分析!H57</f>
        <v>49</v>
      </c>
    </row>
  </sheetData>
  <sheetProtection algorithmName="SHA-512" hashValue="bVmEbjuCbYjo3tgqTxwHj+Kf0HqiDbSbxXxLAfJHyc/8YTlyNXwe+iw65Gl989ZM/JNwbZhEB9Jda2lmyWCPbg==" saltValue="Uc4eOqVWQnB3a4+gqeM78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topLeftCell="H28" zoomScale="120" zoomScaleNormal="120" workbookViewId="0">
      <selection activeCell="AL22" sqref="AL22:AO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216</v>
      </c>
      <c r="DI1" s="783"/>
      <c r="DJ1" s="783"/>
      <c r="DK1" s="783"/>
      <c r="DL1" s="783"/>
      <c r="DM1" s="783"/>
      <c r="DN1" s="784"/>
      <c r="DO1" s="212"/>
      <c r="DP1" s="782" t="s">
        <v>217</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15">
      <c r="B2" s="213" t="s">
        <v>218</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4" t="s">
        <v>219</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220</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221</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15">
      <c r="B4" s="724" t="s">
        <v>1</v>
      </c>
      <c r="C4" s="725"/>
      <c r="D4" s="725"/>
      <c r="E4" s="725"/>
      <c r="F4" s="725"/>
      <c r="G4" s="725"/>
      <c r="H4" s="725"/>
      <c r="I4" s="725"/>
      <c r="J4" s="725"/>
      <c r="K4" s="725"/>
      <c r="L4" s="725"/>
      <c r="M4" s="725"/>
      <c r="N4" s="725"/>
      <c r="O4" s="725"/>
      <c r="P4" s="725"/>
      <c r="Q4" s="726"/>
      <c r="R4" s="724" t="s">
        <v>222</v>
      </c>
      <c r="S4" s="725"/>
      <c r="T4" s="725"/>
      <c r="U4" s="725"/>
      <c r="V4" s="725"/>
      <c r="W4" s="725"/>
      <c r="X4" s="725"/>
      <c r="Y4" s="726"/>
      <c r="Z4" s="724" t="s">
        <v>223</v>
      </c>
      <c r="AA4" s="725"/>
      <c r="AB4" s="725"/>
      <c r="AC4" s="726"/>
      <c r="AD4" s="724" t="s">
        <v>224</v>
      </c>
      <c r="AE4" s="725"/>
      <c r="AF4" s="725"/>
      <c r="AG4" s="725"/>
      <c r="AH4" s="725"/>
      <c r="AI4" s="725"/>
      <c r="AJ4" s="725"/>
      <c r="AK4" s="726"/>
      <c r="AL4" s="724" t="s">
        <v>223</v>
      </c>
      <c r="AM4" s="725"/>
      <c r="AN4" s="725"/>
      <c r="AO4" s="726"/>
      <c r="AP4" s="785" t="s">
        <v>225</v>
      </c>
      <c r="AQ4" s="785"/>
      <c r="AR4" s="785"/>
      <c r="AS4" s="785"/>
      <c r="AT4" s="785"/>
      <c r="AU4" s="785"/>
      <c r="AV4" s="785"/>
      <c r="AW4" s="785"/>
      <c r="AX4" s="785"/>
      <c r="AY4" s="785"/>
      <c r="AZ4" s="785"/>
      <c r="BA4" s="785"/>
      <c r="BB4" s="785"/>
      <c r="BC4" s="785"/>
      <c r="BD4" s="785"/>
      <c r="BE4" s="785"/>
      <c r="BF4" s="785"/>
      <c r="BG4" s="785" t="s">
        <v>226</v>
      </c>
      <c r="BH4" s="785"/>
      <c r="BI4" s="785"/>
      <c r="BJ4" s="785"/>
      <c r="BK4" s="785"/>
      <c r="BL4" s="785"/>
      <c r="BM4" s="785"/>
      <c r="BN4" s="785"/>
      <c r="BO4" s="785" t="s">
        <v>223</v>
      </c>
      <c r="BP4" s="785"/>
      <c r="BQ4" s="785"/>
      <c r="BR4" s="785"/>
      <c r="BS4" s="785" t="s">
        <v>227</v>
      </c>
      <c r="BT4" s="785"/>
      <c r="BU4" s="785"/>
      <c r="BV4" s="785"/>
      <c r="BW4" s="785"/>
      <c r="BX4" s="785"/>
      <c r="BY4" s="785"/>
      <c r="BZ4" s="785"/>
      <c r="CA4" s="785"/>
      <c r="CB4" s="785"/>
      <c r="CD4" s="767" t="s">
        <v>228</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x14ac:dyDescent="0.15">
      <c r="B5" s="732" t="s">
        <v>229</v>
      </c>
      <c r="C5" s="733"/>
      <c r="D5" s="733"/>
      <c r="E5" s="733"/>
      <c r="F5" s="733"/>
      <c r="G5" s="733"/>
      <c r="H5" s="733"/>
      <c r="I5" s="733"/>
      <c r="J5" s="733"/>
      <c r="K5" s="733"/>
      <c r="L5" s="733"/>
      <c r="M5" s="733"/>
      <c r="N5" s="733"/>
      <c r="O5" s="733"/>
      <c r="P5" s="733"/>
      <c r="Q5" s="734"/>
      <c r="R5" s="718">
        <v>596659</v>
      </c>
      <c r="S5" s="719"/>
      <c r="T5" s="719"/>
      <c r="U5" s="719"/>
      <c r="V5" s="719"/>
      <c r="W5" s="719"/>
      <c r="X5" s="719"/>
      <c r="Y5" s="762"/>
      <c r="Z5" s="780">
        <v>12.7</v>
      </c>
      <c r="AA5" s="780"/>
      <c r="AB5" s="780"/>
      <c r="AC5" s="780"/>
      <c r="AD5" s="781">
        <v>596659</v>
      </c>
      <c r="AE5" s="781"/>
      <c r="AF5" s="781"/>
      <c r="AG5" s="781"/>
      <c r="AH5" s="781"/>
      <c r="AI5" s="781"/>
      <c r="AJ5" s="781"/>
      <c r="AK5" s="781"/>
      <c r="AL5" s="763">
        <v>22.5</v>
      </c>
      <c r="AM5" s="737"/>
      <c r="AN5" s="737"/>
      <c r="AO5" s="764"/>
      <c r="AP5" s="732" t="s">
        <v>230</v>
      </c>
      <c r="AQ5" s="733"/>
      <c r="AR5" s="733"/>
      <c r="AS5" s="733"/>
      <c r="AT5" s="733"/>
      <c r="AU5" s="733"/>
      <c r="AV5" s="733"/>
      <c r="AW5" s="733"/>
      <c r="AX5" s="733"/>
      <c r="AY5" s="733"/>
      <c r="AZ5" s="733"/>
      <c r="BA5" s="733"/>
      <c r="BB5" s="733"/>
      <c r="BC5" s="733"/>
      <c r="BD5" s="733"/>
      <c r="BE5" s="733"/>
      <c r="BF5" s="734"/>
      <c r="BG5" s="665">
        <v>596602</v>
      </c>
      <c r="BH5" s="666"/>
      <c r="BI5" s="666"/>
      <c r="BJ5" s="666"/>
      <c r="BK5" s="666"/>
      <c r="BL5" s="666"/>
      <c r="BM5" s="666"/>
      <c r="BN5" s="667"/>
      <c r="BO5" s="692">
        <v>100</v>
      </c>
      <c r="BP5" s="692"/>
      <c r="BQ5" s="692"/>
      <c r="BR5" s="692"/>
      <c r="BS5" s="693" t="s">
        <v>128</v>
      </c>
      <c r="BT5" s="693"/>
      <c r="BU5" s="693"/>
      <c r="BV5" s="693"/>
      <c r="BW5" s="693"/>
      <c r="BX5" s="693"/>
      <c r="BY5" s="693"/>
      <c r="BZ5" s="693"/>
      <c r="CA5" s="693"/>
      <c r="CB5" s="760"/>
      <c r="CD5" s="767" t="s">
        <v>225</v>
      </c>
      <c r="CE5" s="768"/>
      <c r="CF5" s="768"/>
      <c r="CG5" s="768"/>
      <c r="CH5" s="768"/>
      <c r="CI5" s="768"/>
      <c r="CJ5" s="768"/>
      <c r="CK5" s="768"/>
      <c r="CL5" s="768"/>
      <c r="CM5" s="768"/>
      <c r="CN5" s="768"/>
      <c r="CO5" s="768"/>
      <c r="CP5" s="768"/>
      <c r="CQ5" s="769"/>
      <c r="CR5" s="767" t="s">
        <v>231</v>
      </c>
      <c r="CS5" s="768"/>
      <c r="CT5" s="768"/>
      <c r="CU5" s="768"/>
      <c r="CV5" s="768"/>
      <c r="CW5" s="768"/>
      <c r="CX5" s="768"/>
      <c r="CY5" s="769"/>
      <c r="CZ5" s="767" t="s">
        <v>223</v>
      </c>
      <c r="DA5" s="768"/>
      <c r="DB5" s="768"/>
      <c r="DC5" s="769"/>
      <c r="DD5" s="767" t="s">
        <v>232</v>
      </c>
      <c r="DE5" s="768"/>
      <c r="DF5" s="768"/>
      <c r="DG5" s="768"/>
      <c r="DH5" s="768"/>
      <c r="DI5" s="768"/>
      <c r="DJ5" s="768"/>
      <c r="DK5" s="768"/>
      <c r="DL5" s="768"/>
      <c r="DM5" s="768"/>
      <c r="DN5" s="768"/>
      <c r="DO5" s="768"/>
      <c r="DP5" s="769"/>
      <c r="DQ5" s="767" t="s">
        <v>233</v>
      </c>
      <c r="DR5" s="768"/>
      <c r="DS5" s="768"/>
      <c r="DT5" s="768"/>
      <c r="DU5" s="768"/>
      <c r="DV5" s="768"/>
      <c r="DW5" s="768"/>
      <c r="DX5" s="768"/>
      <c r="DY5" s="768"/>
      <c r="DZ5" s="768"/>
      <c r="EA5" s="768"/>
      <c r="EB5" s="768"/>
      <c r="EC5" s="769"/>
    </row>
    <row r="6" spans="2:143" ht="11.25" customHeight="1" x14ac:dyDescent="0.15">
      <c r="B6" s="662" t="s">
        <v>234</v>
      </c>
      <c r="C6" s="663"/>
      <c r="D6" s="663"/>
      <c r="E6" s="663"/>
      <c r="F6" s="663"/>
      <c r="G6" s="663"/>
      <c r="H6" s="663"/>
      <c r="I6" s="663"/>
      <c r="J6" s="663"/>
      <c r="K6" s="663"/>
      <c r="L6" s="663"/>
      <c r="M6" s="663"/>
      <c r="N6" s="663"/>
      <c r="O6" s="663"/>
      <c r="P6" s="663"/>
      <c r="Q6" s="664"/>
      <c r="R6" s="665">
        <v>43226</v>
      </c>
      <c r="S6" s="666"/>
      <c r="T6" s="666"/>
      <c r="U6" s="666"/>
      <c r="V6" s="666"/>
      <c r="W6" s="666"/>
      <c r="X6" s="666"/>
      <c r="Y6" s="667"/>
      <c r="Z6" s="692">
        <v>0.9</v>
      </c>
      <c r="AA6" s="692"/>
      <c r="AB6" s="692"/>
      <c r="AC6" s="692"/>
      <c r="AD6" s="693">
        <v>43226</v>
      </c>
      <c r="AE6" s="693"/>
      <c r="AF6" s="693"/>
      <c r="AG6" s="693"/>
      <c r="AH6" s="693"/>
      <c r="AI6" s="693"/>
      <c r="AJ6" s="693"/>
      <c r="AK6" s="693"/>
      <c r="AL6" s="668">
        <v>1.6</v>
      </c>
      <c r="AM6" s="669"/>
      <c r="AN6" s="669"/>
      <c r="AO6" s="694"/>
      <c r="AP6" s="662" t="s">
        <v>235</v>
      </c>
      <c r="AQ6" s="663"/>
      <c r="AR6" s="663"/>
      <c r="AS6" s="663"/>
      <c r="AT6" s="663"/>
      <c r="AU6" s="663"/>
      <c r="AV6" s="663"/>
      <c r="AW6" s="663"/>
      <c r="AX6" s="663"/>
      <c r="AY6" s="663"/>
      <c r="AZ6" s="663"/>
      <c r="BA6" s="663"/>
      <c r="BB6" s="663"/>
      <c r="BC6" s="663"/>
      <c r="BD6" s="663"/>
      <c r="BE6" s="663"/>
      <c r="BF6" s="664"/>
      <c r="BG6" s="665">
        <v>596602</v>
      </c>
      <c r="BH6" s="666"/>
      <c r="BI6" s="666"/>
      <c r="BJ6" s="666"/>
      <c r="BK6" s="666"/>
      <c r="BL6" s="666"/>
      <c r="BM6" s="666"/>
      <c r="BN6" s="667"/>
      <c r="BO6" s="692">
        <v>100</v>
      </c>
      <c r="BP6" s="692"/>
      <c r="BQ6" s="692"/>
      <c r="BR6" s="692"/>
      <c r="BS6" s="693" t="s">
        <v>128</v>
      </c>
      <c r="BT6" s="693"/>
      <c r="BU6" s="693"/>
      <c r="BV6" s="693"/>
      <c r="BW6" s="693"/>
      <c r="BX6" s="693"/>
      <c r="BY6" s="693"/>
      <c r="BZ6" s="693"/>
      <c r="CA6" s="693"/>
      <c r="CB6" s="760"/>
      <c r="CD6" s="721" t="s">
        <v>236</v>
      </c>
      <c r="CE6" s="722"/>
      <c r="CF6" s="722"/>
      <c r="CG6" s="722"/>
      <c r="CH6" s="722"/>
      <c r="CI6" s="722"/>
      <c r="CJ6" s="722"/>
      <c r="CK6" s="722"/>
      <c r="CL6" s="722"/>
      <c r="CM6" s="722"/>
      <c r="CN6" s="722"/>
      <c r="CO6" s="722"/>
      <c r="CP6" s="722"/>
      <c r="CQ6" s="723"/>
      <c r="CR6" s="665">
        <v>44443</v>
      </c>
      <c r="CS6" s="666"/>
      <c r="CT6" s="666"/>
      <c r="CU6" s="666"/>
      <c r="CV6" s="666"/>
      <c r="CW6" s="666"/>
      <c r="CX6" s="666"/>
      <c r="CY6" s="667"/>
      <c r="CZ6" s="763">
        <v>1.1000000000000001</v>
      </c>
      <c r="DA6" s="737"/>
      <c r="DB6" s="737"/>
      <c r="DC6" s="766"/>
      <c r="DD6" s="671" t="s">
        <v>128</v>
      </c>
      <c r="DE6" s="666"/>
      <c r="DF6" s="666"/>
      <c r="DG6" s="666"/>
      <c r="DH6" s="666"/>
      <c r="DI6" s="666"/>
      <c r="DJ6" s="666"/>
      <c r="DK6" s="666"/>
      <c r="DL6" s="666"/>
      <c r="DM6" s="666"/>
      <c r="DN6" s="666"/>
      <c r="DO6" s="666"/>
      <c r="DP6" s="667"/>
      <c r="DQ6" s="671">
        <v>44443</v>
      </c>
      <c r="DR6" s="666"/>
      <c r="DS6" s="666"/>
      <c r="DT6" s="666"/>
      <c r="DU6" s="666"/>
      <c r="DV6" s="666"/>
      <c r="DW6" s="666"/>
      <c r="DX6" s="666"/>
      <c r="DY6" s="666"/>
      <c r="DZ6" s="666"/>
      <c r="EA6" s="666"/>
      <c r="EB6" s="666"/>
      <c r="EC6" s="706"/>
    </row>
    <row r="7" spans="2:143" ht="11.25" customHeight="1" x14ac:dyDescent="0.15">
      <c r="B7" s="662" t="s">
        <v>237</v>
      </c>
      <c r="C7" s="663"/>
      <c r="D7" s="663"/>
      <c r="E7" s="663"/>
      <c r="F7" s="663"/>
      <c r="G7" s="663"/>
      <c r="H7" s="663"/>
      <c r="I7" s="663"/>
      <c r="J7" s="663"/>
      <c r="K7" s="663"/>
      <c r="L7" s="663"/>
      <c r="M7" s="663"/>
      <c r="N7" s="663"/>
      <c r="O7" s="663"/>
      <c r="P7" s="663"/>
      <c r="Q7" s="664"/>
      <c r="R7" s="665">
        <v>361</v>
      </c>
      <c r="S7" s="666"/>
      <c r="T7" s="666"/>
      <c r="U7" s="666"/>
      <c r="V7" s="666"/>
      <c r="W7" s="666"/>
      <c r="X7" s="666"/>
      <c r="Y7" s="667"/>
      <c r="Z7" s="692">
        <v>0</v>
      </c>
      <c r="AA7" s="692"/>
      <c r="AB7" s="692"/>
      <c r="AC7" s="692"/>
      <c r="AD7" s="693">
        <v>361</v>
      </c>
      <c r="AE7" s="693"/>
      <c r="AF7" s="693"/>
      <c r="AG7" s="693"/>
      <c r="AH7" s="693"/>
      <c r="AI7" s="693"/>
      <c r="AJ7" s="693"/>
      <c r="AK7" s="693"/>
      <c r="AL7" s="668">
        <v>0</v>
      </c>
      <c r="AM7" s="669"/>
      <c r="AN7" s="669"/>
      <c r="AO7" s="694"/>
      <c r="AP7" s="662" t="s">
        <v>238</v>
      </c>
      <c r="AQ7" s="663"/>
      <c r="AR7" s="663"/>
      <c r="AS7" s="663"/>
      <c r="AT7" s="663"/>
      <c r="AU7" s="663"/>
      <c r="AV7" s="663"/>
      <c r="AW7" s="663"/>
      <c r="AX7" s="663"/>
      <c r="AY7" s="663"/>
      <c r="AZ7" s="663"/>
      <c r="BA7" s="663"/>
      <c r="BB7" s="663"/>
      <c r="BC7" s="663"/>
      <c r="BD7" s="663"/>
      <c r="BE7" s="663"/>
      <c r="BF7" s="664"/>
      <c r="BG7" s="665">
        <v>259519</v>
      </c>
      <c r="BH7" s="666"/>
      <c r="BI7" s="666"/>
      <c r="BJ7" s="666"/>
      <c r="BK7" s="666"/>
      <c r="BL7" s="666"/>
      <c r="BM7" s="666"/>
      <c r="BN7" s="667"/>
      <c r="BO7" s="692">
        <v>43.5</v>
      </c>
      <c r="BP7" s="692"/>
      <c r="BQ7" s="692"/>
      <c r="BR7" s="692"/>
      <c r="BS7" s="693" t="s">
        <v>128</v>
      </c>
      <c r="BT7" s="693"/>
      <c r="BU7" s="693"/>
      <c r="BV7" s="693"/>
      <c r="BW7" s="693"/>
      <c r="BX7" s="693"/>
      <c r="BY7" s="693"/>
      <c r="BZ7" s="693"/>
      <c r="CA7" s="693"/>
      <c r="CB7" s="760"/>
      <c r="CD7" s="707" t="s">
        <v>239</v>
      </c>
      <c r="CE7" s="704"/>
      <c r="CF7" s="704"/>
      <c r="CG7" s="704"/>
      <c r="CH7" s="704"/>
      <c r="CI7" s="704"/>
      <c r="CJ7" s="704"/>
      <c r="CK7" s="704"/>
      <c r="CL7" s="704"/>
      <c r="CM7" s="704"/>
      <c r="CN7" s="704"/>
      <c r="CO7" s="704"/>
      <c r="CP7" s="704"/>
      <c r="CQ7" s="705"/>
      <c r="CR7" s="665">
        <v>566980</v>
      </c>
      <c r="CS7" s="666"/>
      <c r="CT7" s="666"/>
      <c r="CU7" s="666"/>
      <c r="CV7" s="666"/>
      <c r="CW7" s="666"/>
      <c r="CX7" s="666"/>
      <c r="CY7" s="667"/>
      <c r="CZ7" s="692">
        <v>13.7</v>
      </c>
      <c r="DA7" s="692"/>
      <c r="DB7" s="692"/>
      <c r="DC7" s="692"/>
      <c r="DD7" s="671">
        <v>114298</v>
      </c>
      <c r="DE7" s="666"/>
      <c r="DF7" s="666"/>
      <c r="DG7" s="666"/>
      <c r="DH7" s="666"/>
      <c r="DI7" s="666"/>
      <c r="DJ7" s="666"/>
      <c r="DK7" s="666"/>
      <c r="DL7" s="666"/>
      <c r="DM7" s="666"/>
      <c r="DN7" s="666"/>
      <c r="DO7" s="666"/>
      <c r="DP7" s="667"/>
      <c r="DQ7" s="671">
        <v>530891</v>
      </c>
      <c r="DR7" s="666"/>
      <c r="DS7" s="666"/>
      <c r="DT7" s="666"/>
      <c r="DU7" s="666"/>
      <c r="DV7" s="666"/>
      <c r="DW7" s="666"/>
      <c r="DX7" s="666"/>
      <c r="DY7" s="666"/>
      <c r="DZ7" s="666"/>
      <c r="EA7" s="666"/>
      <c r="EB7" s="666"/>
      <c r="EC7" s="706"/>
    </row>
    <row r="8" spans="2:143" ht="11.25" customHeight="1" x14ac:dyDescent="0.15">
      <c r="B8" s="662" t="s">
        <v>240</v>
      </c>
      <c r="C8" s="663"/>
      <c r="D8" s="663"/>
      <c r="E8" s="663"/>
      <c r="F8" s="663"/>
      <c r="G8" s="663"/>
      <c r="H8" s="663"/>
      <c r="I8" s="663"/>
      <c r="J8" s="663"/>
      <c r="K8" s="663"/>
      <c r="L8" s="663"/>
      <c r="M8" s="663"/>
      <c r="N8" s="663"/>
      <c r="O8" s="663"/>
      <c r="P8" s="663"/>
      <c r="Q8" s="664"/>
      <c r="R8" s="665">
        <v>1659</v>
      </c>
      <c r="S8" s="666"/>
      <c r="T8" s="666"/>
      <c r="U8" s="666"/>
      <c r="V8" s="666"/>
      <c r="W8" s="666"/>
      <c r="X8" s="666"/>
      <c r="Y8" s="667"/>
      <c r="Z8" s="692">
        <v>0</v>
      </c>
      <c r="AA8" s="692"/>
      <c r="AB8" s="692"/>
      <c r="AC8" s="692"/>
      <c r="AD8" s="693">
        <v>1659</v>
      </c>
      <c r="AE8" s="693"/>
      <c r="AF8" s="693"/>
      <c r="AG8" s="693"/>
      <c r="AH8" s="693"/>
      <c r="AI8" s="693"/>
      <c r="AJ8" s="693"/>
      <c r="AK8" s="693"/>
      <c r="AL8" s="668">
        <v>0.1</v>
      </c>
      <c r="AM8" s="669"/>
      <c r="AN8" s="669"/>
      <c r="AO8" s="694"/>
      <c r="AP8" s="662" t="s">
        <v>241</v>
      </c>
      <c r="AQ8" s="663"/>
      <c r="AR8" s="663"/>
      <c r="AS8" s="663"/>
      <c r="AT8" s="663"/>
      <c r="AU8" s="663"/>
      <c r="AV8" s="663"/>
      <c r="AW8" s="663"/>
      <c r="AX8" s="663"/>
      <c r="AY8" s="663"/>
      <c r="AZ8" s="663"/>
      <c r="BA8" s="663"/>
      <c r="BB8" s="663"/>
      <c r="BC8" s="663"/>
      <c r="BD8" s="663"/>
      <c r="BE8" s="663"/>
      <c r="BF8" s="664"/>
      <c r="BG8" s="665">
        <v>13204</v>
      </c>
      <c r="BH8" s="666"/>
      <c r="BI8" s="666"/>
      <c r="BJ8" s="666"/>
      <c r="BK8" s="666"/>
      <c r="BL8" s="666"/>
      <c r="BM8" s="666"/>
      <c r="BN8" s="667"/>
      <c r="BO8" s="692">
        <v>2.2000000000000002</v>
      </c>
      <c r="BP8" s="692"/>
      <c r="BQ8" s="692"/>
      <c r="BR8" s="692"/>
      <c r="BS8" s="693" t="s">
        <v>128</v>
      </c>
      <c r="BT8" s="693"/>
      <c r="BU8" s="693"/>
      <c r="BV8" s="693"/>
      <c r="BW8" s="693"/>
      <c r="BX8" s="693"/>
      <c r="BY8" s="693"/>
      <c r="BZ8" s="693"/>
      <c r="CA8" s="693"/>
      <c r="CB8" s="760"/>
      <c r="CD8" s="707" t="s">
        <v>242</v>
      </c>
      <c r="CE8" s="704"/>
      <c r="CF8" s="704"/>
      <c r="CG8" s="704"/>
      <c r="CH8" s="704"/>
      <c r="CI8" s="704"/>
      <c r="CJ8" s="704"/>
      <c r="CK8" s="704"/>
      <c r="CL8" s="704"/>
      <c r="CM8" s="704"/>
      <c r="CN8" s="704"/>
      <c r="CO8" s="704"/>
      <c r="CP8" s="704"/>
      <c r="CQ8" s="705"/>
      <c r="CR8" s="665">
        <v>1306030</v>
      </c>
      <c r="CS8" s="666"/>
      <c r="CT8" s="666"/>
      <c r="CU8" s="666"/>
      <c r="CV8" s="666"/>
      <c r="CW8" s="666"/>
      <c r="CX8" s="666"/>
      <c r="CY8" s="667"/>
      <c r="CZ8" s="692">
        <v>31.5</v>
      </c>
      <c r="DA8" s="692"/>
      <c r="DB8" s="692"/>
      <c r="DC8" s="692"/>
      <c r="DD8" s="671">
        <v>6990</v>
      </c>
      <c r="DE8" s="666"/>
      <c r="DF8" s="666"/>
      <c r="DG8" s="666"/>
      <c r="DH8" s="666"/>
      <c r="DI8" s="666"/>
      <c r="DJ8" s="666"/>
      <c r="DK8" s="666"/>
      <c r="DL8" s="666"/>
      <c r="DM8" s="666"/>
      <c r="DN8" s="666"/>
      <c r="DO8" s="666"/>
      <c r="DP8" s="667"/>
      <c r="DQ8" s="671">
        <v>523790</v>
      </c>
      <c r="DR8" s="666"/>
      <c r="DS8" s="666"/>
      <c r="DT8" s="666"/>
      <c r="DU8" s="666"/>
      <c r="DV8" s="666"/>
      <c r="DW8" s="666"/>
      <c r="DX8" s="666"/>
      <c r="DY8" s="666"/>
      <c r="DZ8" s="666"/>
      <c r="EA8" s="666"/>
      <c r="EB8" s="666"/>
      <c r="EC8" s="706"/>
    </row>
    <row r="9" spans="2:143" ht="11.25" customHeight="1" x14ac:dyDescent="0.15">
      <c r="B9" s="662" t="s">
        <v>243</v>
      </c>
      <c r="C9" s="663"/>
      <c r="D9" s="663"/>
      <c r="E9" s="663"/>
      <c r="F9" s="663"/>
      <c r="G9" s="663"/>
      <c r="H9" s="663"/>
      <c r="I9" s="663"/>
      <c r="J9" s="663"/>
      <c r="K9" s="663"/>
      <c r="L9" s="663"/>
      <c r="M9" s="663"/>
      <c r="N9" s="663"/>
      <c r="O9" s="663"/>
      <c r="P9" s="663"/>
      <c r="Q9" s="664"/>
      <c r="R9" s="665">
        <v>1553</v>
      </c>
      <c r="S9" s="666"/>
      <c r="T9" s="666"/>
      <c r="U9" s="666"/>
      <c r="V9" s="666"/>
      <c r="W9" s="666"/>
      <c r="X9" s="666"/>
      <c r="Y9" s="667"/>
      <c r="Z9" s="692">
        <v>0</v>
      </c>
      <c r="AA9" s="692"/>
      <c r="AB9" s="692"/>
      <c r="AC9" s="692"/>
      <c r="AD9" s="693">
        <v>1553</v>
      </c>
      <c r="AE9" s="693"/>
      <c r="AF9" s="693"/>
      <c r="AG9" s="693"/>
      <c r="AH9" s="693"/>
      <c r="AI9" s="693"/>
      <c r="AJ9" s="693"/>
      <c r="AK9" s="693"/>
      <c r="AL9" s="668">
        <v>0.1</v>
      </c>
      <c r="AM9" s="669"/>
      <c r="AN9" s="669"/>
      <c r="AO9" s="694"/>
      <c r="AP9" s="662" t="s">
        <v>244</v>
      </c>
      <c r="AQ9" s="663"/>
      <c r="AR9" s="663"/>
      <c r="AS9" s="663"/>
      <c r="AT9" s="663"/>
      <c r="AU9" s="663"/>
      <c r="AV9" s="663"/>
      <c r="AW9" s="663"/>
      <c r="AX9" s="663"/>
      <c r="AY9" s="663"/>
      <c r="AZ9" s="663"/>
      <c r="BA9" s="663"/>
      <c r="BB9" s="663"/>
      <c r="BC9" s="663"/>
      <c r="BD9" s="663"/>
      <c r="BE9" s="663"/>
      <c r="BF9" s="664"/>
      <c r="BG9" s="665">
        <v>220979</v>
      </c>
      <c r="BH9" s="666"/>
      <c r="BI9" s="666"/>
      <c r="BJ9" s="666"/>
      <c r="BK9" s="666"/>
      <c r="BL9" s="666"/>
      <c r="BM9" s="666"/>
      <c r="BN9" s="667"/>
      <c r="BO9" s="692">
        <v>37</v>
      </c>
      <c r="BP9" s="692"/>
      <c r="BQ9" s="692"/>
      <c r="BR9" s="692"/>
      <c r="BS9" s="693" t="s">
        <v>128</v>
      </c>
      <c r="BT9" s="693"/>
      <c r="BU9" s="693"/>
      <c r="BV9" s="693"/>
      <c r="BW9" s="693"/>
      <c r="BX9" s="693"/>
      <c r="BY9" s="693"/>
      <c r="BZ9" s="693"/>
      <c r="CA9" s="693"/>
      <c r="CB9" s="760"/>
      <c r="CD9" s="707" t="s">
        <v>245</v>
      </c>
      <c r="CE9" s="704"/>
      <c r="CF9" s="704"/>
      <c r="CG9" s="704"/>
      <c r="CH9" s="704"/>
      <c r="CI9" s="704"/>
      <c r="CJ9" s="704"/>
      <c r="CK9" s="704"/>
      <c r="CL9" s="704"/>
      <c r="CM9" s="704"/>
      <c r="CN9" s="704"/>
      <c r="CO9" s="704"/>
      <c r="CP9" s="704"/>
      <c r="CQ9" s="705"/>
      <c r="CR9" s="665">
        <v>292460</v>
      </c>
      <c r="CS9" s="666"/>
      <c r="CT9" s="666"/>
      <c r="CU9" s="666"/>
      <c r="CV9" s="666"/>
      <c r="CW9" s="666"/>
      <c r="CX9" s="666"/>
      <c r="CY9" s="667"/>
      <c r="CZ9" s="692">
        <v>7.1</v>
      </c>
      <c r="DA9" s="692"/>
      <c r="DB9" s="692"/>
      <c r="DC9" s="692"/>
      <c r="DD9" s="671">
        <v>359</v>
      </c>
      <c r="DE9" s="666"/>
      <c r="DF9" s="666"/>
      <c r="DG9" s="666"/>
      <c r="DH9" s="666"/>
      <c r="DI9" s="666"/>
      <c r="DJ9" s="666"/>
      <c r="DK9" s="666"/>
      <c r="DL9" s="666"/>
      <c r="DM9" s="666"/>
      <c r="DN9" s="666"/>
      <c r="DO9" s="666"/>
      <c r="DP9" s="667"/>
      <c r="DQ9" s="671">
        <v>189247</v>
      </c>
      <c r="DR9" s="666"/>
      <c r="DS9" s="666"/>
      <c r="DT9" s="666"/>
      <c r="DU9" s="666"/>
      <c r="DV9" s="666"/>
      <c r="DW9" s="666"/>
      <c r="DX9" s="666"/>
      <c r="DY9" s="666"/>
      <c r="DZ9" s="666"/>
      <c r="EA9" s="666"/>
      <c r="EB9" s="666"/>
      <c r="EC9" s="706"/>
    </row>
    <row r="10" spans="2:143" ht="11.25" customHeight="1" x14ac:dyDescent="0.15">
      <c r="B10" s="662" t="s">
        <v>246</v>
      </c>
      <c r="C10" s="663"/>
      <c r="D10" s="663"/>
      <c r="E10" s="663"/>
      <c r="F10" s="663"/>
      <c r="G10" s="663"/>
      <c r="H10" s="663"/>
      <c r="I10" s="663"/>
      <c r="J10" s="663"/>
      <c r="K10" s="663"/>
      <c r="L10" s="663"/>
      <c r="M10" s="663"/>
      <c r="N10" s="663"/>
      <c r="O10" s="663"/>
      <c r="P10" s="663"/>
      <c r="Q10" s="664"/>
      <c r="R10" s="665" t="s">
        <v>128</v>
      </c>
      <c r="S10" s="666"/>
      <c r="T10" s="666"/>
      <c r="U10" s="666"/>
      <c r="V10" s="666"/>
      <c r="W10" s="666"/>
      <c r="X10" s="666"/>
      <c r="Y10" s="667"/>
      <c r="Z10" s="692" t="s">
        <v>128</v>
      </c>
      <c r="AA10" s="692"/>
      <c r="AB10" s="692"/>
      <c r="AC10" s="692"/>
      <c r="AD10" s="693" t="s">
        <v>128</v>
      </c>
      <c r="AE10" s="693"/>
      <c r="AF10" s="693"/>
      <c r="AG10" s="693"/>
      <c r="AH10" s="693"/>
      <c r="AI10" s="693"/>
      <c r="AJ10" s="693"/>
      <c r="AK10" s="693"/>
      <c r="AL10" s="668" t="s">
        <v>128</v>
      </c>
      <c r="AM10" s="669"/>
      <c r="AN10" s="669"/>
      <c r="AO10" s="694"/>
      <c r="AP10" s="662" t="s">
        <v>247</v>
      </c>
      <c r="AQ10" s="663"/>
      <c r="AR10" s="663"/>
      <c r="AS10" s="663"/>
      <c r="AT10" s="663"/>
      <c r="AU10" s="663"/>
      <c r="AV10" s="663"/>
      <c r="AW10" s="663"/>
      <c r="AX10" s="663"/>
      <c r="AY10" s="663"/>
      <c r="AZ10" s="663"/>
      <c r="BA10" s="663"/>
      <c r="BB10" s="663"/>
      <c r="BC10" s="663"/>
      <c r="BD10" s="663"/>
      <c r="BE10" s="663"/>
      <c r="BF10" s="664"/>
      <c r="BG10" s="665">
        <v>13163</v>
      </c>
      <c r="BH10" s="666"/>
      <c r="BI10" s="666"/>
      <c r="BJ10" s="666"/>
      <c r="BK10" s="666"/>
      <c r="BL10" s="666"/>
      <c r="BM10" s="666"/>
      <c r="BN10" s="667"/>
      <c r="BO10" s="692">
        <v>2.2000000000000002</v>
      </c>
      <c r="BP10" s="692"/>
      <c r="BQ10" s="692"/>
      <c r="BR10" s="692"/>
      <c r="BS10" s="693" t="s">
        <v>128</v>
      </c>
      <c r="BT10" s="693"/>
      <c r="BU10" s="693"/>
      <c r="BV10" s="693"/>
      <c r="BW10" s="693"/>
      <c r="BX10" s="693"/>
      <c r="BY10" s="693"/>
      <c r="BZ10" s="693"/>
      <c r="CA10" s="693"/>
      <c r="CB10" s="760"/>
      <c r="CD10" s="707" t="s">
        <v>248</v>
      </c>
      <c r="CE10" s="704"/>
      <c r="CF10" s="704"/>
      <c r="CG10" s="704"/>
      <c r="CH10" s="704"/>
      <c r="CI10" s="704"/>
      <c r="CJ10" s="704"/>
      <c r="CK10" s="704"/>
      <c r="CL10" s="704"/>
      <c r="CM10" s="704"/>
      <c r="CN10" s="704"/>
      <c r="CO10" s="704"/>
      <c r="CP10" s="704"/>
      <c r="CQ10" s="705"/>
      <c r="CR10" s="665">
        <v>5197</v>
      </c>
      <c r="CS10" s="666"/>
      <c r="CT10" s="666"/>
      <c r="CU10" s="666"/>
      <c r="CV10" s="666"/>
      <c r="CW10" s="666"/>
      <c r="CX10" s="666"/>
      <c r="CY10" s="667"/>
      <c r="CZ10" s="692">
        <v>0.1</v>
      </c>
      <c r="DA10" s="692"/>
      <c r="DB10" s="692"/>
      <c r="DC10" s="692"/>
      <c r="DD10" s="671" t="s">
        <v>128</v>
      </c>
      <c r="DE10" s="666"/>
      <c r="DF10" s="666"/>
      <c r="DG10" s="666"/>
      <c r="DH10" s="666"/>
      <c r="DI10" s="666"/>
      <c r="DJ10" s="666"/>
      <c r="DK10" s="666"/>
      <c r="DL10" s="666"/>
      <c r="DM10" s="666"/>
      <c r="DN10" s="666"/>
      <c r="DO10" s="666"/>
      <c r="DP10" s="667"/>
      <c r="DQ10" s="671">
        <v>3197</v>
      </c>
      <c r="DR10" s="666"/>
      <c r="DS10" s="666"/>
      <c r="DT10" s="666"/>
      <c r="DU10" s="666"/>
      <c r="DV10" s="666"/>
      <c r="DW10" s="666"/>
      <c r="DX10" s="666"/>
      <c r="DY10" s="666"/>
      <c r="DZ10" s="666"/>
      <c r="EA10" s="666"/>
      <c r="EB10" s="666"/>
      <c r="EC10" s="706"/>
    </row>
    <row r="11" spans="2:143" ht="11.25" customHeight="1" x14ac:dyDescent="0.15">
      <c r="B11" s="662" t="s">
        <v>249</v>
      </c>
      <c r="C11" s="663"/>
      <c r="D11" s="663"/>
      <c r="E11" s="663"/>
      <c r="F11" s="663"/>
      <c r="G11" s="663"/>
      <c r="H11" s="663"/>
      <c r="I11" s="663"/>
      <c r="J11" s="663"/>
      <c r="K11" s="663"/>
      <c r="L11" s="663"/>
      <c r="M11" s="663"/>
      <c r="N11" s="663"/>
      <c r="O11" s="663"/>
      <c r="P11" s="663"/>
      <c r="Q11" s="664"/>
      <c r="R11" s="665">
        <v>164069</v>
      </c>
      <c r="S11" s="666"/>
      <c r="T11" s="666"/>
      <c r="U11" s="666"/>
      <c r="V11" s="666"/>
      <c r="W11" s="666"/>
      <c r="X11" s="666"/>
      <c r="Y11" s="667"/>
      <c r="Z11" s="668">
        <v>3.5</v>
      </c>
      <c r="AA11" s="669"/>
      <c r="AB11" s="669"/>
      <c r="AC11" s="670"/>
      <c r="AD11" s="671">
        <v>164069</v>
      </c>
      <c r="AE11" s="666"/>
      <c r="AF11" s="666"/>
      <c r="AG11" s="666"/>
      <c r="AH11" s="666"/>
      <c r="AI11" s="666"/>
      <c r="AJ11" s="666"/>
      <c r="AK11" s="667"/>
      <c r="AL11" s="668">
        <v>6.2</v>
      </c>
      <c r="AM11" s="669"/>
      <c r="AN11" s="669"/>
      <c r="AO11" s="694"/>
      <c r="AP11" s="662" t="s">
        <v>250</v>
      </c>
      <c r="AQ11" s="663"/>
      <c r="AR11" s="663"/>
      <c r="AS11" s="663"/>
      <c r="AT11" s="663"/>
      <c r="AU11" s="663"/>
      <c r="AV11" s="663"/>
      <c r="AW11" s="663"/>
      <c r="AX11" s="663"/>
      <c r="AY11" s="663"/>
      <c r="AZ11" s="663"/>
      <c r="BA11" s="663"/>
      <c r="BB11" s="663"/>
      <c r="BC11" s="663"/>
      <c r="BD11" s="663"/>
      <c r="BE11" s="663"/>
      <c r="BF11" s="664"/>
      <c r="BG11" s="665">
        <v>12173</v>
      </c>
      <c r="BH11" s="666"/>
      <c r="BI11" s="666"/>
      <c r="BJ11" s="666"/>
      <c r="BK11" s="666"/>
      <c r="BL11" s="666"/>
      <c r="BM11" s="666"/>
      <c r="BN11" s="667"/>
      <c r="BO11" s="692">
        <v>2</v>
      </c>
      <c r="BP11" s="692"/>
      <c r="BQ11" s="692"/>
      <c r="BR11" s="692"/>
      <c r="BS11" s="693" t="s">
        <v>128</v>
      </c>
      <c r="BT11" s="693"/>
      <c r="BU11" s="693"/>
      <c r="BV11" s="693"/>
      <c r="BW11" s="693"/>
      <c r="BX11" s="693"/>
      <c r="BY11" s="693"/>
      <c r="BZ11" s="693"/>
      <c r="CA11" s="693"/>
      <c r="CB11" s="760"/>
      <c r="CD11" s="707" t="s">
        <v>251</v>
      </c>
      <c r="CE11" s="704"/>
      <c r="CF11" s="704"/>
      <c r="CG11" s="704"/>
      <c r="CH11" s="704"/>
      <c r="CI11" s="704"/>
      <c r="CJ11" s="704"/>
      <c r="CK11" s="704"/>
      <c r="CL11" s="704"/>
      <c r="CM11" s="704"/>
      <c r="CN11" s="704"/>
      <c r="CO11" s="704"/>
      <c r="CP11" s="704"/>
      <c r="CQ11" s="705"/>
      <c r="CR11" s="665">
        <v>186049</v>
      </c>
      <c r="CS11" s="666"/>
      <c r="CT11" s="666"/>
      <c r="CU11" s="666"/>
      <c r="CV11" s="666"/>
      <c r="CW11" s="666"/>
      <c r="CX11" s="666"/>
      <c r="CY11" s="667"/>
      <c r="CZ11" s="692">
        <v>4.5</v>
      </c>
      <c r="DA11" s="692"/>
      <c r="DB11" s="692"/>
      <c r="DC11" s="692"/>
      <c r="DD11" s="671">
        <v>37561</v>
      </c>
      <c r="DE11" s="666"/>
      <c r="DF11" s="666"/>
      <c r="DG11" s="666"/>
      <c r="DH11" s="666"/>
      <c r="DI11" s="666"/>
      <c r="DJ11" s="666"/>
      <c r="DK11" s="666"/>
      <c r="DL11" s="666"/>
      <c r="DM11" s="666"/>
      <c r="DN11" s="666"/>
      <c r="DO11" s="666"/>
      <c r="DP11" s="667"/>
      <c r="DQ11" s="671">
        <v>113185</v>
      </c>
      <c r="DR11" s="666"/>
      <c r="DS11" s="666"/>
      <c r="DT11" s="666"/>
      <c r="DU11" s="666"/>
      <c r="DV11" s="666"/>
      <c r="DW11" s="666"/>
      <c r="DX11" s="666"/>
      <c r="DY11" s="666"/>
      <c r="DZ11" s="666"/>
      <c r="EA11" s="666"/>
      <c r="EB11" s="666"/>
      <c r="EC11" s="706"/>
    </row>
    <row r="12" spans="2:143" ht="11.25" customHeight="1" x14ac:dyDescent="0.15">
      <c r="B12" s="662" t="s">
        <v>252</v>
      </c>
      <c r="C12" s="663"/>
      <c r="D12" s="663"/>
      <c r="E12" s="663"/>
      <c r="F12" s="663"/>
      <c r="G12" s="663"/>
      <c r="H12" s="663"/>
      <c r="I12" s="663"/>
      <c r="J12" s="663"/>
      <c r="K12" s="663"/>
      <c r="L12" s="663"/>
      <c r="M12" s="663"/>
      <c r="N12" s="663"/>
      <c r="O12" s="663"/>
      <c r="P12" s="663"/>
      <c r="Q12" s="664"/>
      <c r="R12" s="665" t="s">
        <v>128</v>
      </c>
      <c r="S12" s="666"/>
      <c r="T12" s="666"/>
      <c r="U12" s="666"/>
      <c r="V12" s="666"/>
      <c r="W12" s="666"/>
      <c r="X12" s="666"/>
      <c r="Y12" s="667"/>
      <c r="Z12" s="692" t="s">
        <v>128</v>
      </c>
      <c r="AA12" s="692"/>
      <c r="AB12" s="692"/>
      <c r="AC12" s="692"/>
      <c r="AD12" s="693" t="s">
        <v>128</v>
      </c>
      <c r="AE12" s="693"/>
      <c r="AF12" s="693"/>
      <c r="AG12" s="693"/>
      <c r="AH12" s="693"/>
      <c r="AI12" s="693"/>
      <c r="AJ12" s="693"/>
      <c r="AK12" s="693"/>
      <c r="AL12" s="668" t="s">
        <v>128</v>
      </c>
      <c r="AM12" s="669"/>
      <c r="AN12" s="669"/>
      <c r="AO12" s="694"/>
      <c r="AP12" s="662" t="s">
        <v>253</v>
      </c>
      <c r="AQ12" s="663"/>
      <c r="AR12" s="663"/>
      <c r="AS12" s="663"/>
      <c r="AT12" s="663"/>
      <c r="AU12" s="663"/>
      <c r="AV12" s="663"/>
      <c r="AW12" s="663"/>
      <c r="AX12" s="663"/>
      <c r="AY12" s="663"/>
      <c r="AZ12" s="663"/>
      <c r="BA12" s="663"/>
      <c r="BB12" s="663"/>
      <c r="BC12" s="663"/>
      <c r="BD12" s="663"/>
      <c r="BE12" s="663"/>
      <c r="BF12" s="664"/>
      <c r="BG12" s="665">
        <v>258549</v>
      </c>
      <c r="BH12" s="666"/>
      <c r="BI12" s="666"/>
      <c r="BJ12" s="666"/>
      <c r="BK12" s="666"/>
      <c r="BL12" s="666"/>
      <c r="BM12" s="666"/>
      <c r="BN12" s="667"/>
      <c r="BO12" s="692">
        <v>43.3</v>
      </c>
      <c r="BP12" s="692"/>
      <c r="BQ12" s="692"/>
      <c r="BR12" s="692"/>
      <c r="BS12" s="693" t="s">
        <v>128</v>
      </c>
      <c r="BT12" s="693"/>
      <c r="BU12" s="693"/>
      <c r="BV12" s="693"/>
      <c r="BW12" s="693"/>
      <c r="BX12" s="693"/>
      <c r="BY12" s="693"/>
      <c r="BZ12" s="693"/>
      <c r="CA12" s="693"/>
      <c r="CB12" s="760"/>
      <c r="CD12" s="707" t="s">
        <v>254</v>
      </c>
      <c r="CE12" s="704"/>
      <c r="CF12" s="704"/>
      <c r="CG12" s="704"/>
      <c r="CH12" s="704"/>
      <c r="CI12" s="704"/>
      <c r="CJ12" s="704"/>
      <c r="CK12" s="704"/>
      <c r="CL12" s="704"/>
      <c r="CM12" s="704"/>
      <c r="CN12" s="704"/>
      <c r="CO12" s="704"/>
      <c r="CP12" s="704"/>
      <c r="CQ12" s="705"/>
      <c r="CR12" s="665">
        <v>102936</v>
      </c>
      <c r="CS12" s="666"/>
      <c r="CT12" s="666"/>
      <c r="CU12" s="666"/>
      <c r="CV12" s="666"/>
      <c r="CW12" s="666"/>
      <c r="CX12" s="666"/>
      <c r="CY12" s="667"/>
      <c r="CZ12" s="692">
        <v>2.5</v>
      </c>
      <c r="DA12" s="692"/>
      <c r="DB12" s="692"/>
      <c r="DC12" s="692"/>
      <c r="DD12" s="671">
        <v>1618</v>
      </c>
      <c r="DE12" s="666"/>
      <c r="DF12" s="666"/>
      <c r="DG12" s="666"/>
      <c r="DH12" s="666"/>
      <c r="DI12" s="666"/>
      <c r="DJ12" s="666"/>
      <c r="DK12" s="666"/>
      <c r="DL12" s="666"/>
      <c r="DM12" s="666"/>
      <c r="DN12" s="666"/>
      <c r="DO12" s="666"/>
      <c r="DP12" s="667"/>
      <c r="DQ12" s="671">
        <v>83283</v>
      </c>
      <c r="DR12" s="666"/>
      <c r="DS12" s="666"/>
      <c r="DT12" s="666"/>
      <c r="DU12" s="666"/>
      <c r="DV12" s="666"/>
      <c r="DW12" s="666"/>
      <c r="DX12" s="666"/>
      <c r="DY12" s="666"/>
      <c r="DZ12" s="666"/>
      <c r="EA12" s="666"/>
      <c r="EB12" s="666"/>
      <c r="EC12" s="706"/>
    </row>
    <row r="13" spans="2:143" ht="11.25" customHeight="1" x14ac:dyDescent="0.15">
      <c r="B13" s="662" t="s">
        <v>255</v>
      </c>
      <c r="C13" s="663"/>
      <c r="D13" s="663"/>
      <c r="E13" s="663"/>
      <c r="F13" s="663"/>
      <c r="G13" s="663"/>
      <c r="H13" s="663"/>
      <c r="I13" s="663"/>
      <c r="J13" s="663"/>
      <c r="K13" s="663"/>
      <c r="L13" s="663"/>
      <c r="M13" s="663"/>
      <c r="N13" s="663"/>
      <c r="O13" s="663"/>
      <c r="P13" s="663"/>
      <c r="Q13" s="664"/>
      <c r="R13" s="665" t="s">
        <v>128</v>
      </c>
      <c r="S13" s="666"/>
      <c r="T13" s="666"/>
      <c r="U13" s="666"/>
      <c r="V13" s="666"/>
      <c r="W13" s="666"/>
      <c r="X13" s="666"/>
      <c r="Y13" s="667"/>
      <c r="Z13" s="692" t="s">
        <v>128</v>
      </c>
      <c r="AA13" s="692"/>
      <c r="AB13" s="692"/>
      <c r="AC13" s="692"/>
      <c r="AD13" s="693" t="s">
        <v>128</v>
      </c>
      <c r="AE13" s="693"/>
      <c r="AF13" s="693"/>
      <c r="AG13" s="693"/>
      <c r="AH13" s="693"/>
      <c r="AI13" s="693"/>
      <c r="AJ13" s="693"/>
      <c r="AK13" s="693"/>
      <c r="AL13" s="668" t="s">
        <v>128</v>
      </c>
      <c r="AM13" s="669"/>
      <c r="AN13" s="669"/>
      <c r="AO13" s="694"/>
      <c r="AP13" s="662" t="s">
        <v>256</v>
      </c>
      <c r="AQ13" s="663"/>
      <c r="AR13" s="663"/>
      <c r="AS13" s="663"/>
      <c r="AT13" s="663"/>
      <c r="AU13" s="663"/>
      <c r="AV13" s="663"/>
      <c r="AW13" s="663"/>
      <c r="AX13" s="663"/>
      <c r="AY13" s="663"/>
      <c r="AZ13" s="663"/>
      <c r="BA13" s="663"/>
      <c r="BB13" s="663"/>
      <c r="BC13" s="663"/>
      <c r="BD13" s="663"/>
      <c r="BE13" s="663"/>
      <c r="BF13" s="664"/>
      <c r="BG13" s="665">
        <v>258549</v>
      </c>
      <c r="BH13" s="666"/>
      <c r="BI13" s="666"/>
      <c r="BJ13" s="666"/>
      <c r="BK13" s="666"/>
      <c r="BL13" s="666"/>
      <c r="BM13" s="666"/>
      <c r="BN13" s="667"/>
      <c r="BO13" s="692">
        <v>43.3</v>
      </c>
      <c r="BP13" s="692"/>
      <c r="BQ13" s="692"/>
      <c r="BR13" s="692"/>
      <c r="BS13" s="693" t="s">
        <v>128</v>
      </c>
      <c r="BT13" s="693"/>
      <c r="BU13" s="693"/>
      <c r="BV13" s="693"/>
      <c r="BW13" s="693"/>
      <c r="BX13" s="693"/>
      <c r="BY13" s="693"/>
      <c r="BZ13" s="693"/>
      <c r="CA13" s="693"/>
      <c r="CB13" s="760"/>
      <c r="CD13" s="707" t="s">
        <v>257</v>
      </c>
      <c r="CE13" s="704"/>
      <c r="CF13" s="704"/>
      <c r="CG13" s="704"/>
      <c r="CH13" s="704"/>
      <c r="CI13" s="704"/>
      <c r="CJ13" s="704"/>
      <c r="CK13" s="704"/>
      <c r="CL13" s="704"/>
      <c r="CM13" s="704"/>
      <c r="CN13" s="704"/>
      <c r="CO13" s="704"/>
      <c r="CP13" s="704"/>
      <c r="CQ13" s="705"/>
      <c r="CR13" s="665">
        <v>376806</v>
      </c>
      <c r="CS13" s="666"/>
      <c r="CT13" s="666"/>
      <c r="CU13" s="666"/>
      <c r="CV13" s="666"/>
      <c r="CW13" s="666"/>
      <c r="CX13" s="666"/>
      <c r="CY13" s="667"/>
      <c r="CZ13" s="692">
        <v>9.1</v>
      </c>
      <c r="DA13" s="692"/>
      <c r="DB13" s="692"/>
      <c r="DC13" s="692"/>
      <c r="DD13" s="671">
        <v>129208</v>
      </c>
      <c r="DE13" s="666"/>
      <c r="DF13" s="666"/>
      <c r="DG13" s="666"/>
      <c r="DH13" s="666"/>
      <c r="DI13" s="666"/>
      <c r="DJ13" s="666"/>
      <c r="DK13" s="666"/>
      <c r="DL13" s="666"/>
      <c r="DM13" s="666"/>
      <c r="DN13" s="666"/>
      <c r="DO13" s="666"/>
      <c r="DP13" s="667"/>
      <c r="DQ13" s="671">
        <v>260809</v>
      </c>
      <c r="DR13" s="666"/>
      <c r="DS13" s="666"/>
      <c r="DT13" s="666"/>
      <c r="DU13" s="666"/>
      <c r="DV13" s="666"/>
      <c r="DW13" s="666"/>
      <c r="DX13" s="666"/>
      <c r="DY13" s="666"/>
      <c r="DZ13" s="666"/>
      <c r="EA13" s="666"/>
      <c r="EB13" s="666"/>
      <c r="EC13" s="706"/>
    </row>
    <row r="14" spans="2:143" ht="11.25" customHeight="1" x14ac:dyDescent="0.15">
      <c r="B14" s="662" t="s">
        <v>258</v>
      </c>
      <c r="C14" s="663"/>
      <c r="D14" s="663"/>
      <c r="E14" s="663"/>
      <c r="F14" s="663"/>
      <c r="G14" s="663"/>
      <c r="H14" s="663"/>
      <c r="I14" s="663"/>
      <c r="J14" s="663"/>
      <c r="K14" s="663"/>
      <c r="L14" s="663"/>
      <c r="M14" s="663"/>
      <c r="N14" s="663"/>
      <c r="O14" s="663"/>
      <c r="P14" s="663"/>
      <c r="Q14" s="664"/>
      <c r="R14" s="665" t="s">
        <v>128</v>
      </c>
      <c r="S14" s="666"/>
      <c r="T14" s="666"/>
      <c r="U14" s="666"/>
      <c r="V14" s="666"/>
      <c r="W14" s="666"/>
      <c r="X14" s="666"/>
      <c r="Y14" s="667"/>
      <c r="Z14" s="692" t="s">
        <v>128</v>
      </c>
      <c r="AA14" s="692"/>
      <c r="AB14" s="692"/>
      <c r="AC14" s="692"/>
      <c r="AD14" s="693" t="s">
        <v>128</v>
      </c>
      <c r="AE14" s="693"/>
      <c r="AF14" s="693"/>
      <c r="AG14" s="693"/>
      <c r="AH14" s="693"/>
      <c r="AI14" s="693"/>
      <c r="AJ14" s="693"/>
      <c r="AK14" s="693"/>
      <c r="AL14" s="668" t="s">
        <v>128</v>
      </c>
      <c r="AM14" s="669"/>
      <c r="AN14" s="669"/>
      <c r="AO14" s="694"/>
      <c r="AP14" s="662" t="s">
        <v>259</v>
      </c>
      <c r="AQ14" s="663"/>
      <c r="AR14" s="663"/>
      <c r="AS14" s="663"/>
      <c r="AT14" s="663"/>
      <c r="AU14" s="663"/>
      <c r="AV14" s="663"/>
      <c r="AW14" s="663"/>
      <c r="AX14" s="663"/>
      <c r="AY14" s="663"/>
      <c r="AZ14" s="663"/>
      <c r="BA14" s="663"/>
      <c r="BB14" s="663"/>
      <c r="BC14" s="663"/>
      <c r="BD14" s="663"/>
      <c r="BE14" s="663"/>
      <c r="BF14" s="664"/>
      <c r="BG14" s="665">
        <v>30868</v>
      </c>
      <c r="BH14" s="666"/>
      <c r="BI14" s="666"/>
      <c r="BJ14" s="666"/>
      <c r="BK14" s="666"/>
      <c r="BL14" s="666"/>
      <c r="BM14" s="666"/>
      <c r="BN14" s="667"/>
      <c r="BO14" s="692">
        <v>5.2</v>
      </c>
      <c r="BP14" s="692"/>
      <c r="BQ14" s="692"/>
      <c r="BR14" s="692"/>
      <c r="BS14" s="693" t="s">
        <v>128</v>
      </c>
      <c r="BT14" s="693"/>
      <c r="BU14" s="693"/>
      <c r="BV14" s="693"/>
      <c r="BW14" s="693"/>
      <c r="BX14" s="693"/>
      <c r="BY14" s="693"/>
      <c r="BZ14" s="693"/>
      <c r="CA14" s="693"/>
      <c r="CB14" s="760"/>
      <c r="CD14" s="707" t="s">
        <v>260</v>
      </c>
      <c r="CE14" s="704"/>
      <c r="CF14" s="704"/>
      <c r="CG14" s="704"/>
      <c r="CH14" s="704"/>
      <c r="CI14" s="704"/>
      <c r="CJ14" s="704"/>
      <c r="CK14" s="704"/>
      <c r="CL14" s="704"/>
      <c r="CM14" s="704"/>
      <c r="CN14" s="704"/>
      <c r="CO14" s="704"/>
      <c r="CP14" s="704"/>
      <c r="CQ14" s="705"/>
      <c r="CR14" s="665">
        <v>211146</v>
      </c>
      <c r="CS14" s="666"/>
      <c r="CT14" s="666"/>
      <c r="CU14" s="666"/>
      <c r="CV14" s="666"/>
      <c r="CW14" s="666"/>
      <c r="CX14" s="666"/>
      <c r="CY14" s="667"/>
      <c r="CZ14" s="692">
        <v>5.0999999999999996</v>
      </c>
      <c r="DA14" s="692"/>
      <c r="DB14" s="692"/>
      <c r="DC14" s="692"/>
      <c r="DD14" s="671">
        <v>16408</v>
      </c>
      <c r="DE14" s="666"/>
      <c r="DF14" s="666"/>
      <c r="DG14" s="666"/>
      <c r="DH14" s="666"/>
      <c r="DI14" s="666"/>
      <c r="DJ14" s="666"/>
      <c r="DK14" s="666"/>
      <c r="DL14" s="666"/>
      <c r="DM14" s="666"/>
      <c r="DN14" s="666"/>
      <c r="DO14" s="666"/>
      <c r="DP14" s="667"/>
      <c r="DQ14" s="671">
        <v>195228</v>
      </c>
      <c r="DR14" s="666"/>
      <c r="DS14" s="666"/>
      <c r="DT14" s="666"/>
      <c r="DU14" s="666"/>
      <c r="DV14" s="666"/>
      <c r="DW14" s="666"/>
      <c r="DX14" s="666"/>
      <c r="DY14" s="666"/>
      <c r="DZ14" s="666"/>
      <c r="EA14" s="666"/>
      <c r="EB14" s="666"/>
      <c r="EC14" s="706"/>
    </row>
    <row r="15" spans="2:143" ht="11.25" customHeight="1" x14ac:dyDescent="0.15">
      <c r="B15" s="662" t="s">
        <v>261</v>
      </c>
      <c r="C15" s="663"/>
      <c r="D15" s="663"/>
      <c r="E15" s="663"/>
      <c r="F15" s="663"/>
      <c r="G15" s="663"/>
      <c r="H15" s="663"/>
      <c r="I15" s="663"/>
      <c r="J15" s="663"/>
      <c r="K15" s="663"/>
      <c r="L15" s="663"/>
      <c r="M15" s="663"/>
      <c r="N15" s="663"/>
      <c r="O15" s="663"/>
      <c r="P15" s="663"/>
      <c r="Q15" s="664"/>
      <c r="R15" s="665" t="s">
        <v>128</v>
      </c>
      <c r="S15" s="666"/>
      <c r="T15" s="666"/>
      <c r="U15" s="666"/>
      <c r="V15" s="666"/>
      <c r="W15" s="666"/>
      <c r="X15" s="666"/>
      <c r="Y15" s="667"/>
      <c r="Z15" s="692" t="s">
        <v>128</v>
      </c>
      <c r="AA15" s="692"/>
      <c r="AB15" s="692"/>
      <c r="AC15" s="692"/>
      <c r="AD15" s="693" t="s">
        <v>128</v>
      </c>
      <c r="AE15" s="693"/>
      <c r="AF15" s="693"/>
      <c r="AG15" s="693"/>
      <c r="AH15" s="693"/>
      <c r="AI15" s="693"/>
      <c r="AJ15" s="693"/>
      <c r="AK15" s="693"/>
      <c r="AL15" s="668" t="s">
        <v>128</v>
      </c>
      <c r="AM15" s="669"/>
      <c r="AN15" s="669"/>
      <c r="AO15" s="694"/>
      <c r="AP15" s="662" t="s">
        <v>262</v>
      </c>
      <c r="AQ15" s="663"/>
      <c r="AR15" s="663"/>
      <c r="AS15" s="663"/>
      <c r="AT15" s="663"/>
      <c r="AU15" s="663"/>
      <c r="AV15" s="663"/>
      <c r="AW15" s="663"/>
      <c r="AX15" s="663"/>
      <c r="AY15" s="663"/>
      <c r="AZ15" s="663"/>
      <c r="BA15" s="663"/>
      <c r="BB15" s="663"/>
      <c r="BC15" s="663"/>
      <c r="BD15" s="663"/>
      <c r="BE15" s="663"/>
      <c r="BF15" s="664"/>
      <c r="BG15" s="665">
        <v>47666</v>
      </c>
      <c r="BH15" s="666"/>
      <c r="BI15" s="666"/>
      <c r="BJ15" s="666"/>
      <c r="BK15" s="666"/>
      <c r="BL15" s="666"/>
      <c r="BM15" s="666"/>
      <c r="BN15" s="667"/>
      <c r="BO15" s="692">
        <v>8</v>
      </c>
      <c r="BP15" s="692"/>
      <c r="BQ15" s="692"/>
      <c r="BR15" s="692"/>
      <c r="BS15" s="693" t="s">
        <v>128</v>
      </c>
      <c r="BT15" s="693"/>
      <c r="BU15" s="693"/>
      <c r="BV15" s="693"/>
      <c r="BW15" s="693"/>
      <c r="BX15" s="693"/>
      <c r="BY15" s="693"/>
      <c r="BZ15" s="693"/>
      <c r="CA15" s="693"/>
      <c r="CB15" s="760"/>
      <c r="CD15" s="707" t="s">
        <v>263</v>
      </c>
      <c r="CE15" s="704"/>
      <c r="CF15" s="704"/>
      <c r="CG15" s="704"/>
      <c r="CH15" s="704"/>
      <c r="CI15" s="704"/>
      <c r="CJ15" s="704"/>
      <c r="CK15" s="704"/>
      <c r="CL15" s="704"/>
      <c r="CM15" s="704"/>
      <c r="CN15" s="704"/>
      <c r="CO15" s="704"/>
      <c r="CP15" s="704"/>
      <c r="CQ15" s="705"/>
      <c r="CR15" s="665">
        <v>704463</v>
      </c>
      <c r="CS15" s="666"/>
      <c r="CT15" s="666"/>
      <c r="CU15" s="666"/>
      <c r="CV15" s="666"/>
      <c r="CW15" s="666"/>
      <c r="CX15" s="666"/>
      <c r="CY15" s="667"/>
      <c r="CZ15" s="692">
        <v>17</v>
      </c>
      <c r="DA15" s="692"/>
      <c r="DB15" s="692"/>
      <c r="DC15" s="692"/>
      <c r="DD15" s="671">
        <v>356703</v>
      </c>
      <c r="DE15" s="666"/>
      <c r="DF15" s="666"/>
      <c r="DG15" s="666"/>
      <c r="DH15" s="666"/>
      <c r="DI15" s="666"/>
      <c r="DJ15" s="666"/>
      <c r="DK15" s="666"/>
      <c r="DL15" s="666"/>
      <c r="DM15" s="666"/>
      <c r="DN15" s="666"/>
      <c r="DO15" s="666"/>
      <c r="DP15" s="667"/>
      <c r="DQ15" s="671">
        <v>394935</v>
      </c>
      <c r="DR15" s="666"/>
      <c r="DS15" s="666"/>
      <c r="DT15" s="666"/>
      <c r="DU15" s="666"/>
      <c r="DV15" s="666"/>
      <c r="DW15" s="666"/>
      <c r="DX15" s="666"/>
      <c r="DY15" s="666"/>
      <c r="DZ15" s="666"/>
      <c r="EA15" s="666"/>
      <c r="EB15" s="666"/>
      <c r="EC15" s="706"/>
    </row>
    <row r="16" spans="2:143" ht="11.25" customHeight="1" x14ac:dyDescent="0.15">
      <c r="B16" s="662" t="s">
        <v>264</v>
      </c>
      <c r="C16" s="663"/>
      <c r="D16" s="663"/>
      <c r="E16" s="663"/>
      <c r="F16" s="663"/>
      <c r="G16" s="663"/>
      <c r="H16" s="663"/>
      <c r="I16" s="663"/>
      <c r="J16" s="663"/>
      <c r="K16" s="663"/>
      <c r="L16" s="663"/>
      <c r="M16" s="663"/>
      <c r="N16" s="663"/>
      <c r="O16" s="663"/>
      <c r="P16" s="663"/>
      <c r="Q16" s="664"/>
      <c r="R16" s="665">
        <v>3315</v>
      </c>
      <c r="S16" s="666"/>
      <c r="T16" s="666"/>
      <c r="U16" s="666"/>
      <c r="V16" s="666"/>
      <c r="W16" s="666"/>
      <c r="X16" s="666"/>
      <c r="Y16" s="667"/>
      <c r="Z16" s="692">
        <v>0.1</v>
      </c>
      <c r="AA16" s="692"/>
      <c r="AB16" s="692"/>
      <c r="AC16" s="692"/>
      <c r="AD16" s="693">
        <v>3315</v>
      </c>
      <c r="AE16" s="693"/>
      <c r="AF16" s="693"/>
      <c r="AG16" s="693"/>
      <c r="AH16" s="693"/>
      <c r="AI16" s="693"/>
      <c r="AJ16" s="693"/>
      <c r="AK16" s="693"/>
      <c r="AL16" s="668">
        <v>0.1</v>
      </c>
      <c r="AM16" s="669"/>
      <c r="AN16" s="669"/>
      <c r="AO16" s="694"/>
      <c r="AP16" s="662" t="s">
        <v>265</v>
      </c>
      <c r="AQ16" s="663"/>
      <c r="AR16" s="663"/>
      <c r="AS16" s="663"/>
      <c r="AT16" s="663"/>
      <c r="AU16" s="663"/>
      <c r="AV16" s="663"/>
      <c r="AW16" s="663"/>
      <c r="AX16" s="663"/>
      <c r="AY16" s="663"/>
      <c r="AZ16" s="663"/>
      <c r="BA16" s="663"/>
      <c r="BB16" s="663"/>
      <c r="BC16" s="663"/>
      <c r="BD16" s="663"/>
      <c r="BE16" s="663"/>
      <c r="BF16" s="664"/>
      <c r="BG16" s="665" t="s">
        <v>128</v>
      </c>
      <c r="BH16" s="666"/>
      <c r="BI16" s="666"/>
      <c r="BJ16" s="666"/>
      <c r="BK16" s="666"/>
      <c r="BL16" s="666"/>
      <c r="BM16" s="666"/>
      <c r="BN16" s="667"/>
      <c r="BO16" s="692" t="s">
        <v>128</v>
      </c>
      <c r="BP16" s="692"/>
      <c r="BQ16" s="692"/>
      <c r="BR16" s="692"/>
      <c r="BS16" s="693" t="s">
        <v>128</v>
      </c>
      <c r="BT16" s="693"/>
      <c r="BU16" s="693"/>
      <c r="BV16" s="693"/>
      <c r="BW16" s="693"/>
      <c r="BX16" s="693"/>
      <c r="BY16" s="693"/>
      <c r="BZ16" s="693"/>
      <c r="CA16" s="693"/>
      <c r="CB16" s="760"/>
      <c r="CD16" s="707" t="s">
        <v>266</v>
      </c>
      <c r="CE16" s="704"/>
      <c r="CF16" s="704"/>
      <c r="CG16" s="704"/>
      <c r="CH16" s="704"/>
      <c r="CI16" s="704"/>
      <c r="CJ16" s="704"/>
      <c r="CK16" s="704"/>
      <c r="CL16" s="704"/>
      <c r="CM16" s="704"/>
      <c r="CN16" s="704"/>
      <c r="CO16" s="704"/>
      <c r="CP16" s="704"/>
      <c r="CQ16" s="705"/>
      <c r="CR16" s="665" t="s">
        <v>128</v>
      </c>
      <c r="CS16" s="666"/>
      <c r="CT16" s="666"/>
      <c r="CU16" s="666"/>
      <c r="CV16" s="666"/>
      <c r="CW16" s="666"/>
      <c r="CX16" s="666"/>
      <c r="CY16" s="667"/>
      <c r="CZ16" s="692" t="s">
        <v>128</v>
      </c>
      <c r="DA16" s="692"/>
      <c r="DB16" s="692"/>
      <c r="DC16" s="692"/>
      <c r="DD16" s="671" t="s">
        <v>128</v>
      </c>
      <c r="DE16" s="666"/>
      <c r="DF16" s="666"/>
      <c r="DG16" s="666"/>
      <c r="DH16" s="666"/>
      <c r="DI16" s="666"/>
      <c r="DJ16" s="666"/>
      <c r="DK16" s="666"/>
      <c r="DL16" s="666"/>
      <c r="DM16" s="666"/>
      <c r="DN16" s="666"/>
      <c r="DO16" s="666"/>
      <c r="DP16" s="667"/>
      <c r="DQ16" s="671" t="s">
        <v>128</v>
      </c>
      <c r="DR16" s="666"/>
      <c r="DS16" s="666"/>
      <c r="DT16" s="666"/>
      <c r="DU16" s="666"/>
      <c r="DV16" s="666"/>
      <c r="DW16" s="666"/>
      <c r="DX16" s="666"/>
      <c r="DY16" s="666"/>
      <c r="DZ16" s="666"/>
      <c r="EA16" s="666"/>
      <c r="EB16" s="666"/>
      <c r="EC16" s="706"/>
    </row>
    <row r="17" spans="2:133" ht="11.25" customHeight="1" x14ac:dyDescent="0.15">
      <c r="B17" s="662" t="s">
        <v>267</v>
      </c>
      <c r="C17" s="663"/>
      <c r="D17" s="663"/>
      <c r="E17" s="663"/>
      <c r="F17" s="663"/>
      <c r="G17" s="663"/>
      <c r="H17" s="663"/>
      <c r="I17" s="663"/>
      <c r="J17" s="663"/>
      <c r="K17" s="663"/>
      <c r="L17" s="663"/>
      <c r="M17" s="663"/>
      <c r="N17" s="663"/>
      <c r="O17" s="663"/>
      <c r="P17" s="663"/>
      <c r="Q17" s="664"/>
      <c r="R17" s="665">
        <v>4850</v>
      </c>
      <c r="S17" s="666"/>
      <c r="T17" s="666"/>
      <c r="U17" s="666"/>
      <c r="V17" s="666"/>
      <c r="W17" s="666"/>
      <c r="X17" s="666"/>
      <c r="Y17" s="667"/>
      <c r="Z17" s="692">
        <v>0.1</v>
      </c>
      <c r="AA17" s="692"/>
      <c r="AB17" s="692"/>
      <c r="AC17" s="692"/>
      <c r="AD17" s="693">
        <v>4850</v>
      </c>
      <c r="AE17" s="693"/>
      <c r="AF17" s="693"/>
      <c r="AG17" s="693"/>
      <c r="AH17" s="693"/>
      <c r="AI17" s="693"/>
      <c r="AJ17" s="693"/>
      <c r="AK17" s="693"/>
      <c r="AL17" s="668">
        <v>0.2</v>
      </c>
      <c r="AM17" s="669"/>
      <c r="AN17" s="669"/>
      <c r="AO17" s="694"/>
      <c r="AP17" s="662" t="s">
        <v>268</v>
      </c>
      <c r="AQ17" s="663"/>
      <c r="AR17" s="663"/>
      <c r="AS17" s="663"/>
      <c r="AT17" s="663"/>
      <c r="AU17" s="663"/>
      <c r="AV17" s="663"/>
      <c r="AW17" s="663"/>
      <c r="AX17" s="663"/>
      <c r="AY17" s="663"/>
      <c r="AZ17" s="663"/>
      <c r="BA17" s="663"/>
      <c r="BB17" s="663"/>
      <c r="BC17" s="663"/>
      <c r="BD17" s="663"/>
      <c r="BE17" s="663"/>
      <c r="BF17" s="664"/>
      <c r="BG17" s="665" t="s">
        <v>128</v>
      </c>
      <c r="BH17" s="666"/>
      <c r="BI17" s="666"/>
      <c r="BJ17" s="666"/>
      <c r="BK17" s="666"/>
      <c r="BL17" s="666"/>
      <c r="BM17" s="666"/>
      <c r="BN17" s="667"/>
      <c r="BO17" s="692" t="s">
        <v>128</v>
      </c>
      <c r="BP17" s="692"/>
      <c r="BQ17" s="692"/>
      <c r="BR17" s="692"/>
      <c r="BS17" s="693" t="s">
        <v>128</v>
      </c>
      <c r="BT17" s="693"/>
      <c r="BU17" s="693"/>
      <c r="BV17" s="693"/>
      <c r="BW17" s="693"/>
      <c r="BX17" s="693"/>
      <c r="BY17" s="693"/>
      <c r="BZ17" s="693"/>
      <c r="CA17" s="693"/>
      <c r="CB17" s="760"/>
      <c r="CD17" s="707" t="s">
        <v>269</v>
      </c>
      <c r="CE17" s="704"/>
      <c r="CF17" s="704"/>
      <c r="CG17" s="704"/>
      <c r="CH17" s="704"/>
      <c r="CI17" s="704"/>
      <c r="CJ17" s="704"/>
      <c r="CK17" s="704"/>
      <c r="CL17" s="704"/>
      <c r="CM17" s="704"/>
      <c r="CN17" s="704"/>
      <c r="CO17" s="704"/>
      <c r="CP17" s="704"/>
      <c r="CQ17" s="705"/>
      <c r="CR17" s="665">
        <v>348553</v>
      </c>
      <c r="CS17" s="666"/>
      <c r="CT17" s="666"/>
      <c r="CU17" s="666"/>
      <c r="CV17" s="666"/>
      <c r="CW17" s="666"/>
      <c r="CX17" s="666"/>
      <c r="CY17" s="667"/>
      <c r="CZ17" s="692">
        <v>8.4</v>
      </c>
      <c r="DA17" s="692"/>
      <c r="DB17" s="692"/>
      <c r="DC17" s="692"/>
      <c r="DD17" s="671" t="s">
        <v>128</v>
      </c>
      <c r="DE17" s="666"/>
      <c r="DF17" s="666"/>
      <c r="DG17" s="666"/>
      <c r="DH17" s="666"/>
      <c r="DI17" s="666"/>
      <c r="DJ17" s="666"/>
      <c r="DK17" s="666"/>
      <c r="DL17" s="666"/>
      <c r="DM17" s="666"/>
      <c r="DN17" s="666"/>
      <c r="DO17" s="666"/>
      <c r="DP17" s="667"/>
      <c r="DQ17" s="671">
        <v>348553</v>
      </c>
      <c r="DR17" s="666"/>
      <c r="DS17" s="666"/>
      <c r="DT17" s="666"/>
      <c r="DU17" s="666"/>
      <c r="DV17" s="666"/>
      <c r="DW17" s="666"/>
      <c r="DX17" s="666"/>
      <c r="DY17" s="666"/>
      <c r="DZ17" s="666"/>
      <c r="EA17" s="666"/>
      <c r="EB17" s="666"/>
      <c r="EC17" s="706"/>
    </row>
    <row r="18" spans="2:133" ht="11.25" customHeight="1" x14ac:dyDescent="0.15">
      <c r="B18" s="662" t="s">
        <v>270</v>
      </c>
      <c r="C18" s="663"/>
      <c r="D18" s="663"/>
      <c r="E18" s="663"/>
      <c r="F18" s="663"/>
      <c r="G18" s="663"/>
      <c r="H18" s="663"/>
      <c r="I18" s="663"/>
      <c r="J18" s="663"/>
      <c r="K18" s="663"/>
      <c r="L18" s="663"/>
      <c r="M18" s="663"/>
      <c r="N18" s="663"/>
      <c r="O18" s="663"/>
      <c r="P18" s="663"/>
      <c r="Q18" s="664"/>
      <c r="R18" s="665">
        <v>21469</v>
      </c>
      <c r="S18" s="666"/>
      <c r="T18" s="666"/>
      <c r="U18" s="666"/>
      <c r="V18" s="666"/>
      <c r="W18" s="666"/>
      <c r="X18" s="666"/>
      <c r="Y18" s="667"/>
      <c r="Z18" s="692">
        <v>0.5</v>
      </c>
      <c r="AA18" s="692"/>
      <c r="AB18" s="692"/>
      <c r="AC18" s="692"/>
      <c r="AD18" s="693">
        <v>21469</v>
      </c>
      <c r="AE18" s="693"/>
      <c r="AF18" s="693"/>
      <c r="AG18" s="693"/>
      <c r="AH18" s="693"/>
      <c r="AI18" s="693"/>
      <c r="AJ18" s="693"/>
      <c r="AK18" s="693"/>
      <c r="AL18" s="668">
        <v>0.8</v>
      </c>
      <c r="AM18" s="669"/>
      <c r="AN18" s="669"/>
      <c r="AO18" s="694"/>
      <c r="AP18" s="662" t="s">
        <v>271</v>
      </c>
      <c r="AQ18" s="663"/>
      <c r="AR18" s="663"/>
      <c r="AS18" s="663"/>
      <c r="AT18" s="663"/>
      <c r="AU18" s="663"/>
      <c r="AV18" s="663"/>
      <c r="AW18" s="663"/>
      <c r="AX18" s="663"/>
      <c r="AY18" s="663"/>
      <c r="AZ18" s="663"/>
      <c r="BA18" s="663"/>
      <c r="BB18" s="663"/>
      <c r="BC18" s="663"/>
      <c r="BD18" s="663"/>
      <c r="BE18" s="663"/>
      <c r="BF18" s="664"/>
      <c r="BG18" s="665" t="s">
        <v>128</v>
      </c>
      <c r="BH18" s="666"/>
      <c r="BI18" s="666"/>
      <c r="BJ18" s="666"/>
      <c r="BK18" s="666"/>
      <c r="BL18" s="666"/>
      <c r="BM18" s="666"/>
      <c r="BN18" s="667"/>
      <c r="BO18" s="692" t="s">
        <v>128</v>
      </c>
      <c r="BP18" s="692"/>
      <c r="BQ18" s="692"/>
      <c r="BR18" s="692"/>
      <c r="BS18" s="693" t="s">
        <v>128</v>
      </c>
      <c r="BT18" s="693"/>
      <c r="BU18" s="693"/>
      <c r="BV18" s="693"/>
      <c r="BW18" s="693"/>
      <c r="BX18" s="693"/>
      <c r="BY18" s="693"/>
      <c r="BZ18" s="693"/>
      <c r="CA18" s="693"/>
      <c r="CB18" s="760"/>
      <c r="CD18" s="707" t="s">
        <v>272</v>
      </c>
      <c r="CE18" s="704"/>
      <c r="CF18" s="704"/>
      <c r="CG18" s="704"/>
      <c r="CH18" s="704"/>
      <c r="CI18" s="704"/>
      <c r="CJ18" s="704"/>
      <c r="CK18" s="704"/>
      <c r="CL18" s="704"/>
      <c r="CM18" s="704"/>
      <c r="CN18" s="704"/>
      <c r="CO18" s="704"/>
      <c r="CP18" s="704"/>
      <c r="CQ18" s="705"/>
      <c r="CR18" s="665" t="s">
        <v>128</v>
      </c>
      <c r="CS18" s="666"/>
      <c r="CT18" s="666"/>
      <c r="CU18" s="666"/>
      <c r="CV18" s="666"/>
      <c r="CW18" s="666"/>
      <c r="CX18" s="666"/>
      <c r="CY18" s="667"/>
      <c r="CZ18" s="692" t="s">
        <v>128</v>
      </c>
      <c r="DA18" s="692"/>
      <c r="DB18" s="692"/>
      <c r="DC18" s="692"/>
      <c r="DD18" s="671" t="s">
        <v>128</v>
      </c>
      <c r="DE18" s="666"/>
      <c r="DF18" s="666"/>
      <c r="DG18" s="666"/>
      <c r="DH18" s="666"/>
      <c r="DI18" s="666"/>
      <c r="DJ18" s="666"/>
      <c r="DK18" s="666"/>
      <c r="DL18" s="666"/>
      <c r="DM18" s="666"/>
      <c r="DN18" s="666"/>
      <c r="DO18" s="666"/>
      <c r="DP18" s="667"/>
      <c r="DQ18" s="671" t="s">
        <v>128</v>
      </c>
      <c r="DR18" s="666"/>
      <c r="DS18" s="666"/>
      <c r="DT18" s="666"/>
      <c r="DU18" s="666"/>
      <c r="DV18" s="666"/>
      <c r="DW18" s="666"/>
      <c r="DX18" s="666"/>
      <c r="DY18" s="666"/>
      <c r="DZ18" s="666"/>
      <c r="EA18" s="666"/>
      <c r="EB18" s="666"/>
      <c r="EC18" s="706"/>
    </row>
    <row r="19" spans="2:133" ht="11.25" customHeight="1" x14ac:dyDescent="0.15">
      <c r="B19" s="662" t="s">
        <v>273</v>
      </c>
      <c r="C19" s="663"/>
      <c r="D19" s="663"/>
      <c r="E19" s="663"/>
      <c r="F19" s="663"/>
      <c r="G19" s="663"/>
      <c r="H19" s="663"/>
      <c r="I19" s="663"/>
      <c r="J19" s="663"/>
      <c r="K19" s="663"/>
      <c r="L19" s="663"/>
      <c r="M19" s="663"/>
      <c r="N19" s="663"/>
      <c r="O19" s="663"/>
      <c r="P19" s="663"/>
      <c r="Q19" s="664"/>
      <c r="R19" s="665">
        <v>6066</v>
      </c>
      <c r="S19" s="666"/>
      <c r="T19" s="666"/>
      <c r="U19" s="666"/>
      <c r="V19" s="666"/>
      <c r="W19" s="666"/>
      <c r="X19" s="666"/>
      <c r="Y19" s="667"/>
      <c r="Z19" s="692">
        <v>0.1</v>
      </c>
      <c r="AA19" s="692"/>
      <c r="AB19" s="692"/>
      <c r="AC19" s="692"/>
      <c r="AD19" s="693">
        <v>6066</v>
      </c>
      <c r="AE19" s="693"/>
      <c r="AF19" s="693"/>
      <c r="AG19" s="693"/>
      <c r="AH19" s="693"/>
      <c r="AI19" s="693"/>
      <c r="AJ19" s="693"/>
      <c r="AK19" s="693"/>
      <c r="AL19" s="668">
        <v>0.2</v>
      </c>
      <c r="AM19" s="669"/>
      <c r="AN19" s="669"/>
      <c r="AO19" s="694"/>
      <c r="AP19" s="662" t="s">
        <v>274</v>
      </c>
      <c r="AQ19" s="663"/>
      <c r="AR19" s="663"/>
      <c r="AS19" s="663"/>
      <c r="AT19" s="663"/>
      <c r="AU19" s="663"/>
      <c r="AV19" s="663"/>
      <c r="AW19" s="663"/>
      <c r="AX19" s="663"/>
      <c r="AY19" s="663"/>
      <c r="AZ19" s="663"/>
      <c r="BA19" s="663"/>
      <c r="BB19" s="663"/>
      <c r="BC19" s="663"/>
      <c r="BD19" s="663"/>
      <c r="BE19" s="663"/>
      <c r="BF19" s="664"/>
      <c r="BG19" s="665">
        <v>57</v>
      </c>
      <c r="BH19" s="666"/>
      <c r="BI19" s="666"/>
      <c r="BJ19" s="666"/>
      <c r="BK19" s="666"/>
      <c r="BL19" s="666"/>
      <c r="BM19" s="666"/>
      <c r="BN19" s="667"/>
      <c r="BO19" s="692">
        <v>0</v>
      </c>
      <c r="BP19" s="692"/>
      <c r="BQ19" s="692"/>
      <c r="BR19" s="692"/>
      <c r="BS19" s="693" t="s">
        <v>128</v>
      </c>
      <c r="BT19" s="693"/>
      <c r="BU19" s="693"/>
      <c r="BV19" s="693"/>
      <c r="BW19" s="693"/>
      <c r="BX19" s="693"/>
      <c r="BY19" s="693"/>
      <c r="BZ19" s="693"/>
      <c r="CA19" s="693"/>
      <c r="CB19" s="760"/>
      <c r="CD19" s="707" t="s">
        <v>275</v>
      </c>
      <c r="CE19" s="704"/>
      <c r="CF19" s="704"/>
      <c r="CG19" s="704"/>
      <c r="CH19" s="704"/>
      <c r="CI19" s="704"/>
      <c r="CJ19" s="704"/>
      <c r="CK19" s="704"/>
      <c r="CL19" s="704"/>
      <c r="CM19" s="704"/>
      <c r="CN19" s="704"/>
      <c r="CO19" s="704"/>
      <c r="CP19" s="704"/>
      <c r="CQ19" s="705"/>
      <c r="CR19" s="665" t="s">
        <v>128</v>
      </c>
      <c r="CS19" s="666"/>
      <c r="CT19" s="666"/>
      <c r="CU19" s="666"/>
      <c r="CV19" s="666"/>
      <c r="CW19" s="666"/>
      <c r="CX19" s="666"/>
      <c r="CY19" s="667"/>
      <c r="CZ19" s="692" t="s">
        <v>128</v>
      </c>
      <c r="DA19" s="692"/>
      <c r="DB19" s="692"/>
      <c r="DC19" s="692"/>
      <c r="DD19" s="671" t="s">
        <v>128</v>
      </c>
      <c r="DE19" s="666"/>
      <c r="DF19" s="666"/>
      <c r="DG19" s="666"/>
      <c r="DH19" s="666"/>
      <c r="DI19" s="666"/>
      <c r="DJ19" s="666"/>
      <c r="DK19" s="666"/>
      <c r="DL19" s="666"/>
      <c r="DM19" s="666"/>
      <c r="DN19" s="666"/>
      <c r="DO19" s="666"/>
      <c r="DP19" s="667"/>
      <c r="DQ19" s="671" t="s">
        <v>128</v>
      </c>
      <c r="DR19" s="666"/>
      <c r="DS19" s="666"/>
      <c r="DT19" s="666"/>
      <c r="DU19" s="666"/>
      <c r="DV19" s="666"/>
      <c r="DW19" s="666"/>
      <c r="DX19" s="666"/>
      <c r="DY19" s="666"/>
      <c r="DZ19" s="666"/>
      <c r="EA19" s="666"/>
      <c r="EB19" s="666"/>
      <c r="EC19" s="706"/>
    </row>
    <row r="20" spans="2:133" ht="11.25" customHeight="1" x14ac:dyDescent="0.15">
      <c r="B20" s="662" t="s">
        <v>276</v>
      </c>
      <c r="C20" s="663"/>
      <c r="D20" s="663"/>
      <c r="E20" s="663"/>
      <c r="F20" s="663"/>
      <c r="G20" s="663"/>
      <c r="H20" s="663"/>
      <c r="I20" s="663"/>
      <c r="J20" s="663"/>
      <c r="K20" s="663"/>
      <c r="L20" s="663"/>
      <c r="M20" s="663"/>
      <c r="N20" s="663"/>
      <c r="O20" s="663"/>
      <c r="P20" s="663"/>
      <c r="Q20" s="664"/>
      <c r="R20" s="665">
        <v>903</v>
      </c>
      <c r="S20" s="666"/>
      <c r="T20" s="666"/>
      <c r="U20" s="666"/>
      <c r="V20" s="666"/>
      <c r="W20" s="666"/>
      <c r="X20" s="666"/>
      <c r="Y20" s="667"/>
      <c r="Z20" s="692">
        <v>0</v>
      </c>
      <c r="AA20" s="692"/>
      <c r="AB20" s="692"/>
      <c r="AC20" s="692"/>
      <c r="AD20" s="693">
        <v>903</v>
      </c>
      <c r="AE20" s="693"/>
      <c r="AF20" s="693"/>
      <c r="AG20" s="693"/>
      <c r="AH20" s="693"/>
      <c r="AI20" s="693"/>
      <c r="AJ20" s="693"/>
      <c r="AK20" s="693"/>
      <c r="AL20" s="668">
        <v>0</v>
      </c>
      <c r="AM20" s="669"/>
      <c r="AN20" s="669"/>
      <c r="AO20" s="694"/>
      <c r="AP20" s="662" t="s">
        <v>277</v>
      </c>
      <c r="AQ20" s="663"/>
      <c r="AR20" s="663"/>
      <c r="AS20" s="663"/>
      <c r="AT20" s="663"/>
      <c r="AU20" s="663"/>
      <c r="AV20" s="663"/>
      <c r="AW20" s="663"/>
      <c r="AX20" s="663"/>
      <c r="AY20" s="663"/>
      <c r="AZ20" s="663"/>
      <c r="BA20" s="663"/>
      <c r="BB20" s="663"/>
      <c r="BC20" s="663"/>
      <c r="BD20" s="663"/>
      <c r="BE20" s="663"/>
      <c r="BF20" s="664"/>
      <c r="BG20" s="665">
        <v>57</v>
      </c>
      <c r="BH20" s="666"/>
      <c r="BI20" s="666"/>
      <c r="BJ20" s="666"/>
      <c r="BK20" s="666"/>
      <c r="BL20" s="666"/>
      <c r="BM20" s="666"/>
      <c r="BN20" s="667"/>
      <c r="BO20" s="692">
        <v>0</v>
      </c>
      <c r="BP20" s="692"/>
      <c r="BQ20" s="692"/>
      <c r="BR20" s="692"/>
      <c r="BS20" s="693" t="s">
        <v>128</v>
      </c>
      <c r="BT20" s="693"/>
      <c r="BU20" s="693"/>
      <c r="BV20" s="693"/>
      <c r="BW20" s="693"/>
      <c r="BX20" s="693"/>
      <c r="BY20" s="693"/>
      <c r="BZ20" s="693"/>
      <c r="CA20" s="693"/>
      <c r="CB20" s="760"/>
      <c r="CD20" s="707" t="s">
        <v>278</v>
      </c>
      <c r="CE20" s="704"/>
      <c r="CF20" s="704"/>
      <c r="CG20" s="704"/>
      <c r="CH20" s="704"/>
      <c r="CI20" s="704"/>
      <c r="CJ20" s="704"/>
      <c r="CK20" s="704"/>
      <c r="CL20" s="704"/>
      <c r="CM20" s="704"/>
      <c r="CN20" s="704"/>
      <c r="CO20" s="704"/>
      <c r="CP20" s="704"/>
      <c r="CQ20" s="705"/>
      <c r="CR20" s="665">
        <v>4145063</v>
      </c>
      <c r="CS20" s="666"/>
      <c r="CT20" s="666"/>
      <c r="CU20" s="666"/>
      <c r="CV20" s="666"/>
      <c r="CW20" s="666"/>
      <c r="CX20" s="666"/>
      <c r="CY20" s="667"/>
      <c r="CZ20" s="692">
        <v>100</v>
      </c>
      <c r="DA20" s="692"/>
      <c r="DB20" s="692"/>
      <c r="DC20" s="692"/>
      <c r="DD20" s="671">
        <v>663145</v>
      </c>
      <c r="DE20" s="666"/>
      <c r="DF20" s="666"/>
      <c r="DG20" s="666"/>
      <c r="DH20" s="666"/>
      <c r="DI20" s="666"/>
      <c r="DJ20" s="666"/>
      <c r="DK20" s="666"/>
      <c r="DL20" s="666"/>
      <c r="DM20" s="666"/>
      <c r="DN20" s="666"/>
      <c r="DO20" s="666"/>
      <c r="DP20" s="667"/>
      <c r="DQ20" s="671">
        <v>2687561</v>
      </c>
      <c r="DR20" s="666"/>
      <c r="DS20" s="666"/>
      <c r="DT20" s="666"/>
      <c r="DU20" s="666"/>
      <c r="DV20" s="666"/>
      <c r="DW20" s="666"/>
      <c r="DX20" s="666"/>
      <c r="DY20" s="666"/>
      <c r="DZ20" s="666"/>
      <c r="EA20" s="666"/>
      <c r="EB20" s="666"/>
      <c r="EC20" s="706"/>
    </row>
    <row r="21" spans="2:133" ht="11.25" customHeight="1" x14ac:dyDescent="0.15">
      <c r="B21" s="662" t="s">
        <v>279</v>
      </c>
      <c r="C21" s="663"/>
      <c r="D21" s="663"/>
      <c r="E21" s="663"/>
      <c r="F21" s="663"/>
      <c r="G21" s="663"/>
      <c r="H21" s="663"/>
      <c r="I21" s="663"/>
      <c r="J21" s="663"/>
      <c r="K21" s="663"/>
      <c r="L21" s="663"/>
      <c r="M21" s="663"/>
      <c r="N21" s="663"/>
      <c r="O21" s="663"/>
      <c r="P21" s="663"/>
      <c r="Q21" s="664"/>
      <c r="R21" s="665">
        <v>715</v>
      </c>
      <c r="S21" s="666"/>
      <c r="T21" s="666"/>
      <c r="U21" s="666"/>
      <c r="V21" s="666"/>
      <c r="W21" s="666"/>
      <c r="X21" s="666"/>
      <c r="Y21" s="667"/>
      <c r="Z21" s="692">
        <v>0</v>
      </c>
      <c r="AA21" s="692"/>
      <c r="AB21" s="692"/>
      <c r="AC21" s="692"/>
      <c r="AD21" s="693">
        <v>715</v>
      </c>
      <c r="AE21" s="693"/>
      <c r="AF21" s="693"/>
      <c r="AG21" s="693"/>
      <c r="AH21" s="693"/>
      <c r="AI21" s="693"/>
      <c r="AJ21" s="693"/>
      <c r="AK21" s="693"/>
      <c r="AL21" s="668">
        <v>0</v>
      </c>
      <c r="AM21" s="669"/>
      <c r="AN21" s="669"/>
      <c r="AO21" s="694"/>
      <c r="AP21" s="757" t="s">
        <v>280</v>
      </c>
      <c r="AQ21" s="765"/>
      <c r="AR21" s="765"/>
      <c r="AS21" s="765"/>
      <c r="AT21" s="765"/>
      <c r="AU21" s="765"/>
      <c r="AV21" s="765"/>
      <c r="AW21" s="765"/>
      <c r="AX21" s="765"/>
      <c r="AY21" s="765"/>
      <c r="AZ21" s="765"/>
      <c r="BA21" s="765"/>
      <c r="BB21" s="765"/>
      <c r="BC21" s="765"/>
      <c r="BD21" s="765"/>
      <c r="BE21" s="765"/>
      <c r="BF21" s="759"/>
      <c r="BG21" s="665">
        <v>57</v>
      </c>
      <c r="BH21" s="666"/>
      <c r="BI21" s="666"/>
      <c r="BJ21" s="666"/>
      <c r="BK21" s="666"/>
      <c r="BL21" s="666"/>
      <c r="BM21" s="666"/>
      <c r="BN21" s="667"/>
      <c r="BO21" s="692">
        <v>0</v>
      </c>
      <c r="BP21" s="692"/>
      <c r="BQ21" s="692"/>
      <c r="BR21" s="692"/>
      <c r="BS21" s="693" t="s">
        <v>128</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15">
      <c r="B22" s="728" t="s">
        <v>281</v>
      </c>
      <c r="C22" s="729"/>
      <c r="D22" s="729"/>
      <c r="E22" s="729"/>
      <c r="F22" s="729"/>
      <c r="G22" s="729"/>
      <c r="H22" s="729"/>
      <c r="I22" s="729"/>
      <c r="J22" s="729"/>
      <c r="K22" s="729"/>
      <c r="L22" s="729"/>
      <c r="M22" s="729"/>
      <c r="N22" s="729"/>
      <c r="O22" s="729"/>
      <c r="P22" s="729"/>
      <c r="Q22" s="730"/>
      <c r="R22" s="665">
        <v>13785</v>
      </c>
      <c r="S22" s="666"/>
      <c r="T22" s="666"/>
      <c r="U22" s="666"/>
      <c r="V22" s="666"/>
      <c r="W22" s="666"/>
      <c r="X22" s="666"/>
      <c r="Y22" s="667"/>
      <c r="Z22" s="692">
        <v>0.3</v>
      </c>
      <c r="AA22" s="692"/>
      <c r="AB22" s="692"/>
      <c r="AC22" s="692"/>
      <c r="AD22" s="693">
        <v>13785</v>
      </c>
      <c r="AE22" s="693"/>
      <c r="AF22" s="693"/>
      <c r="AG22" s="693"/>
      <c r="AH22" s="693"/>
      <c r="AI22" s="693"/>
      <c r="AJ22" s="693"/>
      <c r="AK22" s="693"/>
      <c r="AL22" s="668">
        <v>0.5</v>
      </c>
      <c r="AM22" s="669"/>
      <c r="AN22" s="669"/>
      <c r="AO22" s="694"/>
      <c r="AP22" s="757" t="s">
        <v>282</v>
      </c>
      <c r="AQ22" s="765"/>
      <c r="AR22" s="765"/>
      <c r="AS22" s="765"/>
      <c r="AT22" s="765"/>
      <c r="AU22" s="765"/>
      <c r="AV22" s="765"/>
      <c r="AW22" s="765"/>
      <c r="AX22" s="765"/>
      <c r="AY22" s="765"/>
      <c r="AZ22" s="765"/>
      <c r="BA22" s="765"/>
      <c r="BB22" s="765"/>
      <c r="BC22" s="765"/>
      <c r="BD22" s="765"/>
      <c r="BE22" s="765"/>
      <c r="BF22" s="759"/>
      <c r="BG22" s="665" t="s">
        <v>128</v>
      </c>
      <c r="BH22" s="666"/>
      <c r="BI22" s="666"/>
      <c r="BJ22" s="666"/>
      <c r="BK22" s="666"/>
      <c r="BL22" s="666"/>
      <c r="BM22" s="666"/>
      <c r="BN22" s="667"/>
      <c r="BO22" s="692" t="s">
        <v>128</v>
      </c>
      <c r="BP22" s="692"/>
      <c r="BQ22" s="692"/>
      <c r="BR22" s="692"/>
      <c r="BS22" s="693" t="s">
        <v>128</v>
      </c>
      <c r="BT22" s="693"/>
      <c r="BU22" s="693"/>
      <c r="BV22" s="693"/>
      <c r="BW22" s="693"/>
      <c r="BX22" s="693"/>
      <c r="BY22" s="693"/>
      <c r="BZ22" s="693"/>
      <c r="CA22" s="693"/>
      <c r="CB22" s="760"/>
      <c r="CD22" s="767" t="s">
        <v>283</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15">
      <c r="B23" s="662" t="s">
        <v>284</v>
      </c>
      <c r="C23" s="663"/>
      <c r="D23" s="663"/>
      <c r="E23" s="663"/>
      <c r="F23" s="663"/>
      <c r="G23" s="663"/>
      <c r="H23" s="663"/>
      <c r="I23" s="663"/>
      <c r="J23" s="663"/>
      <c r="K23" s="663"/>
      <c r="L23" s="663"/>
      <c r="M23" s="663"/>
      <c r="N23" s="663"/>
      <c r="O23" s="663"/>
      <c r="P23" s="663"/>
      <c r="Q23" s="664"/>
      <c r="R23" s="665">
        <v>1990867</v>
      </c>
      <c r="S23" s="666"/>
      <c r="T23" s="666"/>
      <c r="U23" s="666"/>
      <c r="V23" s="666"/>
      <c r="W23" s="666"/>
      <c r="X23" s="666"/>
      <c r="Y23" s="667"/>
      <c r="Z23" s="692">
        <v>42.3</v>
      </c>
      <c r="AA23" s="692"/>
      <c r="AB23" s="692"/>
      <c r="AC23" s="692"/>
      <c r="AD23" s="693">
        <v>1812305</v>
      </c>
      <c r="AE23" s="693"/>
      <c r="AF23" s="693"/>
      <c r="AG23" s="693"/>
      <c r="AH23" s="693"/>
      <c r="AI23" s="693"/>
      <c r="AJ23" s="693"/>
      <c r="AK23" s="693"/>
      <c r="AL23" s="668">
        <v>68.400000000000006</v>
      </c>
      <c r="AM23" s="669"/>
      <c r="AN23" s="669"/>
      <c r="AO23" s="694"/>
      <c r="AP23" s="757" t="s">
        <v>285</v>
      </c>
      <c r="AQ23" s="765"/>
      <c r="AR23" s="765"/>
      <c r="AS23" s="765"/>
      <c r="AT23" s="765"/>
      <c r="AU23" s="765"/>
      <c r="AV23" s="765"/>
      <c r="AW23" s="765"/>
      <c r="AX23" s="765"/>
      <c r="AY23" s="765"/>
      <c r="AZ23" s="765"/>
      <c r="BA23" s="765"/>
      <c r="BB23" s="765"/>
      <c r="BC23" s="765"/>
      <c r="BD23" s="765"/>
      <c r="BE23" s="765"/>
      <c r="BF23" s="759"/>
      <c r="BG23" s="665" t="s">
        <v>128</v>
      </c>
      <c r="BH23" s="666"/>
      <c r="BI23" s="666"/>
      <c r="BJ23" s="666"/>
      <c r="BK23" s="666"/>
      <c r="BL23" s="666"/>
      <c r="BM23" s="666"/>
      <c r="BN23" s="667"/>
      <c r="BO23" s="692" t="s">
        <v>128</v>
      </c>
      <c r="BP23" s="692"/>
      <c r="BQ23" s="692"/>
      <c r="BR23" s="692"/>
      <c r="BS23" s="693" t="s">
        <v>128</v>
      </c>
      <c r="BT23" s="693"/>
      <c r="BU23" s="693"/>
      <c r="BV23" s="693"/>
      <c r="BW23" s="693"/>
      <c r="BX23" s="693"/>
      <c r="BY23" s="693"/>
      <c r="BZ23" s="693"/>
      <c r="CA23" s="693"/>
      <c r="CB23" s="760"/>
      <c r="CD23" s="767" t="s">
        <v>225</v>
      </c>
      <c r="CE23" s="768"/>
      <c r="CF23" s="768"/>
      <c r="CG23" s="768"/>
      <c r="CH23" s="768"/>
      <c r="CI23" s="768"/>
      <c r="CJ23" s="768"/>
      <c r="CK23" s="768"/>
      <c r="CL23" s="768"/>
      <c r="CM23" s="768"/>
      <c r="CN23" s="768"/>
      <c r="CO23" s="768"/>
      <c r="CP23" s="768"/>
      <c r="CQ23" s="769"/>
      <c r="CR23" s="767" t="s">
        <v>286</v>
      </c>
      <c r="CS23" s="768"/>
      <c r="CT23" s="768"/>
      <c r="CU23" s="768"/>
      <c r="CV23" s="768"/>
      <c r="CW23" s="768"/>
      <c r="CX23" s="768"/>
      <c r="CY23" s="769"/>
      <c r="CZ23" s="767" t="s">
        <v>287</v>
      </c>
      <c r="DA23" s="768"/>
      <c r="DB23" s="768"/>
      <c r="DC23" s="769"/>
      <c r="DD23" s="767" t="s">
        <v>288</v>
      </c>
      <c r="DE23" s="768"/>
      <c r="DF23" s="768"/>
      <c r="DG23" s="768"/>
      <c r="DH23" s="768"/>
      <c r="DI23" s="768"/>
      <c r="DJ23" s="768"/>
      <c r="DK23" s="769"/>
      <c r="DL23" s="776" t="s">
        <v>289</v>
      </c>
      <c r="DM23" s="777"/>
      <c r="DN23" s="777"/>
      <c r="DO23" s="777"/>
      <c r="DP23" s="777"/>
      <c r="DQ23" s="777"/>
      <c r="DR23" s="777"/>
      <c r="DS23" s="777"/>
      <c r="DT23" s="777"/>
      <c r="DU23" s="777"/>
      <c r="DV23" s="778"/>
      <c r="DW23" s="767" t="s">
        <v>290</v>
      </c>
      <c r="DX23" s="768"/>
      <c r="DY23" s="768"/>
      <c r="DZ23" s="768"/>
      <c r="EA23" s="768"/>
      <c r="EB23" s="768"/>
      <c r="EC23" s="769"/>
    </row>
    <row r="24" spans="2:133" ht="11.25" customHeight="1" x14ac:dyDescent="0.15">
      <c r="B24" s="662" t="s">
        <v>291</v>
      </c>
      <c r="C24" s="663"/>
      <c r="D24" s="663"/>
      <c r="E24" s="663"/>
      <c r="F24" s="663"/>
      <c r="G24" s="663"/>
      <c r="H24" s="663"/>
      <c r="I24" s="663"/>
      <c r="J24" s="663"/>
      <c r="K24" s="663"/>
      <c r="L24" s="663"/>
      <c r="M24" s="663"/>
      <c r="N24" s="663"/>
      <c r="O24" s="663"/>
      <c r="P24" s="663"/>
      <c r="Q24" s="664"/>
      <c r="R24" s="665">
        <v>1812305</v>
      </c>
      <c r="S24" s="666"/>
      <c r="T24" s="666"/>
      <c r="U24" s="666"/>
      <c r="V24" s="666"/>
      <c r="W24" s="666"/>
      <c r="X24" s="666"/>
      <c r="Y24" s="667"/>
      <c r="Z24" s="692">
        <v>38.5</v>
      </c>
      <c r="AA24" s="692"/>
      <c r="AB24" s="692"/>
      <c r="AC24" s="692"/>
      <c r="AD24" s="693">
        <v>1812305</v>
      </c>
      <c r="AE24" s="693"/>
      <c r="AF24" s="693"/>
      <c r="AG24" s="693"/>
      <c r="AH24" s="693"/>
      <c r="AI24" s="693"/>
      <c r="AJ24" s="693"/>
      <c r="AK24" s="693"/>
      <c r="AL24" s="668">
        <v>68.400000000000006</v>
      </c>
      <c r="AM24" s="669"/>
      <c r="AN24" s="669"/>
      <c r="AO24" s="694"/>
      <c r="AP24" s="757" t="s">
        <v>292</v>
      </c>
      <c r="AQ24" s="765"/>
      <c r="AR24" s="765"/>
      <c r="AS24" s="765"/>
      <c r="AT24" s="765"/>
      <c r="AU24" s="765"/>
      <c r="AV24" s="765"/>
      <c r="AW24" s="765"/>
      <c r="AX24" s="765"/>
      <c r="AY24" s="765"/>
      <c r="AZ24" s="765"/>
      <c r="BA24" s="765"/>
      <c r="BB24" s="765"/>
      <c r="BC24" s="765"/>
      <c r="BD24" s="765"/>
      <c r="BE24" s="765"/>
      <c r="BF24" s="759"/>
      <c r="BG24" s="665" t="s">
        <v>128</v>
      </c>
      <c r="BH24" s="666"/>
      <c r="BI24" s="666"/>
      <c r="BJ24" s="666"/>
      <c r="BK24" s="666"/>
      <c r="BL24" s="666"/>
      <c r="BM24" s="666"/>
      <c r="BN24" s="667"/>
      <c r="BO24" s="692" t="s">
        <v>128</v>
      </c>
      <c r="BP24" s="692"/>
      <c r="BQ24" s="692"/>
      <c r="BR24" s="692"/>
      <c r="BS24" s="693" t="s">
        <v>128</v>
      </c>
      <c r="BT24" s="693"/>
      <c r="BU24" s="693"/>
      <c r="BV24" s="693"/>
      <c r="BW24" s="693"/>
      <c r="BX24" s="693"/>
      <c r="BY24" s="693"/>
      <c r="BZ24" s="693"/>
      <c r="CA24" s="693"/>
      <c r="CB24" s="760"/>
      <c r="CD24" s="721" t="s">
        <v>293</v>
      </c>
      <c r="CE24" s="722"/>
      <c r="CF24" s="722"/>
      <c r="CG24" s="722"/>
      <c r="CH24" s="722"/>
      <c r="CI24" s="722"/>
      <c r="CJ24" s="722"/>
      <c r="CK24" s="722"/>
      <c r="CL24" s="722"/>
      <c r="CM24" s="722"/>
      <c r="CN24" s="722"/>
      <c r="CO24" s="722"/>
      <c r="CP24" s="722"/>
      <c r="CQ24" s="723"/>
      <c r="CR24" s="718">
        <v>1804148</v>
      </c>
      <c r="CS24" s="719"/>
      <c r="CT24" s="719"/>
      <c r="CU24" s="719"/>
      <c r="CV24" s="719"/>
      <c r="CW24" s="719"/>
      <c r="CX24" s="719"/>
      <c r="CY24" s="762"/>
      <c r="CZ24" s="763">
        <v>43.5</v>
      </c>
      <c r="DA24" s="737"/>
      <c r="DB24" s="737"/>
      <c r="DC24" s="766"/>
      <c r="DD24" s="761">
        <v>1076619</v>
      </c>
      <c r="DE24" s="719"/>
      <c r="DF24" s="719"/>
      <c r="DG24" s="719"/>
      <c r="DH24" s="719"/>
      <c r="DI24" s="719"/>
      <c r="DJ24" s="719"/>
      <c r="DK24" s="762"/>
      <c r="DL24" s="761">
        <v>1061234</v>
      </c>
      <c r="DM24" s="719"/>
      <c r="DN24" s="719"/>
      <c r="DO24" s="719"/>
      <c r="DP24" s="719"/>
      <c r="DQ24" s="719"/>
      <c r="DR24" s="719"/>
      <c r="DS24" s="719"/>
      <c r="DT24" s="719"/>
      <c r="DU24" s="719"/>
      <c r="DV24" s="762"/>
      <c r="DW24" s="763">
        <v>38.6</v>
      </c>
      <c r="DX24" s="737"/>
      <c r="DY24" s="737"/>
      <c r="DZ24" s="737"/>
      <c r="EA24" s="737"/>
      <c r="EB24" s="737"/>
      <c r="EC24" s="764"/>
    </row>
    <row r="25" spans="2:133" ht="11.25" customHeight="1" x14ac:dyDescent="0.15">
      <c r="B25" s="662" t="s">
        <v>294</v>
      </c>
      <c r="C25" s="663"/>
      <c r="D25" s="663"/>
      <c r="E25" s="663"/>
      <c r="F25" s="663"/>
      <c r="G25" s="663"/>
      <c r="H25" s="663"/>
      <c r="I25" s="663"/>
      <c r="J25" s="663"/>
      <c r="K25" s="663"/>
      <c r="L25" s="663"/>
      <c r="M25" s="663"/>
      <c r="N25" s="663"/>
      <c r="O25" s="663"/>
      <c r="P25" s="663"/>
      <c r="Q25" s="664"/>
      <c r="R25" s="665">
        <v>178545</v>
      </c>
      <c r="S25" s="666"/>
      <c r="T25" s="666"/>
      <c r="U25" s="666"/>
      <c r="V25" s="666"/>
      <c r="W25" s="666"/>
      <c r="X25" s="666"/>
      <c r="Y25" s="667"/>
      <c r="Z25" s="692">
        <v>3.8</v>
      </c>
      <c r="AA25" s="692"/>
      <c r="AB25" s="692"/>
      <c r="AC25" s="692"/>
      <c r="AD25" s="693" t="s">
        <v>128</v>
      </c>
      <c r="AE25" s="693"/>
      <c r="AF25" s="693"/>
      <c r="AG25" s="693"/>
      <c r="AH25" s="693"/>
      <c r="AI25" s="693"/>
      <c r="AJ25" s="693"/>
      <c r="AK25" s="693"/>
      <c r="AL25" s="668" t="s">
        <v>128</v>
      </c>
      <c r="AM25" s="669"/>
      <c r="AN25" s="669"/>
      <c r="AO25" s="694"/>
      <c r="AP25" s="757" t="s">
        <v>295</v>
      </c>
      <c r="AQ25" s="765"/>
      <c r="AR25" s="765"/>
      <c r="AS25" s="765"/>
      <c r="AT25" s="765"/>
      <c r="AU25" s="765"/>
      <c r="AV25" s="765"/>
      <c r="AW25" s="765"/>
      <c r="AX25" s="765"/>
      <c r="AY25" s="765"/>
      <c r="AZ25" s="765"/>
      <c r="BA25" s="765"/>
      <c r="BB25" s="765"/>
      <c r="BC25" s="765"/>
      <c r="BD25" s="765"/>
      <c r="BE25" s="765"/>
      <c r="BF25" s="759"/>
      <c r="BG25" s="665" t="s">
        <v>128</v>
      </c>
      <c r="BH25" s="666"/>
      <c r="BI25" s="666"/>
      <c r="BJ25" s="666"/>
      <c r="BK25" s="666"/>
      <c r="BL25" s="666"/>
      <c r="BM25" s="666"/>
      <c r="BN25" s="667"/>
      <c r="BO25" s="692" t="s">
        <v>128</v>
      </c>
      <c r="BP25" s="692"/>
      <c r="BQ25" s="692"/>
      <c r="BR25" s="692"/>
      <c r="BS25" s="693" t="s">
        <v>128</v>
      </c>
      <c r="BT25" s="693"/>
      <c r="BU25" s="693"/>
      <c r="BV25" s="693"/>
      <c r="BW25" s="693"/>
      <c r="BX25" s="693"/>
      <c r="BY25" s="693"/>
      <c r="BZ25" s="693"/>
      <c r="CA25" s="693"/>
      <c r="CB25" s="760"/>
      <c r="CD25" s="707" t="s">
        <v>296</v>
      </c>
      <c r="CE25" s="704"/>
      <c r="CF25" s="704"/>
      <c r="CG25" s="704"/>
      <c r="CH25" s="704"/>
      <c r="CI25" s="704"/>
      <c r="CJ25" s="704"/>
      <c r="CK25" s="704"/>
      <c r="CL25" s="704"/>
      <c r="CM25" s="704"/>
      <c r="CN25" s="704"/>
      <c r="CO25" s="704"/>
      <c r="CP25" s="704"/>
      <c r="CQ25" s="705"/>
      <c r="CR25" s="665">
        <v>598477</v>
      </c>
      <c r="CS25" s="676"/>
      <c r="CT25" s="676"/>
      <c r="CU25" s="676"/>
      <c r="CV25" s="676"/>
      <c r="CW25" s="676"/>
      <c r="CX25" s="676"/>
      <c r="CY25" s="677"/>
      <c r="CZ25" s="668">
        <v>14.4</v>
      </c>
      <c r="DA25" s="678"/>
      <c r="DB25" s="678"/>
      <c r="DC25" s="679"/>
      <c r="DD25" s="671">
        <v>557300</v>
      </c>
      <c r="DE25" s="676"/>
      <c r="DF25" s="676"/>
      <c r="DG25" s="676"/>
      <c r="DH25" s="676"/>
      <c r="DI25" s="676"/>
      <c r="DJ25" s="676"/>
      <c r="DK25" s="677"/>
      <c r="DL25" s="671">
        <v>542717</v>
      </c>
      <c r="DM25" s="676"/>
      <c r="DN25" s="676"/>
      <c r="DO25" s="676"/>
      <c r="DP25" s="676"/>
      <c r="DQ25" s="676"/>
      <c r="DR25" s="676"/>
      <c r="DS25" s="676"/>
      <c r="DT25" s="676"/>
      <c r="DU25" s="676"/>
      <c r="DV25" s="677"/>
      <c r="DW25" s="668">
        <v>19.7</v>
      </c>
      <c r="DX25" s="678"/>
      <c r="DY25" s="678"/>
      <c r="DZ25" s="678"/>
      <c r="EA25" s="678"/>
      <c r="EB25" s="678"/>
      <c r="EC25" s="699"/>
    </row>
    <row r="26" spans="2:133" ht="11.25" customHeight="1" x14ac:dyDescent="0.15">
      <c r="B26" s="662" t="s">
        <v>297</v>
      </c>
      <c r="C26" s="663"/>
      <c r="D26" s="663"/>
      <c r="E26" s="663"/>
      <c r="F26" s="663"/>
      <c r="G26" s="663"/>
      <c r="H26" s="663"/>
      <c r="I26" s="663"/>
      <c r="J26" s="663"/>
      <c r="K26" s="663"/>
      <c r="L26" s="663"/>
      <c r="M26" s="663"/>
      <c r="N26" s="663"/>
      <c r="O26" s="663"/>
      <c r="P26" s="663"/>
      <c r="Q26" s="664"/>
      <c r="R26" s="665">
        <v>17</v>
      </c>
      <c r="S26" s="666"/>
      <c r="T26" s="666"/>
      <c r="U26" s="666"/>
      <c r="V26" s="666"/>
      <c r="W26" s="666"/>
      <c r="X26" s="666"/>
      <c r="Y26" s="667"/>
      <c r="Z26" s="692">
        <v>0</v>
      </c>
      <c r="AA26" s="692"/>
      <c r="AB26" s="692"/>
      <c r="AC26" s="692"/>
      <c r="AD26" s="693" t="s">
        <v>128</v>
      </c>
      <c r="AE26" s="693"/>
      <c r="AF26" s="693"/>
      <c r="AG26" s="693"/>
      <c r="AH26" s="693"/>
      <c r="AI26" s="693"/>
      <c r="AJ26" s="693"/>
      <c r="AK26" s="693"/>
      <c r="AL26" s="668" t="s">
        <v>128</v>
      </c>
      <c r="AM26" s="669"/>
      <c r="AN26" s="669"/>
      <c r="AO26" s="694"/>
      <c r="AP26" s="757" t="s">
        <v>298</v>
      </c>
      <c r="AQ26" s="758"/>
      <c r="AR26" s="758"/>
      <c r="AS26" s="758"/>
      <c r="AT26" s="758"/>
      <c r="AU26" s="758"/>
      <c r="AV26" s="758"/>
      <c r="AW26" s="758"/>
      <c r="AX26" s="758"/>
      <c r="AY26" s="758"/>
      <c r="AZ26" s="758"/>
      <c r="BA26" s="758"/>
      <c r="BB26" s="758"/>
      <c r="BC26" s="758"/>
      <c r="BD26" s="758"/>
      <c r="BE26" s="758"/>
      <c r="BF26" s="759"/>
      <c r="BG26" s="665" t="s">
        <v>128</v>
      </c>
      <c r="BH26" s="666"/>
      <c r="BI26" s="666"/>
      <c r="BJ26" s="666"/>
      <c r="BK26" s="666"/>
      <c r="BL26" s="666"/>
      <c r="BM26" s="666"/>
      <c r="BN26" s="667"/>
      <c r="BO26" s="692" t="s">
        <v>128</v>
      </c>
      <c r="BP26" s="692"/>
      <c r="BQ26" s="692"/>
      <c r="BR26" s="692"/>
      <c r="BS26" s="693" t="s">
        <v>128</v>
      </c>
      <c r="BT26" s="693"/>
      <c r="BU26" s="693"/>
      <c r="BV26" s="693"/>
      <c r="BW26" s="693"/>
      <c r="BX26" s="693"/>
      <c r="BY26" s="693"/>
      <c r="BZ26" s="693"/>
      <c r="CA26" s="693"/>
      <c r="CB26" s="760"/>
      <c r="CD26" s="707" t="s">
        <v>299</v>
      </c>
      <c r="CE26" s="704"/>
      <c r="CF26" s="704"/>
      <c r="CG26" s="704"/>
      <c r="CH26" s="704"/>
      <c r="CI26" s="704"/>
      <c r="CJ26" s="704"/>
      <c r="CK26" s="704"/>
      <c r="CL26" s="704"/>
      <c r="CM26" s="704"/>
      <c r="CN26" s="704"/>
      <c r="CO26" s="704"/>
      <c r="CP26" s="704"/>
      <c r="CQ26" s="705"/>
      <c r="CR26" s="665">
        <v>367583</v>
      </c>
      <c r="CS26" s="666"/>
      <c r="CT26" s="666"/>
      <c r="CU26" s="666"/>
      <c r="CV26" s="666"/>
      <c r="CW26" s="666"/>
      <c r="CX26" s="666"/>
      <c r="CY26" s="667"/>
      <c r="CZ26" s="668">
        <v>8.9</v>
      </c>
      <c r="DA26" s="678"/>
      <c r="DB26" s="678"/>
      <c r="DC26" s="679"/>
      <c r="DD26" s="671">
        <v>339820</v>
      </c>
      <c r="DE26" s="666"/>
      <c r="DF26" s="666"/>
      <c r="DG26" s="666"/>
      <c r="DH26" s="666"/>
      <c r="DI26" s="666"/>
      <c r="DJ26" s="666"/>
      <c r="DK26" s="667"/>
      <c r="DL26" s="671" t="s">
        <v>128</v>
      </c>
      <c r="DM26" s="666"/>
      <c r="DN26" s="666"/>
      <c r="DO26" s="666"/>
      <c r="DP26" s="666"/>
      <c r="DQ26" s="666"/>
      <c r="DR26" s="666"/>
      <c r="DS26" s="666"/>
      <c r="DT26" s="666"/>
      <c r="DU26" s="666"/>
      <c r="DV26" s="667"/>
      <c r="DW26" s="668" t="s">
        <v>128</v>
      </c>
      <c r="DX26" s="678"/>
      <c r="DY26" s="678"/>
      <c r="DZ26" s="678"/>
      <c r="EA26" s="678"/>
      <c r="EB26" s="678"/>
      <c r="EC26" s="699"/>
    </row>
    <row r="27" spans="2:133" ht="11.25" customHeight="1" x14ac:dyDescent="0.15">
      <c r="B27" s="662" t="s">
        <v>300</v>
      </c>
      <c r="C27" s="663"/>
      <c r="D27" s="663"/>
      <c r="E27" s="663"/>
      <c r="F27" s="663"/>
      <c r="G27" s="663"/>
      <c r="H27" s="663"/>
      <c r="I27" s="663"/>
      <c r="J27" s="663"/>
      <c r="K27" s="663"/>
      <c r="L27" s="663"/>
      <c r="M27" s="663"/>
      <c r="N27" s="663"/>
      <c r="O27" s="663"/>
      <c r="P27" s="663"/>
      <c r="Q27" s="664"/>
      <c r="R27" s="665">
        <v>2828028</v>
      </c>
      <c r="S27" s="666"/>
      <c r="T27" s="666"/>
      <c r="U27" s="666"/>
      <c r="V27" s="666"/>
      <c r="W27" s="666"/>
      <c r="X27" s="666"/>
      <c r="Y27" s="667"/>
      <c r="Z27" s="692">
        <v>60.2</v>
      </c>
      <c r="AA27" s="692"/>
      <c r="AB27" s="692"/>
      <c r="AC27" s="692"/>
      <c r="AD27" s="693">
        <v>2649466</v>
      </c>
      <c r="AE27" s="693"/>
      <c r="AF27" s="693"/>
      <c r="AG27" s="693"/>
      <c r="AH27" s="693"/>
      <c r="AI27" s="693"/>
      <c r="AJ27" s="693"/>
      <c r="AK27" s="693"/>
      <c r="AL27" s="668">
        <v>100</v>
      </c>
      <c r="AM27" s="669"/>
      <c r="AN27" s="669"/>
      <c r="AO27" s="694"/>
      <c r="AP27" s="662" t="s">
        <v>301</v>
      </c>
      <c r="AQ27" s="663"/>
      <c r="AR27" s="663"/>
      <c r="AS27" s="663"/>
      <c r="AT27" s="663"/>
      <c r="AU27" s="663"/>
      <c r="AV27" s="663"/>
      <c r="AW27" s="663"/>
      <c r="AX27" s="663"/>
      <c r="AY27" s="663"/>
      <c r="AZ27" s="663"/>
      <c r="BA27" s="663"/>
      <c r="BB27" s="663"/>
      <c r="BC27" s="663"/>
      <c r="BD27" s="663"/>
      <c r="BE27" s="663"/>
      <c r="BF27" s="664"/>
      <c r="BG27" s="665">
        <v>596659</v>
      </c>
      <c r="BH27" s="666"/>
      <c r="BI27" s="666"/>
      <c r="BJ27" s="666"/>
      <c r="BK27" s="666"/>
      <c r="BL27" s="666"/>
      <c r="BM27" s="666"/>
      <c r="BN27" s="667"/>
      <c r="BO27" s="692">
        <v>100</v>
      </c>
      <c r="BP27" s="692"/>
      <c r="BQ27" s="692"/>
      <c r="BR27" s="692"/>
      <c r="BS27" s="693" t="s">
        <v>128</v>
      </c>
      <c r="BT27" s="693"/>
      <c r="BU27" s="693"/>
      <c r="BV27" s="693"/>
      <c r="BW27" s="693"/>
      <c r="BX27" s="693"/>
      <c r="BY27" s="693"/>
      <c r="BZ27" s="693"/>
      <c r="CA27" s="693"/>
      <c r="CB27" s="760"/>
      <c r="CD27" s="707" t="s">
        <v>302</v>
      </c>
      <c r="CE27" s="704"/>
      <c r="CF27" s="704"/>
      <c r="CG27" s="704"/>
      <c r="CH27" s="704"/>
      <c r="CI27" s="704"/>
      <c r="CJ27" s="704"/>
      <c r="CK27" s="704"/>
      <c r="CL27" s="704"/>
      <c r="CM27" s="704"/>
      <c r="CN27" s="704"/>
      <c r="CO27" s="704"/>
      <c r="CP27" s="704"/>
      <c r="CQ27" s="705"/>
      <c r="CR27" s="665">
        <v>857118</v>
      </c>
      <c r="CS27" s="676"/>
      <c r="CT27" s="676"/>
      <c r="CU27" s="676"/>
      <c r="CV27" s="676"/>
      <c r="CW27" s="676"/>
      <c r="CX27" s="676"/>
      <c r="CY27" s="677"/>
      <c r="CZ27" s="668">
        <v>20.7</v>
      </c>
      <c r="DA27" s="678"/>
      <c r="DB27" s="678"/>
      <c r="DC27" s="679"/>
      <c r="DD27" s="671">
        <v>170766</v>
      </c>
      <c r="DE27" s="676"/>
      <c r="DF27" s="676"/>
      <c r="DG27" s="676"/>
      <c r="DH27" s="676"/>
      <c r="DI27" s="676"/>
      <c r="DJ27" s="676"/>
      <c r="DK27" s="677"/>
      <c r="DL27" s="671">
        <v>169964</v>
      </c>
      <c r="DM27" s="676"/>
      <c r="DN27" s="676"/>
      <c r="DO27" s="676"/>
      <c r="DP27" s="676"/>
      <c r="DQ27" s="676"/>
      <c r="DR27" s="676"/>
      <c r="DS27" s="676"/>
      <c r="DT27" s="676"/>
      <c r="DU27" s="676"/>
      <c r="DV27" s="677"/>
      <c r="DW27" s="668">
        <v>6.2</v>
      </c>
      <c r="DX27" s="678"/>
      <c r="DY27" s="678"/>
      <c r="DZ27" s="678"/>
      <c r="EA27" s="678"/>
      <c r="EB27" s="678"/>
      <c r="EC27" s="699"/>
    </row>
    <row r="28" spans="2:133" ht="11.25" customHeight="1" x14ac:dyDescent="0.15">
      <c r="B28" s="662" t="s">
        <v>303</v>
      </c>
      <c r="C28" s="663"/>
      <c r="D28" s="663"/>
      <c r="E28" s="663"/>
      <c r="F28" s="663"/>
      <c r="G28" s="663"/>
      <c r="H28" s="663"/>
      <c r="I28" s="663"/>
      <c r="J28" s="663"/>
      <c r="K28" s="663"/>
      <c r="L28" s="663"/>
      <c r="M28" s="663"/>
      <c r="N28" s="663"/>
      <c r="O28" s="663"/>
      <c r="P28" s="663"/>
      <c r="Q28" s="664"/>
      <c r="R28" s="665">
        <v>1243</v>
      </c>
      <c r="S28" s="666"/>
      <c r="T28" s="666"/>
      <c r="U28" s="666"/>
      <c r="V28" s="666"/>
      <c r="W28" s="666"/>
      <c r="X28" s="666"/>
      <c r="Y28" s="667"/>
      <c r="Z28" s="692">
        <v>0</v>
      </c>
      <c r="AA28" s="692"/>
      <c r="AB28" s="692"/>
      <c r="AC28" s="692"/>
      <c r="AD28" s="693">
        <v>1243</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304</v>
      </c>
      <c r="CE28" s="704"/>
      <c r="CF28" s="704"/>
      <c r="CG28" s="704"/>
      <c r="CH28" s="704"/>
      <c r="CI28" s="704"/>
      <c r="CJ28" s="704"/>
      <c r="CK28" s="704"/>
      <c r="CL28" s="704"/>
      <c r="CM28" s="704"/>
      <c r="CN28" s="704"/>
      <c r="CO28" s="704"/>
      <c r="CP28" s="704"/>
      <c r="CQ28" s="705"/>
      <c r="CR28" s="665">
        <v>348553</v>
      </c>
      <c r="CS28" s="666"/>
      <c r="CT28" s="666"/>
      <c r="CU28" s="666"/>
      <c r="CV28" s="666"/>
      <c r="CW28" s="666"/>
      <c r="CX28" s="666"/>
      <c r="CY28" s="667"/>
      <c r="CZ28" s="668">
        <v>8.4</v>
      </c>
      <c r="DA28" s="678"/>
      <c r="DB28" s="678"/>
      <c r="DC28" s="679"/>
      <c r="DD28" s="671">
        <v>348553</v>
      </c>
      <c r="DE28" s="666"/>
      <c r="DF28" s="666"/>
      <c r="DG28" s="666"/>
      <c r="DH28" s="666"/>
      <c r="DI28" s="666"/>
      <c r="DJ28" s="666"/>
      <c r="DK28" s="667"/>
      <c r="DL28" s="671">
        <v>348553</v>
      </c>
      <c r="DM28" s="666"/>
      <c r="DN28" s="666"/>
      <c r="DO28" s="666"/>
      <c r="DP28" s="666"/>
      <c r="DQ28" s="666"/>
      <c r="DR28" s="666"/>
      <c r="DS28" s="666"/>
      <c r="DT28" s="666"/>
      <c r="DU28" s="666"/>
      <c r="DV28" s="667"/>
      <c r="DW28" s="668">
        <v>12.7</v>
      </c>
      <c r="DX28" s="678"/>
      <c r="DY28" s="678"/>
      <c r="DZ28" s="678"/>
      <c r="EA28" s="678"/>
      <c r="EB28" s="678"/>
      <c r="EC28" s="699"/>
    </row>
    <row r="29" spans="2:133" ht="11.25" customHeight="1" x14ac:dyDescent="0.15">
      <c r="B29" s="662" t="s">
        <v>305</v>
      </c>
      <c r="C29" s="663"/>
      <c r="D29" s="663"/>
      <c r="E29" s="663"/>
      <c r="F29" s="663"/>
      <c r="G29" s="663"/>
      <c r="H29" s="663"/>
      <c r="I29" s="663"/>
      <c r="J29" s="663"/>
      <c r="K29" s="663"/>
      <c r="L29" s="663"/>
      <c r="M29" s="663"/>
      <c r="N29" s="663"/>
      <c r="O29" s="663"/>
      <c r="P29" s="663"/>
      <c r="Q29" s="664"/>
      <c r="R29" s="665">
        <v>34356</v>
      </c>
      <c r="S29" s="666"/>
      <c r="T29" s="666"/>
      <c r="U29" s="666"/>
      <c r="V29" s="666"/>
      <c r="W29" s="666"/>
      <c r="X29" s="666"/>
      <c r="Y29" s="667"/>
      <c r="Z29" s="692">
        <v>0.7</v>
      </c>
      <c r="AA29" s="692"/>
      <c r="AB29" s="692"/>
      <c r="AC29" s="692"/>
      <c r="AD29" s="693" t="s">
        <v>128</v>
      </c>
      <c r="AE29" s="693"/>
      <c r="AF29" s="693"/>
      <c r="AG29" s="693"/>
      <c r="AH29" s="693"/>
      <c r="AI29" s="693"/>
      <c r="AJ29" s="693"/>
      <c r="AK29" s="693"/>
      <c r="AL29" s="668" t="s">
        <v>128</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306</v>
      </c>
      <c r="CE29" s="752"/>
      <c r="CF29" s="707" t="s">
        <v>70</v>
      </c>
      <c r="CG29" s="704"/>
      <c r="CH29" s="704"/>
      <c r="CI29" s="704"/>
      <c r="CJ29" s="704"/>
      <c r="CK29" s="704"/>
      <c r="CL29" s="704"/>
      <c r="CM29" s="704"/>
      <c r="CN29" s="704"/>
      <c r="CO29" s="704"/>
      <c r="CP29" s="704"/>
      <c r="CQ29" s="705"/>
      <c r="CR29" s="665">
        <v>348553</v>
      </c>
      <c r="CS29" s="676"/>
      <c r="CT29" s="676"/>
      <c r="CU29" s="676"/>
      <c r="CV29" s="676"/>
      <c r="CW29" s="676"/>
      <c r="CX29" s="676"/>
      <c r="CY29" s="677"/>
      <c r="CZ29" s="668">
        <v>8.4</v>
      </c>
      <c r="DA29" s="678"/>
      <c r="DB29" s="678"/>
      <c r="DC29" s="679"/>
      <c r="DD29" s="671">
        <v>348553</v>
      </c>
      <c r="DE29" s="676"/>
      <c r="DF29" s="676"/>
      <c r="DG29" s="676"/>
      <c r="DH29" s="676"/>
      <c r="DI29" s="676"/>
      <c r="DJ29" s="676"/>
      <c r="DK29" s="677"/>
      <c r="DL29" s="671">
        <v>348553</v>
      </c>
      <c r="DM29" s="676"/>
      <c r="DN29" s="676"/>
      <c r="DO29" s="676"/>
      <c r="DP29" s="676"/>
      <c r="DQ29" s="676"/>
      <c r="DR29" s="676"/>
      <c r="DS29" s="676"/>
      <c r="DT29" s="676"/>
      <c r="DU29" s="676"/>
      <c r="DV29" s="677"/>
      <c r="DW29" s="668">
        <v>12.7</v>
      </c>
      <c r="DX29" s="678"/>
      <c r="DY29" s="678"/>
      <c r="DZ29" s="678"/>
      <c r="EA29" s="678"/>
      <c r="EB29" s="678"/>
      <c r="EC29" s="699"/>
    </row>
    <row r="30" spans="2:133" ht="11.25" customHeight="1" x14ac:dyDescent="0.15">
      <c r="B30" s="662" t="s">
        <v>307</v>
      </c>
      <c r="C30" s="663"/>
      <c r="D30" s="663"/>
      <c r="E30" s="663"/>
      <c r="F30" s="663"/>
      <c r="G30" s="663"/>
      <c r="H30" s="663"/>
      <c r="I30" s="663"/>
      <c r="J30" s="663"/>
      <c r="K30" s="663"/>
      <c r="L30" s="663"/>
      <c r="M30" s="663"/>
      <c r="N30" s="663"/>
      <c r="O30" s="663"/>
      <c r="P30" s="663"/>
      <c r="Q30" s="664"/>
      <c r="R30" s="665">
        <v>5988</v>
      </c>
      <c r="S30" s="666"/>
      <c r="T30" s="666"/>
      <c r="U30" s="666"/>
      <c r="V30" s="666"/>
      <c r="W30" s="666"/>
      <c r="X30" s="666"/>
      <c r="Y30" s="667"/>
      <c r="Z30" s="692">
        <v>0.1</v>
      </c>
      <c r="AA30" s="692"/>
      <c r="AB30" s="692"/>
      <c r="AC30" s="692"/>
      <c r="AD30" s="693" t="s">
        <v>128</v>
      </c>
      <c r="AE30" s="693"/>
      <c r="AF30" s="693"/>
      <c r="AG30" s="693"/>
      <c r="AH30" s="693"/>
      <c r="AI30" s="693"/>
      <c r="AJ30" s="693"/>
      <c r="AK30" s="693"/>
      <c r="AL30" s="668" t="s">
        <v>128</v>
      </c>
      <c r="AM30" s="669"/>
      <c r="AN30" s="669"/>
      <c r="AO30" s="694"/>
      <c r="AP30" s="724" t="s">
        <v>225</v>
      </c>
      <c r="AQ30" s="725"/>
      <c r="AR30" s="725"/>
      <c r="AS30" s="725"/>
      <c r="AT30" s="725"/>
      <c r="AU30" s="725"/>
      <c r="AV30" s="725"/>
      <c r="AW30" s="725"/>
      <c r="AX30" s="725"/>
      <c r="AY30" s="725"/>
      <c r="AZ30" s="725"/>
      <c r="BA30" s="725"/>
      <c r="BB30" s="725"/>
      <c r="BC30" s="725"/>
      <c r="BD30" s="725"/>
      <c r="BE30" s="725"/>
      <c r="BF30" s="726"/>
      <c r="BG30" s="724" t="s">
        <v>308</v>
      </c>
      <c r="BH30" s="749"/>
      <c r="BI30" s="749"/>
      <c r="BJ30" s="749"/>
      <c r="BK30" s="749"/>
      <c r="BL30" s="749"/>
      <c r="BM30" s="749"/>
      <c r="BN30" s="749"/>
      <c r="BO30" s="749"/>
      <c r="BP30" s="749"/>
      <c r="BQ30" s="750"/>
      <c r="BR30" s="724" t="s">
        <v>309</v>
      </c>
      <c r="BS30" s="749"/>
      <c r="BT30" s="749"/>
      <c r="BU30" s="749"/>
      <c r="BV30" s="749"/>
      <c r="BW30" s="749"/>
      <c r="BX30" s="749"/>
      <c r="BY30" s="749"/>
      <c r="BZ30" s="749"/>
      <c r="CA30" s="749"/>
      <c r="CB30" s="750"/>
      <c r="CD30" s="753"/>
      <c r="CE30" s="754"/>
      <c r="CF30" s="707" t="s">
        <v>310</v>
      </c>
      <c r="CG30" s="704"/>
      <c r="CH30" s="704"/>
      <c r="CI30" s="704"/>
      <c r="CJ30" s="704"/>
      <c r="CK30" s="704"/>
      <c r="CL30" s="704"/>
      <c r="CM30" s="704"/>
      <c r="CN30" s="704"/>
      <c r="CO30" s="704"/>
      <c r="CP30" s="704"/>
      <c r="CQ30" s="705"/>
      <c r="CR30" s="665">
        <v>330446</v>
      </c>
      <c r="CS30" s="666"/>
      <c r="CT30" s="666"/>
      <c r="CU30" s="666"/>
      <c r="CV30" s="666"/>
      <c r="CW30" s="666"/>
      <c r="CX30" s="666"/>
      <c r="CY30" s="667"/>
      <c r="CZ30" s="668">
        <v>8</v>
      </c>
      <c r="DA30" s="678"/>
      <c r="DB30" s="678"/>
      <c r="DC30" s="679"/>
      <c r="DD30" s="671">
        <v>330446</v>
      </c>
      <c r="DE30" s="666"/>
      <c r="DF30" s="666"/>
      <c r="DG30" s="666"/>
      <c r="DH30" s="666"/>
      <c r="DI30" s="666"/>
      <c r="DJ30" s="666"/>
      <c r="DK30" s="667"/>
      <c r="DL30" s="671">
        <v>330446</v>
      </c>
      <c r="DM30" s="666"/>
      <c r="DN30" s="666"/>
      <c r="DO30" s="666"/>
      <c r="DP30" s="666"/>
      <c r="DQ30" s="666"/>
      <c r="DR30" s="666"/>
      <c r="DS30" s="666"/>
      <c r="DT30" s="666"/>
      <c r="DU30" s="666"/>
      <c r="DV30" s="667"/>
      <c r="DW30" s="668">
        <v>12</v>
      </c>
      <c r="DX30" s="678"/>
      <c r="DY30" s="678"/>
      <c r="DZ30" s="678"/>
      <c r="EA30" s="678"/>
      <c r="EB30" s="678"/>
      <c r="EC30" s="699"/>
    </row>
    <row r="31" spans="2:133" ht="11.25" customHeight="1" x14ac:dyDescent="0.15">
      <c r="B31" s="662" t="s">
        <v>311</v>
      </c>
      <c r="C31" s="663"/>
      <c r="D31" s="663"/>
      <c r="E31" s="663"/>
      <c r="F31" s="663"/>
      <c r="G31" s="663"/>
      <c r="H31" s="663"/>
      <c r="I31" s="663"/>
      <c r="J31" s="663"/>
      <c r="K31" s="663"/>
      <c r="L31" s="663"/>
      <c r="M31" s="663"/>
      <c r="N31" s="663"/>
      <c r="O31" s="663"/>
      <c r="P31" s="663"/>
      <c r="Q31" s="664"/>
      <c r="R31" s="665">
        <v>4264</v>
      </c>
      <c r="S31" s="666"/>
      <c r="T31" s="666"/>
      <c r="U31" s="666"/>
      <c r="V31" s="666"/>
      <c r="W31" s="666"/>
      <c r="X31" s="666"/>
      <c r="Y31" s="667"/>
      <c r="Z31" s="692">
        <v>0.1</v>
      </c>
      <c r="AA31" s="692"/>
      <c r="AB31" s="692"/>
      <c r="AC31" s="692"/>
      <c r="AD31" s="693" t="s">
        <v>128</v>
      </c>
      <c r="AE31" s="693"/>
      <c r="AF31" s="693"/>
      <c r="AG31" s="693"/>
      <c r="AH31" s="693"/>
      <c r="AI31" s="693"/>
      <c r="AJ31" s="693"/>
      <c r="AK31" s="693"/>
      <c r="AL31" s="668" t="s">
        <v>128</v>
      </c>
      <c r="AM31" s="669"/>
      <c r="AN31" s="669"/>
      <c r="AO31" s="694"/>
      <c r="AP31" s="740" t="s">
        <v>312</v>
      </c>
      <c r="AQ31" s="741"/>
      <c r="AR31" s="741"/>
      <c r="AS31" s="741"/>
      <c r="AT31" s="746" t="s">
        <v>313</v>
      </c>
      <c r="AU31" s="217"/>
      <c r="AV31" s="217"/>
      <c r="AW31" s="217"/>
      <c r="AX31" s="732" t="s">
        <v>190</v>
      </c>
      <c r="AY31" s="733"/>
      <c r="AZ31" s="733"/>
      <c r="BA31" s="733"/>
      <c r="BB31" s="733"/>
      <c r="BC31" s="733"/>
      <c r="BD31" s="733"/>
      <c r="BE31" s="733"/>
      <c r="BF31" s="734"/>
      <c r="BG31" s="735">
        <v>98.9</v>
      </c>
      <c r="BH31" s="736"/>
      <c r="BI31" s="736"/>
      <c r="BJ31" s="736"/>
      <c r="BK31" s="736"/>
      <c r="BL31" s="736"/>
      <c r="BM31" s="737">
        <v>96.5</v>
      </c>
      <c r="BN31" s="736"/>
      <c r="BO31" s="736"/>
      <c r="BP31" s="736"/>
      <c r="BQ31" s="738"/>
      <c r="BR31" s="735">
        <v>99.3</v>
      </c>
      <c r="BS31" s="736"/>
      <c r="BT31" s="736"/>
      <c r="BU31" s="736"/>
      <c r="BV31" s="736"/>
      <c r="BW31" s="736"/>
      <c r="BX31" s="737">
        <v>96.6</v>
      </c>
      <c r="BY31" s="736"/>
      <c r="BZ31" s="736"/>
      <c r="CA31" s="736"/>
      <c r="CB31" s="738"/>
      <c r="CD31" s="753"/>
      <c r="CE31" s="754"/>
      <c r="CF31" s="707" t="s">
        <v>314</v>
      </c>
      <c r="CG31" s="704"/>
      <c r="CH31" s="704"/>
      <c r="CI31" s="704"/>
      <c r="CJ31" s="704"/>
      <c r="CK31" s="704"/>
      <c r="CL31" s="704"/>
      <c r="CM31" s="704"/>
      <c r="CN31" s="704"/>
      <c r="CO31" s="704"/>
      <c r="CP31" s="704"/>
      <c r="CQ31" s="705"/>
      <c r="CR31" s="665">
        <v>18107</v>
      </c>
      <c r="CS31" s="676"/>
      <c r="CT31" s="676"/>
      <c r="CU31" s="676"/>
      <c r="CV31" s="676"/>
      <c r="CW31" s="676"/>
      <c r="CX31" s="676"/>
      <c r="CY31" s="677"/>
      <c r="CZ31" s="668">
        <v>0.4</v>
      </c>
      <c r="DA31" s="678"/>
      <c r="DB31" s="678"/>
      <c r="DC31" s="679"/>
      <c r="DD31" s="671">
        <v>18107</v>
      </c>
      <c r="DE31" s="676"/>
      <c r="DF31" s="676"/>
      <c r="DG31" s="676"/>
      <c r="DH31" s="676"/>
      <c r="DI31" s="676"/>
      <c r="DJ31" s="676"/>
      <c r="DK31" s="677"/>
      <c r="DL31" s="671">
        <v>18107</v>
      </c>
      <c r="DM31" s="676"/>
      <c r="DN31" s="676"/>
      <c r="DO31" s="676"/>
      <c r="DP31" s="676"/>
      <c r="DQ31" s="676"/>
      <c r="DR31" s="676"/>
      <c r="DS31" s="676"/>
      <c r="DT31" s="676"/>
      <c r="DU31" s="676"/>
      <c r="DV31" s="677"/>
      <c r="DW31" s="668">
        <v>0.7</v>
      </c>
      <c r="DX31" s="678"/>
      <c r="DY31" s="678"/>
      <c r="DZ31" s="678"/>
      <c r="EA31" s="678"/>
      <c r="EB31" s="678"/>
      <c r="EC31" s="699"/>
    </row>
    <row r="32" spans="2:133" ht="11.25" customHeight="1" x14ac:dyDescent="0.15">
      <c r="B32" s="662" t="s">
        <v>315</v>
      </c>
      <c r="C32" s="663"/>
      <c r="D32" s="663"/>
      <c r="E32" s="663"/>
      <c r="F32" s="663"/>
      <c r="G32" s="663"/>
      <c r="H32" s="663"/>
      <c r="I32" s="663"/>
      <c r="J32" s="663"/>
      <c r="K32" s="663"/>
      <c r="L32" s="663"/>
      <c r="M32" s="663"/>
      <c r="N32" s="663"/>
      <c r="O32" s="663"/>
      <c r="P32" s="663"/>
      <c r="Q32" s="664"/>
      <c r="R32" s="665">
        <v>956396</v>
      </c>
      <c r="S32" s="666"/>
      <c r="T32" s="666"/>
      <c r="U32" s="666"/>
      <c r="V32" s="666"/>
      <c r="W32" s="666"/>
      <c r="X32" s="666"/>
      <c r="Y32" s="667"/>
      <c r="Z32" s="692">
        <v>20.3</v>
      </c>
      <c r="AA32" s="692"/>
      <c r="AB32" s="692"/>
      <c r="AC32" s="692"/>
      <c r="AD32" s="693" t="s">
        <v>128</v>
      </c>
      <c r="AE32" s="693"/>
      <c r="AF32" s="693"/>
      <c r="AG32" s="693"/>
      <c r="AH32" s="693"/>
      <c r="AI32" s="693"/>
      <c r="AJ32" s="693"/>
      <c r="AK32" s="693"/>
      <c r="AL32" s="668" t="s">
        <v>128</v>
      </c>
      <c r="AM32" s="669"/>
      <c r="AN32" s="669"/>
      <c r="AO32" s="694"/>
      <c r="AP32" s="742"/>
      <c r="AQ32" s="743"/>
      <c r="AR32" s="743"/>
      <c r="AS32" s="743"/>
      <c r="AT32" s="747"/>
      <c r="AU32" s="216" t="s">
        <v>316</v>
      </c>
      <c r="AV32" s="216"/>
      <c r="AW32" s="216"/>
      <c r="AX32" s="662" t="s">
        <v>317</v>
      </c>
      <c r="AY32" s="663"/>
      <c r="AZ32" s="663"/>
      <c r="BA32" s="663"/>
      <c r="BB32" s="663"/>
      <c r="BC32" s="663"/>
      <c r="BD32" s="663"/>
      <c r="BE32" s="663"/>
      <c r="BF32" s="664"/>
      <c r="BG32" s="739">
        <v>98.9</v>
      </c>
      <c r="BH32" s="676"/>
      <c r="BI32" s="676"/>
      <c r="BJ32" s="676"/>
      <c r="BK32" s="676"/>
      <c r="BL32" s="676"/>
      <c r="BM32" s="669">
        <v>97.6</v>
      </c>
      <c r="BN32" s="731"/>
      <c r="BO32" s="731"/>
      <c r="BP32" s="731"/>
      <c r="BQ32" s="703"/>
      <c r="BR32" s="739">
        <v>99.5</v>
      </c>
      <c r="BS32" s="676"/>
      <c r="BT32" s="676"/>
      <c r="BU32" s="676"/>
      <c r="BV32" s="676"/>
      <c r="BW32" s="676"/>
      <c r="BX32" s="669">
        <v>98</v>
      </c>
      <c r="BY32" s="731"/>
      <c r="BZ32" s="731"/>
      <c r="CA32" s="731"/>
      <c r="CB32" s="703"/>
      <c r="CD32" s="755"/>
      <c r="CE32" s="756"/>
      <c r="CF32" s="707" t="s">
        <v>318</v>
      </c>
      <c r="CG32" s="704"/>
      <c r="CH32" s="704"/>
      <c r="CI32" s="704"/>
      <c r="CJ32" s="704"/>
      <c r="CK32" s="704"/>
      <c r="CL32" s="704"/>
      <c r="CM32" s="704"/>
      <c r="CN32" s="704"/>
      <c r="CO32" s="704"/>
      <c r="CP32" s="704"/>
      <c r="CQ32" s="705"/>
      <c r="CR32" s="665" t="s">
        <v>128</v>
      </c>
      <c r="CS32" s="666"/>
      <c r="CT32" s="666"/>
      <c r="CU32" s="666"/>
      <c r="CV32" s="666"/>
      <c r="CW32" s="666"/>
      <c r="CX32" s="666"/>
      <c r="CY32" s="667"/>
      <c r="CZ32" s="668" t="s">
        <v>128</v>
      </c>
      <c r="DA32" s="678"/>
      <c r="DB32" s="678"/>
      <c r="DC32" s="679"/>
      <c r="DD32" s="671" t="s">
        <v>128</v>
      </c>
      <c r="DE32" s="666"/>
      <c r="DF32" s="666"/>
      <c r="DG32" s="666"/>
      <c r="DH32" s="666"/>
      <c r="DI32" s="666"/>
      <c r="DJ32" s="666"/>
      <c r="DK32" s="667"/>
      <c r="DL32" s="671" t="s">
        <v>128</v>
      </c>
      <c r="DM32" s="666"/>
      <c r="DN32" s="666"/>
      <c r="DO32" s="666"/>
      <c r="DP32" s="666"/>
      <c r="DQ32" s="666"/>
      <c r="DR32" s="666"/>
      <c r="DS32" s="666"/>
      <c r="DT32" s="666"/>
      <c r="DU32" s="666"/>
      <c r="DV32" s="667"/>
      <c r="DW32" s="668" t="s">
        <v>128</v>
      </c>
      <c r="DX32" s="678"/>
      <c r="DY32" s="678"/>
      <c r="DZ32" s="678"/>
      <c r="EA32" s="678"/>
      <c r="EB32" s="678"/>
      <c r="EC32" s="699"/>
    </row>
    <row r="33" spans="2:133" ht="11.25" customHeight="1" x14ac:dyDescent="0.15">
      <c r="B33" s="728" t="s">
        <v>319</v>
      </c>
      <c r="C33" s="729"/>
      <c r="D33" s="729"/>
      <c r="E33" s="729"/>
      <c r="F33" s="729"/>
      <c r="G33" s="729"/>
      <c r="H33" s="729"/>
      <c r="I33" s="729"/>
      <c r="J33" s="729"/>
      <c r="K33" s="729"/>
      <c r="L33" s="729"/>
      <c r="M33" s="729"/>
      <c r="N33" s="729"/>
      <c r="O33" s="729"/>
      <c r="P33" s="729"/>
      <c r="Q33" s="730"/>
      <c r="R33" s="665" t="s">
        <v>128</v>
      </c>
      <c r="S33" s="666"/>
      <c r="T33" s="666"/>
      <c r="U33" s="666"/>
      <c r="V33" s="666"/>
      <c r="W33" s="666"/>
      <c r="X33" s="666"/>
      <c r="Y33" s="667"/>
      <c r="Z33" s="692" t="s">
        <v>128</v>
      </c>
      <c r="AA33" s="692"/>
      <c r="AB33" s="692"/>
      <c r="AC33" s="692"/>
      <c r="AD33" s="693" t="s">
        <v>128</v>
      </c>
      <c r="AE33" s="693"/>
      <c r="AF33" s="693"/>
      <c r="AG33" s="693"/>
      <c r="AH33" s="693"/>
      <c r="AI33" s="693"/>
      <c r="AJ33" s="693"/>
      <c r="AK33" s="693"/>
      <c r="AL33" s="668" t="s">
        <v>128</v>
      </c>
      <c r="AM33" s="669"/>
      <c r="AN33" s="669"/>
      <c r="AO33" s="694"/>
      <c r="AP33" s="744"/>
      <c r="AQ33" s="745"/>
      <c r="AR33" s="745"/>
      <c r="AS33" s="745"/>
      <c r="AT33" s="748"/>
      <c r="AU33" s="218"/>
      <c r="AV33" s="218"/>
      <c r="AW33" s="218"/>
      <c r="AX33" s="642" t="s">
        <v>320</v>
      </c>
      <c r="AY33" s="643"/>
      <c r="AZ33" s="643"/>
      <c r="BA33" s="643"/>
      <c r="BB33" s="643"/>
      <c r="BC33" s="643"/>
      <c r="BD33" s="643"/>
      <c r="BE33" s="643"/>
      <c r="BF33" s="644"/>
      <c r="BG33" s="727">
        <v>98.7</v>
      </c>
      <c r="BH33" s="646"/>
      <c r="BI33" s="646"/>
      <c r="BJ33" s="646"/>
      <c r="BK33" s="646"/>
      <c r="BL33" s="646"/>
      <c r="BM33" s="684">
        <v>94.7</v>
      </c>
      <c r="BN33" s="646"/>
      <c r="BO33" s="646"/>
      <c r="BP33" s="646"/>
      <c r="BQ33" s="695"/>
      <c r="BR33" s="727">
        <v>99.1</v>
      </c>
      <c r="BS33" s="646"/>
      <c r="BT33" s="646"/>
      <c r="BU33" s="646"/>
      <c r="BV33" s="646"/>
      <c r="BW33" s="646"/>
      <c r="BX33" s="684">
        <v>94.9</v>
      </c>
      <c r="BY33" s="646"/>
      <c r="BZ33" s="646"/>
      <c r="CA33" s="646"/>
      <c r="CB33" s="695"/>
      <c r="CD33" s="707" t="s">
        <v>321</v>
      </c>
      <c r="CE33" s="704"/>
      <c r="CF33" s="704"/>
      <c r="CG33" s="704"/>
      <c r="CH33" s="704"/>
      <c r="CI33" s="704"/>
      <c r="CJ33" s="704"/>
      <c r="CK33" s="704"/>
      <c r="CL33" s="704"/>
      <c r="CM33" s="704"/>
      <c r="CN33" s="704"/>
      <c r="CO33" s="704"/>
      <c r="CP33" s="704"/>
      <c r="CQ33" s="705"/>
      <c r="CR33" s="665">
        <v>1677770</v>
      </c>
      <c r="CS33" s="676"/>
      <c r="CT33" s="676"/>
      <c r="CU33" s="676"/>
      <c r="CV33" s="676"/>
      <c r="CW33" s="676"/>
      <c r="CX33" s="676"/>
      <c r="CY33" s="677"/>
      <c r="CZ33" s="668">
        <v>40.5</v>
      </c>
      <c r="DA33" s="678"/>
      <c r="DB33" s="678"/>
      <c r="DC33" s="679"/>
      <c r="DD33" s="671">
        <v>1379595</v>
      </c>
      <c r="DE33" s="676"/>
      <c r="DF33" s="676"/>
      <c r="DG33" s="676"/>
      <c r="DH33" s="676"/>
      <c r="DI33" s="676"/>
      <c r="DJ33" s="676"/>
      <c r="DK33" s="677"/>
      <c r="DL33" s="671">
        <v>1094510</v>
      </c>
      <c r="DM33" s="676"/>
      <c r="DN33" s="676"/>
      <c r="DO33" s="676"/>
      <c r="DP33" s="676"/>
      <c r="DQ33" s="676"/>
      <c r="DR33" s="676"/>
      <c r="DS33" s="676"/>
      <c r="DT33" s="676"/>
      <c r="DU33" s="676"/>
      <c r="DV33" s="677"/>
      <c r="DW33" s="668">
        <v>39.799999999999997</v>
      </c>
      <c r="DX33" s="678"/>
      <c r="DY33" s="678"/>
      <c r="DZ33" s="678"/>
      <c r="EA33" s="678"/>
      <c r="EB33" s="678"/>
      <c r="EC33" s="699"/>
    </row>
    <row r="34" spans="2:133" ht="11.25" customHeight="1" x14ac:dyDescent="0.15">
      <c r="B34" s="662" t="s">
        <v>322</v>
      </c>
      <c r="C34" s="663"/>
      <c r="D34" s="663"/>
      <c r="E34" s="663"/>
      <c r="F34" s="663"/>
      <c r="G34" s="663"/>
      <c r="H34" s="663"/>
      <c r="I34" s="663"/>
      <c r="J34" s="663"/>
      <c r="K34" s="663"/>
      <c r="L34" s="663"/>
      <c r="M34" s="663"/>
      <c r="N34" s="663"/>
      <c r="O34" s="663"/>
      <c r="P34" s="663"/>
      <c r="Q34" s="664"/>
      <c r="R34" s="665">
        <v>276252</v>
      </c>
      <c r="S34" s="666"/>
      <c r="T34" s="666"/>
      <c r="U34" s="666"/>
      <c r="V34" s="666"/>
      <c r="W34" s="666"/>
      <c r="X34" s="666"/>
      <c r="Y34" s="667"/>
      <c r="Z34" s="692">
        <v>5.9</v>
      </c>
      <c r="AA34" s="692"/>
      <c r="AB34" s="692"/>
      <c r="AC34" s="692"/>
      <c r="AD34" s="693" t="s">
        <v>128</v>
      </c>
      <c r="AE34" s="693"/>
      <c r="AF34" s="693"/>
      <c r="AG34" s="693"/>
      <c r="AH34" s="693"/>
      <c r="AI34" s="693"/>
      <c r="AJ34" s="693"/>
      <c r="AK34" s="693"/>
      <c r="AL34" s="668" t="s">
        <v>128</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323</v>
      </c>
      <c r="CE34" s="704"/>
      <c r="CF34" s="704"/>
      <c r="CG34" s="704"/>
      <c r="CH34" s="704"/>
      <c r="CI34" s="704"/>
      <c r="CJ34" s="704"/>
      <c r="CK34" s="704"/>
      <c r="CL34" s="704"/>
      <c r="CM34" s="704"/>
      <c r="CN34" s="704"/>
      <c r="CO34" s="704"/>
      <c r="CP34" s="704"/>
      <c r="CQ34" s="705"/>
      <c r="CR34" s="665">
        <v>667980</v>
      </c>
      <c r="CS34" s="666"/>
      <c r="CT34" s="666"/>
      <c r="CU34" s="666"/>
      <c r="CV34" s="666"/>
      <c r="CW34" s="666"/>
      <c r="CX34" s="666"/>
      <c r="CY34" s="667"/>
      <c r="CZ34" s="668">
        <v>16.100000000000001</v>
      </c>
      <c r="DA34" s="678"/>
      <c r="DB34" s="678"/>
      <c r="DC34" s="679"/>
      <c r="DD34" s="671">
        <v>508289</v>
      </c>
      <c r="DE34" s="666"/>
      <c r="DF34" s="666"/>
      <c r="DG34" s="666"/>
      <c r="DH34" s="666"/>
      <c r="DI34" s="666"/>
      <c r="DJ34" s="666"/>
      <c r="DK34" s="667"/>
      <c r="DL34" s="671">
        <v>435840</v>
      </c>
      <c r="DM34" s="666"/>
      <c r="DN34" s="666"/>
      <c r="DO34" s="666"/>
      <c r="DP34" s="666"/>
      <c r="DQ34" s="666"/>
      <c r="DR34" s="666"/>
      <c r="DS34" s="666"/>
      <c r="DT34" s="666"/>
      <c r="DU34" s="666"/>
      <c r="DV34" s="667"/>
      <c r="DW34" s="668">
        <v>15.8</v>
      </c>
      <c r="DX34" s="678"/>
      <c r="DY34" s="678"/>
      <c r="DZ34" s="678"/>
      <c r="EA34" s="678"/>
      <c r="EB34" s="678"/>
      <c r="EC34" s="699"/>
    </row>
    <row r="35" spans="2:133" ht="11.25" customHeight="1" x14ac:dyDescent="0.15">
      <c r="B35" s="662" t="s">
        <v>324</v>
      </c>
      <c r="C35" s="663"/>
      <c r="D35" s="663"/>
      <c r="E35" s="663"/>
      <c r="F35" s="663"/>
      <c r="G35" s="663"/>
      <c r="H35" s="663"/>
      <c r="I35" s="663"/>
      <c r="J35" s="663"/>
      <c r="K35" s="663"/>
      <c r="L35" s="663"/>
      <c r="M35" s="663"/>
      <c r="N35" s="663"/>
      <c r="O35" s="663"/>
      <c r="P35" s="663"/>
      <c r="Q35" s="664"/>
      <c r="R35" s="665">
        <v>7355</v>
      </c>
      <c r="S35" s="666"/>
      <c r="T35" s="666"/>
      <c r="U35" s="666"/>
      <c r="V35" s="666"/>
      <c r="W35" s="666"/>
      <c r="X35" s="666"/>
      <c r="Y35" s="667"/>
      <c r="Z35" s="692">
        <v>0.2</v>
      </c>
      <c r="AA35" s="692"/>
      <c r="AB35" s="692"/>
      <c r="AC35" s="692"/>
      <c r="AD35" s="693" t="s">
        <v>128</v>
      </c>
      <c r="AE35" s="693"/>
      <c r="AF35" s="693"/>
      <c r="AG35" s="693"/>
      <c r="AH35" s="693"/>
      <c r="AI35" s="693"/>
      <c r="AJ35" s="693"/>
      <c r="AK35" s="693"/>
      <c r="AL35" s="668" t="s">
        <v>128</v>
      </c>
      <c r="AM35" s="669"/>
      <c r="AN35" s="669"/>
      <c r="AO35" s="694"/>
      <c r="AP35" s="221"/>
      <c r="AQ35" s="724" t="s">
        <v>325</v>
      </c>
      <c r="AR35" s="725"/>
      <c r="AS35" s="725"/>
      <c r="AT35" s="725"/>
      <c r="AU35" s="725"/>
      <c r="AV35" s="725"/>
      <c r="AW35" s="725"/>
      <c r="AX35" s="725"/>
      <c r="AY35" s="725"/>
      <c r="AZ35" s="725"/>
      <c r="BA35" s="725"/>
      <c r="BB35" s="725"/>
      <c r="BC35" s="725"/>
      <c r="BD35" s="725"/>
      <c r="BE35" s="725"/>
      <c r="BF35" s="726"/>
      <c r="BG35" s="724" t="s">
        <v>326</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327</v>
      </c>
      <c r="CE35" s="704"/>
      <c r="CF35" s="704"/>
      <c r="CG35" s="704"/>
      <c r="CH35" s="704"/>
      <c r="CI35" s="704"/>
      <c r="CJ35" s="704"/>
      <c r="CK35" s="704"/>
      <c r="CL35" s="704"/>
      <c r="CM35" s="704"/>
      <c r="CN35" s="704"/>
      <c r="CO35" s="704"/>
      <c r="CP35" s="704"/>
      <c r="CQ35" s="705"/>
      <c r="CR35" s="665">
        <v>18001</v>
      </c>
      <c r="CS35" s="676"/>
      <c r="CT35" s="676"/>
      <c r="CU35" s="676"/>
      <c r="CV35" s="676"/>
      <c r="CW35" s="676"/>
      <c r="CX35" s="676"/>
      <c r="CY35" s="677"/>
      <c r="CZ35" s="668">
        <v>0.4</v>
      </c>
      <c r="DA35" s="678"/>
      <c r="DB35" s="678"/>
      <c r="DC35" s="679"/>
      <c r="DD35" s="671">
        <v>10102</v>
      </c>
      <c r="DE35" s="676"/>
      <c r="DF35" s="676"/>
      <c r="DG35" s="676"/>
      <c r="DH35" s="676"/>
      <c r="DI35" s="676"/>
      <c r="DJ35" s="676"/>
      <c r="DK35" s="677"/>
      <c r="DL35" s="671">
        <v>10102</v>
      </c>
      <c r="DM35" s="676"/>
      <c r="DN35" s="676"/>
      <c r="DO35" s="676"/>
      <c r="DP35" s="676"/>
      <c r="DQ35" s="676"/>
      <c r="DR35" s="676"/>
      <c r="DS35" s="676"/>
      <c r="DT35" s="676"/>
      <c r="DU35" s="676"/>
      <c r="DV35" s="677"/>
      <c r="DW35" s="668">
        <v>0.4</v>
      </c>
      <c r="DX35" s="678"/>
      <c r="DY35" s="678"/>
      <c r="DZ35" s="678"/>
      <c r="EA35" s="678"/>
      <c r="EB35" s="678"/>
      <c r="EC35" s="699"/>
    </row>
    <row r="36" spans="2:133" ht="11.25" customHeight="1" x14ac:dyDescent="0.15">
      <c r="B36" s="662" t="s">
        <v>328</v>
      </c>
      <c r="C36" s="663"/>
      <c r="D36" s="663"/>
      <c r="E36" s="663"/>
      <c r="F36" s="663"/>
      <c r="G36" s="663"/>
      <c r="H36" s="663"/>
      <c r="I36" s="663"/>
      <c r="J36" s="663"/>
      <c r="K36" s="663"/>
      <c r="L36" s="663"/>
      <c r="M36" s="663"/>
      <c r="N36" s="663"/>
      <c r="O36" s="663"/>
      <c r="P36" s="663"/>
      <c r="Q36" s="664"/>
      <c r="R36" s="665">
        <v>17830</v>
      </c>
      <c r="S36" s="666"/>
      <c r="T36" s="666"/>
      <c r="U36" s="666"/>
      <c r="V36" s="666"/>
      <c r="W36" s="666"/>
      <c r="X36" s="666"/>
      <c r="Y36" s="667"/>
      <c r="Z36" s="692">
        <v>0.4</v>
      </c>
      <c r="AA36" s="692"/>
      <c r="AB36" s="692"/>
      <c r="AC36" s="692"/>
      <c r="AD36" s="693" t="s">
        <v>128</v>
      </c>
      <c r="AE36" s="693"/>
      <c r="AF36" s="693"/>
      <c r="AG36" s="693"/>
      <c r="AH36" s="693"/>
      <c r="AI36" s="693"/>
      <c r="AJ36" s="693"/>
      <c r="AK36" s="693"/>
      <c r="AL36" s="668" t="s">
        <v>128</v>
      </c>
      <c r="AM36" s="669"/>
      <c r="AN36" s="669"/>
      <c r="AO36" s="694"/>
      <c r="AP36" s="221"/>
      <c r="AQ36" s="715" t="s">
        <v>329</v>
      </c>
      <c r="AR36" s="716"/>
      <c r="AS36" s="716"/>
      <c r="AT36" s="716"/>
      <c r="AU36" s="716"/>
      <c r="AV36" s="716"/>
      <c r="AW36" s="716"/>
      <c r="AX36" s="716"/>
      <c r="AY36" s="717"/>
      <c r="AZ36" s="718">
        <v>487277</v>
      </c>
      <c r="BA36" s="719"/>
      <c r="BB36" s="719"/>
      <c r="BC36" s="719"/>
      <c r="BD36" s="719"/>
      <c r="BE36" s="719"/>
      <c r="BF36" s="720"/>
      <c r="BG36" s="721" t="s">
        <v>330</v>
      </c>
      <c r="BH36" s="722"/>
      <c r="BI36" s="722"/>
      <c r="BJ36" s="722"/>
      <c r="BK36" s="722"/>
      <c r="BL36" s="722"/>
      <c r="BM36" s="722"/>
      <c r="BN36" s="722"/>
      <c r="BO36" s="722"/>
      <c r="BP36" s="722"/>
      <c r="BQ36" s="722"/>
      <c r="BR36" s="722"/>
      <c r="BS36" s="722"/>
      <c r="BT36" s="722"/>
      <c r="BU36" s="723"/>
      <c r="BV36" s="718">
        <v>34663</v>
      </c>
      <c r="BW36" s="719"/>
      <c r="BX36" s="719"/>
      <c r="BY36" s="719"/>
      <c r="BZ36" s="719"/>
      <c r="CA36" s="719"/>
      <c r="CB36" s="720"/>
      <c r="CD36" s="707" t="s">
        <v>331</v>
      </c>
      <c r="CE36" s="704"/>
      <c r="CF36" s="704"/>
      <c r="CG36" s="704"/>
      <c r="CH36" s="704"/>
      <c r="CI36" s="704"/>
      <c r="CJ36" s="704"/>
      <c r="CK36" s="704"/>
      <c r="CL36" s="704"/>
      <c r="CM36" s="704"/>
      <c r="CN36" s="704"/>
      <c r="CO36" s="704"/>
      <c r="CP36" s="704"/>
      <c r="CQ36" s="705"/>
      <c r="CR36" s="665">
        <v>598779</v>
      </c>
      <c r="CS36" s="666"/>
      <c r="CT36" s="666"/>
      <c r="CU36" s="666"/>
      <c r="CV36" s="666"/>
      <c r="CW36" s="666"/>
      <c r="CX36" s="666"/>
      <c r="CY36" s="667"/>
      <c r="CZ36" s="668">
        <v>14.4</v>
      </c>
      <c r="DA36" s="678"/>
      <c r="DB36" s="678"/>
      <c r="DC36" s="679"/>
      <c r="DD36" s="671">
        <v>549843</v>
      </c>
      <c r="DE36" s="666"/>
      <c r="DF36" s="666"/>
      <c r="DG36" s="666"/>
      <c r="DH36" s="666"/>
      <c r="DI36" s="666"/>
      <c r="DJ36" s="666"/>
      <c r="DK36" s="667"/>
      <c r="DL36" s="671">
        <v>385364</v>
      </c>
      <c r="DM36" s="666"/>
      <c r="DN36" s="666"/>
      <c r="DO36" s="666"/>
      <c r="DP36" s="666"/>
      <c r="DQ36" s="666"/>
      <c r="DR36" s="666"/>
      <c r="DS36" s="666"/>
      <c r="DT36" s="666"/>
      <c r="DU36" s="666"/>
      <c r="DV36" s="667"/>
      <c r="DW36" s="668">
        <v>14</v>
      </c>
      <c r="DX36" s="678"/>
      <c r="DY36" s="678"/>
      <c r="DZ36" s="678"/>
      <c r="EA36" s="678"/>
      <c r="EB36" s="678"/>
      <c r="EC36" s="699"/>
    </row>
    <row r="37" spans="2:133" ht="11.25" customHeight="1" x14ac:dyDescent="0.15">
      <c r="B37" s="662" t="s">
        <v>332</v>
      </c>
      <c r="C37" s="663"/>
      <c r="D37" s="663"/>
      <c r="E37" s="663"/>
      <c r="F37" s="663"/>
      <c r="G37" s="663"/>
      <c r="H37" s="663"/>
      <c r="I37" s="663"/>
      <c r="J37" s="663"/>
      <c r="K37" s="663"/>
      <c r="L37" s="663"/>
      <c r="M37" s="663"/>
      <c r="N37" s="663"/>
      <c r="O37" s="663"/>
      <c r="P37" s="663"/>
      <c r="Q37" s="664"/>
      <c r="R37" s="665">
        <v>4555</v>
      </c>
      <c r="S37" s="666"/>
      <c r="T37" s="666"/>
      <c r="U37" s="666"/>
      <c r="V37" s="666"/>
      <c r="W37" s="666"/>
      <c r="X37" s="666"/>
      <c r="Y37" s="667"/>
      <c r="Z37" s="692">
        <v>0.1</v>
      </c>
      <c r="AA37" s="692"/>
      <c r="AB37" s="692"/>
      <c r="AC37" s="692"/>
      <c r="AD37" s="693" t="s">
        <v>128</v>
      </c>
      <c r="AE37" s="693"/>
      <c r="AF37" s="693"/>
      <c r="AG37" s="693"/>
      <c r="AH37" s="693"/>
      <c r="AI37" s="693"/>
      <c r="AJ37" s="693"/>
      <c r="AK37" s="693"/>
      <c r="AL37" s="668" t="s">
        <v>128</v>
      </c>
      <c r="AM37" s="669"/>
      <c r="AN37" s="669"/>
      <c r="AO37" s="694"/>
      <c r="AQ37" s="700" t="s">
        <v>333</v>
      </c>
      <c r="AR37" s="701"/>
      <c r="AS37" s="701"/>
      <c r="AT37" s="701"/>
      <c r="AU37" s="701"/>
      <c r="AV37" s="701"/>
      <c r="AW37" s="701"/>
      <c r="AX37" s="701"/>
      <c r="AY37" s="702"/>
      <c r="AZ37" s="665">
        <v>149000</v>
      </c>
      <c r="BA37" s="666"/>
      <c r="BB37" s="666"/>
      <c r="BC37" s="666"/>
      <c r="BD37" s="676"/>
      <c r="BE37" s="676"/>
      <c r="BF37" s="703"/>
      <c r="BG37" s="707" t="s">
        <v>334</v>
      </c>
      <c r="BH37" s="704"/>
      <c r="BI37" s="704"/>
      <c r="BJ37" s="704"/>
      <c r="BK37" s="704"/>
      <c r="BL37" s="704"/>
      <c r="BM37" s="704"/>
      <c r="BN37" s="704"/>
      <c r="BO37" s="704"/>
      <c r="BP37" s="704"/>
      <c r="BQ37" s="704"/>
      <c r="BR37" s="704"/>
      <c r="BS37" s="704"/>
      <c r="BT37" s="704"/>
      <c r="BU37" s="705"/>
      <c r="BV37" s="665">
        <v>24530</v>
      </c>
      <c r="BW37" s="666"/>
      <c r="BX37" s="666"/>
      <c r="BY37" s="666"/>
      <c r="BZ37" s="666"/>
      <c r="CA37" s="666"/>
      <c r="CB37" s="706"/>
      <c r="CD37" s="707" t="s">
        <v>335</v>
      </c>
      <c r="CE37" s="704"/>
      <c r="CF37" s="704"/>
      <c r="CG37" s="704"/>
      <c r="CH37" s="704"/>
      <c r="CI37" s="704"/>
      <c r="CJ37" s="704"/>
      <c r="CK37" s="704"/>
      <c r="CL37" s="704"/>
      <c r="CM37" s="704"/>
      <c r="CN37" s="704"/>
      <c r="CO37" s="704"/>
      <c r="CP37" s="704"/>
      <c r="CQ37" s="705"/>
      <c r="CR37" s="665">
        <v>225766</v>
      </c>
      <c r="CS37" s="676"/>
      <c r="CT37" s="676"/>
      <c r="CU37" s="676"/>
      <c r="CV37" s="676"/>
      <c r="CW37" s="676"/>
      <c r="CX37" s="676"/>
      <c r="CY37" s="677"/>
      <c r="CZ37" s="668">
        <v>5.4</v>
      </c>
      <c r="DA37" s="678"/>
      <c r="DB37" s="678"/>
      <c r="DC37" s="679"/>
      <c r="DD37" s="671">
        <v>225766</v>
      </c>
      <c r="DE37" s="676"/>
      <c r="DF37" s="676"/>
      <c r="DG37" s="676"/>
      <c r="DH37" s="676"/>
      <c r="DI37" s="676"/>
      <c r="DJ37" s="676"/>
      <c r="DK37" s="677"/>
      <c r="DL37" s="671">
        <v>218062</v>
      </c>
      <c r="DM37" s="676"/>
      <c r="DN37" s="676"/>
      <c r="DO37" s="676"/>
      <c r="DP37" s="676"/>
      <c r="DQ37" s="676"/>
      <c r="DR37" s="676"/>
      <c r="DS37" s="676"/>
      <c r="DT37" s="676"/>
      <c r="DU37" s="676"/>
      <c r="DV37" s="677"/>
      <c r="DW37" s="668">
        <v>7.9</v>
      </c>
      <c r="DX37" s="678"/>
      <c r="DY37" s="678"/>
      <c r="DZ37" s="678"/>
      <c r="EA37" s="678"/>
      <c r="EB37" s="678"/>
      <c r="EC37" s="699"/>
    </row>
    <row r="38" spans="2:133" ht="11.25" customHeight="1" x14ac:dyDescent="0.15">
      <c r="B38" s="662" t="s">
        <v>336</v>
      </c>
      <c r="C38" s="663"/>
      <c r="D38" s="663"/>
      <c r="E38" s="663"/>
      <c r="F38" s="663"/>
      <c r="G38" s="663"/>
      <c r="H38" s="663"/>
      <c r="I38" s="663"/>
      <c r="J38" s="663"/>
      <c r="K38" s="663"/>
      <c r="L38" s="663"/>
      <c r="M38" s="663"/>
      <c r="N38" s="663"/>
      <c r="O38" s="663"/>
      <c r="P38" s="663"/>
      <c r="Q38" s="664"/>
      <c r="R38" s="665">
        <v>36501</v>
      </c>
      <c r="S38" s="666"/>
      <c r="T38" s="666"/>
      <c r="U38" s="666"/>
      <c r="V38" s="666"/>
      <c r="W38" s="666"/>
      <c r="X38" s="666"/>
      <c r="Y38" s="667"/>
      <c r="Z38" s="692">
        <v>0.8</v>
      </c>
      <c r="AA38" s="692"/>
      <c r="AB38" s="692"/>
      <c r="AC38" s="692"/>
      <c r="AD38" s="693" t="s">
        <v>128</v>
      </c>
      <c r="AE38" s="693"/>
      <c r="AF38" s="693"/>
      <c r="AG38" s="693"/>
      <c r="AH38" s="693"/>
      <c r="AI38" s="693"/>
      <c r="AJ38" s="693"/>
      <c r="AK38" s="693"/>
      <c r="AL38" s="668" t="s">
        <v>128</v>
      </c>
      <c r="AM38" s="669"/>
      <c r="AN38" s="669"/>
      <c r="AO38" s="694"/>
      <c r="AQ38" s="700" t="s">
        <v>337</v>
      </c>
      <c r="AR38" s="701"/>
      <c r="AS38" s="701"/>
      <c r="AT38" s="701"/>
      <c r="AU38" s="701"/>
      <c r="AV38" s="701"/>
      <c r="AW38" s="701"/>
      <c r="AX38" s="701"/>
      <c r="AY38" s="702"/>
      <c r="AZ38" s="665">
        <v>1608</v>
      </c>
      <c r="BA38" s="666"/>
      <c r="BB38" s="666"/>
      <c r="BC38" s="666"/>
      <c r="BD38" s="676"/>
      <c r="BE38" s="676"/>
      <c r="BF38" s="703"/>
      <c r="BG38" s="707" t="s">
        <v>338</v>
      </c>
      <c r="BH38" s="704"/>
      <c r="BI38" s="704"/>
      <c r="BJ38" s="704"/>
      <c r="BK38" s="704"/>
      <c r="BL38" s="704"/>
      <c r="BM38" s="704"/>
      <c r="BN38" s="704"/>
      <c r="BO38" s="704"/>
      <c r="BP38" s="704"/>
      <c r="BQ38" s="704"/>
      <c r="BR38" s="704"/>
      <c r="BS38" s="704"/>
      <c r="BT38" s="704"/>
      <c r="BU38" s="705"/>
      <c r="BV38" s="665">
        <v>1117</v>
      </c>
      <c r="BW38" s="666"/>
      <c r="BX38" s="666"/>
      <c r="BY38" s="666"/>
      <c r="BZ38" s="666"/>
      <c r="CA38" s="666"/>
      <c r="CB38" s="706"/>
      <c r="CD38" s="707" t="s">
        <v>339</v>
      </c>
      <c r="CE38" s="704"/>
      <c r="CF38" s="704"/>
      <c r="CG38" s="704"/>
      <c r="CH38" s="704"/>
      <c r="CI38" s="704"/>
      <c r="CJ38" s="704"/>
      <c r="CK38" s="704"/>
      <c r="CL38" s="704"/>
      <c r="CM38" s="704"/>
      <c r="CN38" s="704"/>
      <c r="CO38" s="704"/>
      <c r="CP38" s="704"/>
      <c r="CQ38" s="705"/>
      <c r="CR38" s="665">
        <v>336669</v>
      </c>
      <c r="CS38" s="666"/>
      <c r="CT38" s="666"/>
      <c r="CU38" s="666"/>
      <c r="CV38" s="666"/>
      <c r="CW38" s="666"/>
      <c r="CX38" s="666"/>
      <c r="CY38" s="667"/>
      <c r="CZ38" s="668">
        <v>8.1</v>
      </c>
      <c r="DA38" s="678"/>
      <c r="DB38" s="678"/>
      <c r="DC38" s="679"/>
      <c r="DD38" s="671">
        <v>273617</v>
      </c>
      <c r="DE38" s="666"/>
      <c r="DF38" s="666"/>
      <c r="DG38" s="666"/>
      <c r="DH38" s="666"/>
      <c r="DI38" s="666"/>
      <c r="DJ38" s="666"/>
      <c r="DK38" s="667"/>
      <c r="DL38" s="671">
        <v>263204</v>
      </c>
      <c r="DM38" s="666"/>
      <c r="DN38" s="666"/>
      <c r="DO38" s="666"/>
      <c r="DP38" s="666"/>
      <c r="DQ38" s="666"/>
      <c r="DR38" s="666"/>
      <c r="DS38" s="666"/>
      <c r="DT38" s="666"/>
      <c r="DU38" s="666"/>
      <c r="DV38" s="667"/>
      <c r="DW38" s="668">
        <v>9.6</v>
      </c>
      <c r="DX38" s="678"/>
      <c r="DY38" s="678"/>
      <c r="DZ38" s="678"/>
      <c r="EA38" s="678"/>
      <c r="EB38" s="678"/>
      <c r="EC38" s="699"/>
    </row>
    <row r="39" spans="2:133" ht="11.25" customHeight="1" x14ac:dyDescent="0.15">
      <c r="B39" s="662" t="s">
        <v>340</v>
      </c>
      <c r="C39" s="663"/>
      <c r="D39" s="663"/>
      <c r="E39" s="663"/>
      <c r="F39" s="663"/>
      <c r="G39" s="663"/>
      <c r="H39" s="663"/>
      <c r="I39" s="663"/>
      <c r="J39" s="663"/>
      <c r="K39" s="663"/>
      <c r="L39" s="663"/>
      <c r="M39" s="663"/>
      <c r="N39" s="663"/>
      <c r="O39" s="663"/>
      <c r="P39" s="663"/>
      <c r="Q39" s="664"/>
      <c r="R39" s="665">
        <v>78848</v>
      </c>
      <c r="S39" s="666"/>
      <c r="T39" s="666"/>
      <c r="U39" s="666"/>
      <c r="V39" s="666"/>
      <c r="W39" s="666"/>
      <c r="X39" s="666"/>
      <c r="Y39" s="667"/>
      <c r="Z39" s="692">
        <v>1.7</v>
      </c>
      <c r="AA39" s="692"/>
      <c r="AB39" s="692"/>
      <c r="AC39" s="692"/>
      <c r="AD39" s="693">
        <v>12</v>
      </c>
      <c r="AE39" s="693"/>
      <c r="AF39" s="693"/>
      <c r="AG39" s="693"/>
      <c r="AH39" s="693"/>
      <c r="AI39" s="693"/>
      <c r="AJ39" s="693"/>
      <c r="AK39" s="693"/>
      <c r="AL39" s="668">
        <v>0</v>
      </c>
      <c r="AM39" s="669"/>
      <c r="AN39" s="669"/>
      <c r="AO39" s="694"/>
      <c r="AQ39" s="700" t="s">
        <v>341</v>
      </c>
      <c r="AR39" s="701"/>
      <c r="AS39" s="701"/>
      <c r="AT39" s="701"/>
      <c r="AU39" s="701"/>
      <c r="AV39" s="701"/>
      <c r="AW39" s="701"/>
      <c r="AX39" s="701"/>
      <c r="AY39" s="702"/>
      <c r="AZ39" s="665" t="s">
        <v>128</v>
      </c>
      <c r="BA39" s="666"/>
      <c r="BB39" s="666"/>
      <c r="BC39" s="666"/>
      <c r="BD39" s="676"/>
      <c r="BE39" s="676"/>
      <c r="BF39" s="703"/>
      <c r="BG39" s="707" t="s">
        <v>342</v>
      </c>
      <c r="BH39" s="704"/>
      <c r="BI39" s="704"/>
      <c r="BJ39" s="704"/>
      <c r="BK39" s="704"/>
      <c r="BL39" s="704"/>
      <c r="BM39" s="704"/>
      <c r="BN39" s="704"/>
      <c r="BO39" s="704"/>
      <c r="BP39" s="704"/>
      <c r="BQ39" s="704"/>
      <c r="BR39" s="704"/>
      <c r="BS39" s="704"/>
      <c r="BT39" s="704"/>
      <c r="BU39" s="705"/>
      <c r="BV39" s="665">
        <v>1800</v>
      </c>
      <c r="BW39" s="666"/>
      <c r="BX39" s="666"/>
      <c r="BY39" s="666"/>
      <c r="BZ39" s="666"/>
      <c r="CA39" s="666"/>
      <c r="CB39" s="706"/>
      <c r="CD39" s="707" t="s">
        <v>343</v>
      </c>
      <c r="CE39" s="704"/>
      <c r="CF39" s="704"/>
      <c r="CG39" s="704"/>
      <c r="CH39" s="704"/>
      <c r="CI39" s="704"/>
      <c r="CJ39" s="704"/>
      <c r="CK39" s="704"/>
      <c r="CL39" s="704"/>
      <c r="CM39" s="704"/>
      <c r="CN39" s="704"/>
      <c r="CO39" s="704"/>
      <c r="CP39" s="704"/>
      <c r="CQ39" s="705"/>
      <c r="CR39" s="665">
        <v>40091</v>
      </c>
      <c r="CS39" s="676"/>
      <c r="CT39" s="676"/>
      <c r="CU39" s="676"/>
      <c r="CV39" s="676"/>
      <c r="CW39" s="676"/>
      <c r="CX39" s="676"/>
      <c r="CY39" s="677"/>
      <c r="CZ39" s="668">
        <v>1</v>
      </c>
      <c r="DA39" s="678"/>
      <c r="DB39" s="678"/>
      <c r="DC39" s="679"/>
      <c r="DD39" s="671">
        <v>37744</v>
      </c>
      <c r="DE39" s="676"/>
      <c r="DF39" s="676"/>
      <c r="DG39" s="676"/>
      <c r="DH39" s="676"/>
      <c r="DI39" s="676"/>
      <c r="DJ39" s="676"/>
      <c r="DK39" s="677"/>
      <c r="DL39" s="671" t="s">
        <v>128</v>
      </c>
      <c r="DM39" s="676"/>
      <c r="DN39" s="676"/>
      <c r="DO39" s="676"/>
      <c r="DP39" s="676"/>
      <c r="DQ39" s="676"/>
      <c r="DR39" s="676"/>
      <c r="DS39" s="676"/>
      <c r="DT39" s="676"/>
      <c r="DU39" s="676"/>
      <c r="DV39" s="677"/>
      <c r="DW39" s="668" t="s">
        <v>128</v>
      </c>
      <c r="DX39" s="678"/>
      <c r="DY39" s="678"/>
      <c r="DZ39" s="678"/>
      <c r="EA39" s="678"/>
      <c r="EB39" s="678"/>
      <c r="EC39" s="699"/>
    </row>
    <row r="40" spans="2:133" ht="11.25" customHeight="1" x14ac:dyDescent="0.15">
      <c r="B40" s="662" t="s">
        <v>344</v>
      </c>
      <c r="C40" s="663"/>
      <c r="D40" s="663"/>
      <c r="E40" s="663"/>
      <c r="F40" s="663"/>
      <c r="G40" s="663"/>
      <c r="H40" s="663"/>
      <c r="I40" s="663"/>
      <c r="J40" s="663"/>
      <c r="K40" s="663"/>
      <c r="L40" s="663"/>
      <c r="M40" s="663"/>
      <c r="N40" s="663"/>
      <c r="O40" s="663"/>
      <c r="P40" s="663"/>
      <c r="Q40" s="664"/>
      <c r="R40" s="665">
        <v>450000</v>
      </c>
      <c r="S40" s="666"/>
      <c r="T40" s="666"/>
      <c r="U40" s="666"/>
      <c r="V40" s="666"/>
      <c r="W40" s="666"/>
      <c r="X40" s="666"/>
      <c r="Y40" s="667"/>
      <c r="Z40" s="692">
        <v>9.6</v>
      </c>
      <c r="AA40" s="692"/>
      <c r="AB40" s="692"/>
      <c r="AC40" s="692"/>
      <c r="AD40" s="693" t="s">
        <v>128</v>
      </c>
      <c r="AE40" s="693"/>
      <c r="AF40" s="693"/>
      <c r="AG40" s="693"/>
      <c r="AH40" s="693"/>
      <c r="AI40" s="693"/>
      <c r="AJ40" s="693"/>
      <c r="AK40" s="693"/>
      <c r="AL40" s="668" t="s">
        <v>128</v>
      </c>
      <c r="AM40" s="669"/>
      <c r="AN40" s="669"/>
      <c r="AO40" s="694"/>
      <c r="AQ40" s="700" t="s">
        <v>345</v>
      </c>
      <c r="AR40" s="701"/>
      <c r="AS40" s="701"/>
      <c r="AT40" s="701"/>
      <c r="AU40" s="701"/>
      <c r="AV40" s="701"/>
      <c r="AW40" s="701"/>
      <c r="AX40" s="701"/>
      <c r="AY40" s="702"/>
      <c r="AZ40" s="665" t="s">
        <v>128</v>
      </c>
      <c r="BA40" s="666"/>
      <c r="BB40" s="666"/>
      <c r="BC40" s="666"/>
      <c r="BD40" s="676"/>
      <c r="BE40" s="676"/>
      <c r="BF40" s="703"/>
      <c r="BG40" s="708" t="s">
        <v>346</v>
      </c>
      <c r="BH40" s="709"/>
      <c r="BI40" s="709"/>
      <c r="BJ40" s="709"/>
      <c r="BK40" s="709"/>
      <c r="BL40" s="222"/>
      <c r="BM40" s="704" t="s">
        <v>347</v>
      </c>
      <c r="BN40" s="704"/>
      <c r="BO40" s="704"/>
      <c r="BP40" s="704"/>
      <c r="BQ40" s="704"/>
      <c r="BR40" s="704"/>
      <c r="BS40" s="704"/>
      <c r="BT40" s="704"/>
      <c r="BU40" s="705"/>
      <c r="BV40" s="665">
        <v>99</v>
      </c>
      <c r="BW40" s="666"/>
      <c r="BX40" s="666"/>
      <c r="BY40" s="666"/>
      <c r="BZ40" s="666"/>
      <c r="CA40" s="666"/>
      <c r="CB40" s="706"/>
      <c r="CD40" s="707" t="s">
        <v>348</v>
      </c>
      <c r="CE40" s="704"/>
      <c r="CF40" s="704"/>
      <c r="CG40" s="704"/>
      <c r="CH40" s="704"/>
      <c r="CI40" s="704"/>
      <c r="CJ40" s="704"/>
      <c r="CK40" s="704"/>
      <c r="CL40" s="704"/>
      <c r="CM40" s="704"/>
      <c r="CN40" s="704"/>
      <c r="CO40" s="704"/>
      <c r="CP40" s="704"/>
      <c r="CQ40" s="705"/>
      <c r="CR40" s="665">
        <v>16250</v>
      </c>
      <c r="CS40" s="666"/>
      <c r="CT40" s="666"/>
      <c r="CU40" s="666"/>
      <c r="CV40" s="666"/>
      <c r="CW40" s="666"/>
      <c r="CX40" s="666"/>
      <c r="CY40" s="667"/>
      <c r="CZ40" s="668">
        <v>0.4</v>
      </c>
      <c r="DA40" s="678"/>
      <c r="DB40" s="678"/>
      <c r="DC40" s="679"/>
      <c r="DD40" s="671" t="s">
        <v>128</v>
      </c>
      <c r="DE40" s="666"/>
      <c r="DF40" s="666"/>
      <c r="DG40" s="666"/>
      <c r="DH40" s="666"/>
      <c r="DI40" s="666"/>
      <c r="DJ40" s="666"/>
      <c r="DK40" s="667"/>
      <c r="DL40" s="671" t="s">
        <v>128</v>
      </c>
      <c r="DM40" s="666"/>
      <c r="DN40" s="666"/>
      <c r="DO40" s="666"/>
      <c r="DP40" s="666"/>
      <c r="DQ40" s="666"/>
      <c r="DR40" s="666"/>
      <c r="DS40" s="666"/>
      <c r="DT40" s="666"/>
      <c r="DU40" s="666"/>
      <c r="DV40" s="667"/>
      <c r="DW40" s="668" t="s">
        <v>128</v>
      </c>
      <c r="DX40" s="678"/>
      <c r="DY40" s="678"/>
      <c r="DZ40" s="678"/>
      <c r="EA40" s="678"/>
      <c r="EB40" s="678"/>
      <c r="EC40" s="699"/>
    </row>
    <row r="41" spans="2:133" ht="11.25" customHeight="1" x14ac:dyDescent="0.15">
      <c r="B41" s="662" t="s">
        <v>349</v>
      </c>
      <c r="C41" s="663"/>
      <c r="D41" s="663"/>
      <c r="E41" s="663"/>
      <c r="F41" s="663"/>
      <c r="G41" s="663"/>
      <c r="H41" s="663"/>
      <c r="I41" s="663"/>
      <c r="J41" s="663"/>
      <c r="K41" s="663"/>
      <c r="L41" s="663"/>
      <c r="M41" s="663"/>
      <c r="N41" s="663"/>
      <c r="O41" s="663"/>
      <c r="P41" s="663"/>
      <c r="Q41" s="664"/>
      <c r="R41" s="665" t="s">
        <v>128</v>
      </c>
      <c r="S41" s="666"/>
      <c r="T41" s="666"/>
      <c r="U41" s="666"/>
      <c r="V41" s="666"/>
      <c r="W41" s="666"/>
      <c r="X41" s="666"/>
      <c r="Y41" s="667"/>
      <c r="Z41" s="692" t="s">
        <v>128</v>
      </c>
      <c r="AA41" s="692"/>
      <c r="AB41" s="692"/>
      <c r="AC41" s="692"/>
      <c r="AD41" s="693" t="s">
        <v>128</v>
      </c>
      <c r="AE41" s="693"/>
      <c r="AF41" s="693"/>
      <c r="AG41" s="693"/>
      <c r="AH41" s="693"/>
      <c r="AI41" s="693"/>
      <c r="AJ41" s="693"/>
      <c r="AK41" s="693"/>
      <c r="AL41" s="668" t="s">
        <v>128</v>
      </c>
      <c r="AM41" s="669"/>
      <c r="AN41" s="669"/>
      <c r="AO41" s="694"/>
      <c r="AQ41" s="700" t="s">
        <v>350</v>
      </c>
      <c r="AR41" s="701"/>
      <c r="AS41" s="701"/>
      <c r="AT41" s="701"/>
      <c r="AU41" s="701"/>
      <c r="AV41" s="701"/>
      <c r="AW41" s="701"/>
      <c r="AX41" s="701"/>
      <c r="AY41" s="702"/>
      <c r="AZ41" s="665">
        <v>75585</v>
      </c>
      <c r="BA41" s="666"/>
      <c r="BB41" s="666"/>
      <c r="BC41" s="666"/>
      <c r="BD41" s="676"/>
      <c r="BE41" s="676"/>
      <c r="BF41" s="703"/>
      <c r="BG41" s="708"/>
      <c r="BH41" s="709"/>
      <c r="BI41" s="709"/>
      <c r="BJ41" s="709"/>
      <c r="BK41" s="709"/>
      <c r="BL41" s="222"/>
      <c r="BM41" s="704" t="s">
        <v>351</v>
      </c>
      <c r="BN41" s="704"/>
      <c r="BO41" s="704"/>
      <c r="BP41" s="704"/>
      <c r="BQ41" s="704"/>
      <c r="BR41" s="704"/>
      <c r="BS41" s="704"/>
      <c r="BT41" s="704"/>
      <c r="BU41" s="705"/>
      <c r="BV41" s="665" t="s">
        <v>128</v>
      </c>
      <c r="BW41" s="666"/>
      <c r="BX41" s="666"/>
      <c r="BY41" s="666"/>
      <c r="BZ41" s="666"/>
      <c r="CA41" s="666"/>
      <c r="CB41" s="706"/>
      <c r="CD41" s="707" t="s">
        <v>352</v>
      </c>
      <c r="CE41" s="704"/>
      <c r="CF41" s="704"/>
      <c r="CG41" s="704"/>
      <c r="CH41" s="704"/>
      <c r="CI41" s="704"/>
      <c r="CJ41" s="704"/>
      <c r="CK41" s="704"/>
      <c r="CL41" s="704"/>
      <c r="CM41" s="704"/>
      <c r="CN41" s="704"/>
      <c r="CO41" s="704"/>
      <c r="CP41" s="704"/>
      <c r="CQ41" s="705"/>
      <c r="CR41" s="665" t="s">
        <v>128</v>
      </c>
      <c r="CS41" s="676"/>
      <c r="CT41" s="676"/>
      <c r="CU41" s="676"/>
      <c r="CV41" s="676"/>
      <c r="CW41" s="676"/>
      <c r="CX41" s="676"/>
      <c r="CY41" s="677"/>
      <c r="CZ41" s="668" t="s">
        <v>128</v>
      </c>
      <c r="DA41" s="678"/>
      <c r="DB41" s="678"/>
      <c r="DC41" s="679"/>
      <c r="DD41" s="671" t="s">
        <v>128</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15">
      <c r="B42" s="662" t="s">
        <v>353</v>
      </c>
      <c r="C42" s="663"/>
      <c r="D42" s="663"/>
      <c r="E42" s="663"/>
      <c r="F42" s="663"/>
      <c r="G42" s="663"/>
      <c r="H42" s="663"/>
      <c r="I42" s="663"/>
      <c r="J42" s="663"/>
      <c r="K42" s="663"/>
      <c r="L42" s="663"/>
      <c r="M42" s="663"/>
      <c r="N42" s="663"/>
      <c r="O42" s="663"/>
      <c r="P42" s="663"/>
      <c r="Q42" s="664"/>
      <c r="R42" s="665" t="s">
        <v>354</v>
      </c>
      <c r="S42" s="666"/>
      <c r="T42" s="666"/>
      <c r="U42" s="666"/>
      <c r="V42" s="666"/>
      <c r="W42" s="666"/>
      <c r="X42" s="666"/>
      <c r="Y42" s="667"/>
      <c r="Z42" s="692" t="s">
        <v>128</v>
      </c>
      <c r="AA42" s="692"/>
      <c r="AB42" s="692"/>
      <c r="AC42" s="692"/>
      <c r="AD42" s="693" t="s">
        <v>128</v>
      </c>
      <c r="AE42" s="693"/>
      <c r="AF42" s="693"/>
      <c r="AG42" s="693"/>
      <c r="AH42" s="693"/>
      <c r="AI42" s="693"/>
      <c r="AJ42" s="693"/>
      <c r="AK42" s="693"/>
      <c r="AL42" s="668" t="s">
        <v>128</v>
      </c>
      <c r="AM42" s="669"/>
      <c r="AN42" s="669"/>
      <c r="AO42" s="694"/>
      <c r="AQ42" s="712" t="s">
        <v>355</v>
      </c>
      <c r="AR42" s="713"/>
      <c r="AS42" s="713"/>
      <c r="AT42" s="713"/>
      <c r="AU42" s="713"/>
      <c r="AV42" s="713"/>
      <c r="AW42" s="713"/>
      <c r="AX42" s="713"/>
      <c r="AY42" s="714"/>
      <c r="AZ42" s="645">
        <v>261084</v>
      </c>
      <c r="BA42" s="680"/>
      <c r="BB42" s="680"/>
      <c r="BC42" s="680"/>
      <c r="BD42" s="646"/>
      <c r="BE42" s="646"/>
      <c r="BF42" s="695"/>
      <c r="BG42" s="710"/>
      <c r="BH42" s="711"/>
      <c r="BI42" s="711"/>
      <c r="BJ42" s="711"/>
      <c r="BK42" s="711"/>
      <c r="BL42" s="223"/>
      <c r="BM42" s="696" t="s">
        <v>356</v>
      </c>
      <c r="BN42" s="696"/>
      <c r="BO42" s="696"/>
      <c r="BP42" s="696"/>
      <c r="BQ42" s="696"/>
      <c r="BR42" s="696"/>
      <c r="BS42" s="696"/>
      <c r="BT42" s="696"/>
      <c r="BU42" s="697"/>
      <c r="BV42" s="645">
        <v>324</v>
      </c>
      <c r="BW42" s="680"/>
      <c r="BX42" s="680"/>
      <c r="BY42" s="680"/>
      <c r="BZ42" s="680"/>
      <c r="CA42" s="680"/>
      <c r="CB42" s="698"/>
      <c r="CD42" s="662" t="s">
        <v>357</v>
      </c>
      <c r="CE42" s="663"/>
      <c r="CF42" s="663"/>
      <c r="CG42" s="663"/>
      <c r="CH42" s="663"/>
      <c r="CI42" s="663"/>
      <c r="CJ42" s="663"/>
      <c r="CK42" s="663"/>
      <c r="CL42" s="663"/>
      <c r="CM42" s="663"/>
      <c r="CN42" s="663"/>
      <c r="CO42" s="663"/>
      <c r="CP42" s="663"/>
      <c r="CQ42" s="664"/>
      <c r="CR42" s="665">
        <v>663145</v>
      </c>
      <c r="CS42" s="676"/>
      <c r="CT42" s="676"/>
      <c r="CU42" s="676"/>
      <c r="CV42" s="676"/>
      <c r="CW42" s="676"/>
      <c r="CX42" s="676"/>
      <c r="CY42" s="677"/>
      <c r="CZ42" s="668">
        <v>16</v>
      </c>
      <c r="DA42" s="678"/>
      <c r="DB42" s="678"/>
      <c r="DC42" s="679"/>
      <c r="DD42" s="671">
        <v>231347</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15">
      <c r="B43" s="662" t="s">
        <v>358</v>
      </c>
      <c r="C43" s="663"/>
      <c r="D43" s="663"/>
      <c r="E43" s="663"/>
      <c r="F43" s="663"/>
      <c r="G43" s="663"/>
      <c r="H43" s="663"/>
      <c r="I43" s="663"/>
      <c r="J43" s="663"/>
      <c r="K43" s="663"/>
      <c r="L43" s="663"/>
      <c r="M43" s="663"/>
      <c r="N43" s="663"/>
      <c r="O43" s="663"/>
      <c r="P43" s="663"/>
      <c r="Q43" s="664"/>
      <c r="R43" s="665">
        <v>100800</v>
      </c>
      <c r="S43" s="666"/>
      <c r="T43" s="666"/>
      <c r="U43" s="666"/>
      <c r="V43" s="666"/>
      <c r="W43" s="666"/>
      <c r="X43" s="666"/>
      <c r="Y43" s="667"/>
      <c r="Z43" s="692">
        <v>2.1</v>
      </c>
      <c r="AA43" s="692"/>
      <c r="AB43" s="692"/>
      <c r="AC43" s="692"/>
      <c r="AD43" s="693" t="s">
        <v>354</v>
      </c>
      <c r="AE43" s="693"/>
      <c r="AF43" s="693"/>
      <c r="AG43" s="693"/>
      <c r="AH43" s="693"/>
      <c r="AI43" s="693"/>
      <c r="AJ43" s="693"/>
      <c r="AK43" s="693"/>
      <c r="AL43" s="668" t="s">
        <v>128</v>
      </c>
      <c r="AM43" s="669"/>
      <c r="AN43" s="669"/>
      <c r="AO43" s="694"/>
      <c r="BV43" s="224"/>
      <c r="BW43" s="224"/>
      <c r="BX43" s="224"/>
      <c r="BY43" s="224"/>
      <c r="BZ43" s="224"/>
      <c r="CA43" s="224"/>
      <c r="CB43" s="224"/>
      <c r="CD43" s="662" t="s">
        <v>359</v>
      </c>
      <c r="CE43" s="663"/>
      <c r="CF43" s="663"/>
      <c r="CG43" s="663"/>
      <c r="CH43" s="663"/>
      <c r="CI43" s="663"/>
      <c r="CJ43" s="663"/>
      <c r="CK43" s="663"/>
      <c r="CL43" s="663"/>
      <c r="CM43" s="663"/>
      <c r="CN43" s="663"/>
      <c r="CO43" s="663"/>
      <c r="CP43" s="663"/>
      <c r="CQ43" s="664"/>
      <c r="CR43" s="665">
        <v>5397</v>
      </c>
      <c r="CS43" s="676"/>
      <c r="CT43" s="676"/>
      <c r="CU43" s="676"/>
      <c r="CV43" s="676"/>
      <c r="CW43" s="676"/>
      <c r="CX43" s="676"/>
      <c r="CY43" s="677"/>
      <c r="CZ43" s="668">
        <v>0.1</v>
      </c>
      <c r="DA43" s="678"/>
      <c r="DB43" s="678"/>
      <c r="DC43" s="679"/>
      <c r="DD43" s="671">
        <v>5397</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15">
      <c r="B44" s="642" t="s">
        <v>360</v>
      </c>
      <c r="C44" s="643"/>
      <c r="D44" s="643"/>
      <c r="E44" s="643"/>
      <c r="F44" s="643"/>
      <c r="G44" s="643"/>
      <c r="H44" s="643"/>
      <c r="I44" s="643"/>
      <c r="J44" s="643"/>
      <c r="K44" s="643"/>
      <c r="L44" s="643"/>
      <c r="M44" s="643"/>
      <c r="N44" s="643"/>
      <c r="O44" s="643"/>
      <c r="P44" s="643"/>
      <c r="Q44" s="644"/>
      <c r="R44" s="645">
        <v>4701616</v>
      </c>
      <c r="S44" s="680"/>
      <c r="T44" s="680"/>
      <c r="U44" s="680"/>
      <c r="V44" s="680"/>
      <c r="W44" s="680"/>
      <c r="X44" s="680"/>
      <c r="Y44" s="681"/>
      <c r="Z44" s="682">
        <v>100</v>
      </c>
      <c r="AA44" s="682"/>
      <c r="AB44" s="682"/>
      <c r="AC44" s="682"/>
      <c r="AD44" s="683">
        <v>2650721</v>
      </c>
      <c r="AE44" s="683"/>
      <c r="AF44" s="683"/>
      <c r="AG44" s="683"/>
      <c r="AH44" s="683"/>
      <c r="AI44" s="683"/>
      <c r="AJ44" s="683"/>
      <c r="AK44" s="683"/>
      <c r="AL44" s="648">
        <v>100</v>
      </c>
      <c r="AM44" s="684"/>
      <c r="AN44" s="684"/>
      <c r="AO44" s="685"/>
      <c r="CD44" s="686" t="s">
        <v>306</v>
      </c>
      <c r="CE44" s="687"/>
      <c r="CF44" s="662" t="s">
        <v>361</v>
      </c>
      <c r="CG44" s="663"/>
      <c r="CH44" s="663"/>
      <c r="CI44" s="663"/>
      <c r="CJ44" s="663"/>
      <c r="CK44" s="663"/>
      <c r="CL44" s="663"/>
      <c r="CM44" s="663"/>
      <c r="CN44" s="663"/>
      <c r="CO44" s="663"/>
      <c r="CP44" s="663"/>
      <c r="CQ44" s="664"/>
      <c r="CR44" s="665">
        <v>663145</v>
      </c>
      <c r="CS44" s="666"/>
      <c r="CT44" s="666"/>
      <c r="CU44" s="666"/>
      <c r="CV44" s="666"/>
      <c r="CW44" s="666"/>
      <c r="CX44" s="666"/>
      <c r="CY44" s="667"/>
      <c r="CZ44" s="668">
        <v>16</v>
      </c>
      <c r="DA44" s="669"/>
      <c r="DB44" s="669"/>
      <c r="DC44" s="670"/>
      <c r="DD44" s="671">
        <v>231347</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362</v>
      </c>
      <c r="CG45" s="663"/>
      <c r="CH45" s="663"/>
      <c r="CI45" s="663"/>
      <c r="CJ45" s="663"/>
      <c r="CK45" s="663"/>
      <c r="CL45" s="663"/>
      <c r="CM45" s="663"/>
      <c r="CN45" s="663"/>
      <c r="CO45" s="663"/>
      <c r="CP45" s="663"/>
      <c r="CQ45" s="664"/>
      <c r="CR45" s="665">
        <v>84549</v>
      </c>
      <c r="CS45" s="676"/>
      <c r="CT45" s="676"/>
      <c r="CU45" s="676"/>
      <c r="CV45" s="676"/>
      <c r="CW45" s="676"/>
      <c r="CX45" s="676"/>
      <c r="CY45" s="677"/>
      <c r="CZ45" s="668">
        <v>2</v>
      </c>
      <c r="DA45" s="678"/>
      <c r="DB45" s="678"/>
      <c r="DC45" s="679"/>
      <c r="DD45" s="671">
        <v>1075</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364</v>
      </c>
      <c r="CG46" s="663"/>
      <c r="CH46" s="663"/>
      <c r="CI46" s="663"/>
      <c r="CJ46" s="663"/>
      <c r="CK46" s="663"/>
      <c r="CL46" s="663"/>
      <c r="CM46" s="663"/>
      <c r="CN46" s="663"/>
      <c r="CO46" s="663"/>
      <c r="CP46" s="663"/>
      <c r="CQ46" s="664"/>
      <c r="CR46" s="665">
        <v>545747</v>
      </c>
      <c r="CS46" s="666"/>
      <c r="CT46" s="666"/>
      <c r="CU46" s="666"/>
      <c r="CV46" s="666"/>
      <c r="CW46" s="666"/>
      <c r="CX46" s="666"/>
      <c r="CY46" s="667"/>
      <c r="CZ46" s="668">
        <v>13.2</v>
      </c>
      <c r="DA46" s="669"/>
      <c r="DB46" s="669"/>
      <c r="DC46" s="670"/>
      <c r="DD46" s="671">
        <v>224823</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15">
      <c r="B47" s="675" t="s">
        <v>365</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366</v>
      </c>
      <c r="CG47" s="663"/>
      <c r="CH47" s="663"/>
      <c r="CI47" s="663"/>
      <c r="CJ47" s="663"/>
      <c r="CK47" s="663"/>
      <c r="CL47" s="663"/>
      <c r="CM47" s="663"/>
      <c r="CN47" s="663"/>
      <c r="CO47" s="663"/>
      <c r="CP47" s="663"/>
      <c r="CQ47" s="664"/>
      <c r="CR47" s="665" t="s">
        <v>354</v>
      </c>
      <c r="CS47" s="676"/>
      <c r="CT47" s="676"/>
      <c r="CU47" s="676"/>
      <c r="CV47" s="676"/>
      <c r="CW47" s="676"/>
      <c r="CX47" s="676"/>
      <c r="CY47" s="677"/>
      <c r="CZ47" s="668" t="s">
        <v>354</v>
      </c>
      <c r="DA47" s="678"/>
      <c r="DB47" s="678"/>
      <c r="DC47" s="679"/>
      <c r="DD47" s="671" t="s">
        <v>128</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x14ac:dyDescent="0.15">
      <c r="B48" s="661" t="s">
        <v>367</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368</v>
      </c>
      <c r="CG48" s="663"/>
      <c r="CH48" s="663"/>
      <c r="CI48" s="663"/>
      <c r="CJ48" s="663"/>
      <c r="CK48" s="663"/>
      <c r="CL48" s="663"/>
      <c r="CM48" s="663"/>
      <c r="CN48" s="663"/>
      <c r="CO48" s="663"/>
      <c r="CP48" s="663"/>
      <c r="CQ48" s="664"/>
      <c r="CR48" s="665" t="s">
        <v>354</v>
      </c>
      <c r="CS48" s="666"/>
      <c r="CT48" s="666"/>
      <c r="CU48" s="666"/>
      <c r="CV48" s="666"/>
      <c r="CW48" s="666"/>
      <c r="CX48" s="666"/>
      <c r="CY48" s="667"/>
      <c r="CZ48" s="668" t="s">
        <v>354</v>
      </c>
      <c r="DA48" s="669"/>
      <c r="DB48" s="669"/>
      <c r="DC48" s="670"/>
      <c r="DD48" s="671" t="s">
        <v>128</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369</v>
      </c>
      <c r="CE49" s="643"/>
      <c r="CF49" s="643"/>
      <c r="CG49" s="643"/>
      <c r="CH49" s="643"/>
      <c r="CI49" s="643"/>
      <c r="CJ49" s="643"/>
      <c r="CK49" s="643"/>
      <c r="CL49" s="643"/>
      <c r="CM49" s="643"/>
      <c r="CN49" s="643"/>
      <c r="CO49" s="643"/>
      <c r="CP49" s="643"/>
      <c r="CQ49" s="644"/>
      <c r="CR49" s="645">
        <v>4145063</v>
      </c>
      <c r="CS49" s="646"/>
      <c r="CT49" s="646"/>
      <c r="CU49" s="646"/>
      <c r="CV49" s="646"/>
      <c r="CW49" s="646"/>
      <c r="CX49" s="646"/>
      <c r="CY49" s="647"/>
      <c r="CZ49" s="648">
        <v>100</v>
      </c>
      <c r="DA49" s="649"/>
      <c r="DB49" s="649"/>
      <c r="DC49" s="650"/>
      <c r="DD49" s="651">
        <v>2687561</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25" zoomScale="71" zoomScaleNormal="71" zoomScaleSheetLayoutView="70" workbookViewId="0">
      <selection activeCell="AK35" sqref="AK35:AO35"/>
    </sheetView>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7" t="s">
        <v>370</v>
      </c>
      <c r="B2" s="1157"/>
      <c r="C2" s="1157"/>
      <c r="D2" s="1157"/>
      <c r="E2" s="1157"/>
      <c r="F2" s="1157"/>
      <c r="G2" s="1157"/>
      <c r="H2" s="1157"/>
      <c r="I2" s="1157"/>
      <c r="J2" s="1157"/>
      <c r="K2" s="1157"/>
      <c r="L2" s="1157"/>
      <c r="M2" s="1157"/>
      <c r="N2" s="1157"/>
      <c r="O2" s="1157"/>
      <c r="P2" s="1157"/>
      <c r="Q2" s="1157"/>
      <c r="R2" s="1157"/>
      <c r="S2" s="1157"/>
      <c r="T2" s="1157"/>
      <c r="U2" s="1157"/>
      <c r="V2" s="1157"/>
      <c r="W2" s="1157"/>
      <c r="X2" s="1157"/>
      <c r="Y2" s="1157"/>
      <c r="Z2" s="1157"/>
      <c r="AA2" s="1157"/>
      <c r="AB2" s="1157"/>
      <c r="AC2" s="1157"/>
      <c r="AD2" s="1157"/>
      <c r="AE2" s="1157"/>
      <c r="AF2" s="1157"/>
      <c r="AG2" s="1157"/>
      <c r="AH2" s="1157"/>
      <c r="AI2" s="1157"/>
      <c r="AJ2" s="1157"/>
      <c r="AK2" s="1157"/>
      <c r="AL2" s="1157"/>
      <c r="AM2" s="1157"/>
      <c r="AN2" s="1157"/>
      <c r="AO2" s="1157"/>
      <c r="AP2" s="1157"/>
      <c r="AQ2" s="1157"/>
      <c r="AR2" s="1157"/>
      <c r="AS2" s="1157"/>
      <c r="AT2" s="1157"/>
      <c r="AU2" s="1157"/>
      <c r="AV2" s="1157"/>
      <c r="AW2" s="1157"/>
      <c r="AX2" s="1157"/>
      <c r="AY2" s="1157"/>
      <c r="AZ2" s="1157"/>
      <c r="BA2" s="1157"/>
      <c r="BB2" s="1157"/>
      <c r="BC2" s="1157"/>
      <c r="BD2" s="1157"/>
      <c r="BE2" s="1157"/>
      <c r="BF2" s="1157"/>
      <c r="BG2" s="1157"/>
      <c r="BH2" s="1157"/>
      <c r="BI2" s="1157"/>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8" t="s">
        <v>371</v>
      </c>
      <c r="DK2" s="1159"/>
      <c r="DL2" s="1159"/>
      <c r="DM2" s="1159"/>
      <c r="DN2" s="1159"/>
      <c r="DO2" s="1160"/>
      <c r="DP2" s="231"/>
      <c r="DQ2" s="1158" t="s">
        <v>372</v>
      </c>
      <c r="DR2" s="1159"/>
      <c r="DS2" s="1159"/>
      <c r="DT2" s="1159"/>
      <c r="DU2" s="1159"/>
      <c r="DV2" s="1159"/>
      <c r="DW2" s="1159"/>
      <c r="DX2" s="1159"/>
      <c r="DY2" s="1159"/>
      <c r="DZ2" s="1160"/>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6" t="s">
        <v>373</v>
      </c>
      <c r="B4" s="1126"/>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c r="AD4" s="1126"/>
      <c r="AE4" s="1126"/>
      <c r="AF4" s="1126"/>
      <c r="AG4" s="1126"/>
      <c r="AH4" s="1126"/>
      <c r="AI4" s="1126"/>
      <c r="AJ4" s="1126"/>
      <c r="AK4" s="1126"/>
      <c r="AL4" s="1126"/>
      <c r="AM4" s="1126"/>
      <c r="AN4" s="1126"/>
      <c r="AO4" s="1126"/>
      <c r="AP4" s="1126"/>
      <c r="AQ4" s="1126"/>
      <c r="AR4" s="1126"/>
      <c r="AS4" s="1126"/>
      <c r="AT4" s="1126"/>
      <c r="AU4" s="1126"/>
      <c r="AV4" s="1126"/>
      <c r="AW4" s="1126"/>
      <c r="AX4" s="1126"/>
      <c r="AY4" s="1126"/>
      <c r="AZ4" s="235"/>
      <c r="BA4" s="235"/>
      <c r="BB4" s="235"/>
      <c r="BC4" s="235"/>
      <c r="BD4" s="235"/>
      <c r="BE4" s="236"/>
      <c r="BF4" s="236"/>
      <c r="BG4" s="236"/>
      <c r="BH4" s="236"/>
      <c r="BI4" s="236"/>
      <c r="BJ4" s="236"/>
      <c r="BK4" s="236"/>
      <c r="BL4" s="236"/>
      <c r="BM4" s="236"/>
      <c r="BN4" s="236"/>
      <c r="BO4" s="236"/>
      <c r="BP4" s="236"/>
      <c r="BQ4" s="795" t="s">
        <v>374</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x14ac:dyDescent="0.15">
      <c r="A5" s="1060" t="s">
        <v>375</v>
      </c>
      <c r="B5" s="1061"/>
      <c r="C5" s="1061"/>
      <c r="D5" s="1061"/>
      <c r="E5" s="1061"/>
      <c r="F5" s="1061"/>
      <c r="G5" s="1061"/>
      <c r="H5" s="1061"/>
      <c r="I5" s="1061"/>
      <c r="J5" s="1061"/>
      <c r="K5" s="1061"/>
      <c r="L5" s="1061"/>
      <c r="M5" s="1061"/>
      <c r="N5" s="1061"/>
      <c r="O5" s="1061"/>
      <c r="P5" s="1062"/>
      <c r="Q5" s="1066" t="s">
        <v>376</v>
      </c>
      <c r="R5" s="1067"/>
      <c r="S5" s="1067"/>
      <c r="T5" s="1067"/>
      <c r="U5" s="1068"/>
      <c r="V5" s="1066" t="s">
        <v>377</v>
      </c>
      <c r="W5" s="1067"/>
      <c r="X5" s="1067"/>
      <c r="Y5" s="1067"/>
      <c r="Z5" s="1068"/>
      <c r="AA5" s="1066" t="s">
        <v>378</v>
      </c>
      <c r="AB5" s="1067"/>
      <c r="AC5" s="1067"/>
      <c r="AD5" s="1067"/>
      <c r="AE5" s="1067"/>
      <c r="AF5" s="1161" t="s">
        <v>379</v>
      </c>
      <c r="AG5" s="1067"/>
      <c r="AH5" s="1067"/>
      <c r="AI5" s="1067"/>
      <c r="AJ5" s="1080"/>
      <c r="AK5" s="1067" t="s">
        <v>380</v>
      </c>
      <c r="AL5" s="1067"/>
      <c r="AM5" s="1067"/>
      <c r="AN5" s="1067"/>
      <c r="AO5" s="1068"/>
      <c r="AP5" s="1066" t="s">
        <v>381</v>
      </c>
      <c r="AQ5" s="1067"/>
      <c r="AR5" s="1067"/>
      <c r="AS5" s="1067"/>
      <c r="AT5" s="1068"/>
      <c r="AU5" s="1066" t="s">
        <v>382</v>
      </c>
      <c r="AV5" s="1067"/>
      <c r="AW5" s="1067"/>
      <c r="AX5" s="1067"/>
      <c r="AY5" s="1080"/>
      <c r="AZ5" s="235"/>
      <c r="BA5" s="235"/>
      <c r="BB5" s="235"/>
      <c r="BC5" s="235"/>
      <c r="BD5" s="235"/>
      <c r="BE5" s="236"/>
      <c r="BF5" s="236"/>
      <c r="BG5" s="236"/>
      <c r="BH5" s="236"/>
      <c r="BI5" s="236"/>
      <c r="BJ5" s="236"/>
      <c r="BK5" s="236"/>
      <c r="BL5" s="236"/>
      <c r="BM5" s="236"/>
      <c r="BN5" s="236"/>
      <c r="BO5" s="236"/>
      <c r="BP5" s="236"/>
      <c r="BQ5" s="1060" t="s">
        <v>383</v>
      </c>
      <c r="BR5" s="1061"/>
      <c r="BS5" s="1061"/>
      <c r="BT5" s="1061"/>
      <c r="BU5" s="1061"/>
      <c r="BV5" s="1061"/>
      <c r="BW5" s="1061"/>
      <c r="BX5" s="1061"/>
      <c r="BY5" s="1061"/>
      <c r="BZ5" s="1061"/>
      <c r="CA5" s="1061"/>
      <c r="CB5" s="1061"/>
      <c r="CC5" s="1061"/>
      <c r="CD5" s="1061"/>
      <c r="CE5" s="1061"/>
      <c r="CF5" s="1061"/>
      <c r="CG5" s="1062"/>
      <c r="CH5" s="1066" t="s">
        <v>384</v>
      </c>
      <c r="CI5" s="1067"/>
      <c r="CJ5" s="1067"/>
      <c r="CK5" s="1067"/>
      <c r="CL5" s="1068"/>
      <c r="CM5" s="1066" t="s">
        <v>385</v>
      </c>
      <c r="CN5" s="1067"/>
      <c r="CO5" s="1067"/>
      <c r="CP5" s="1067"/>
      <c r="CQ5" s="1068"/>
      <c r="CR5" s="1066" t="s">
        <v>386</v>
      </c>
      <c r="CS5" s="1067"/>
      <c r="CT5" s="1067"/>
      <c r="CU5" s="1067"/>
      <c r="CV5" s="1068"/>
      <c r="CW5" s="1066" t="s">
        <v>387</v>
      </c>
      <c r="CX5" s="1067"/>
      <c r="CY5" s="1067"/>
      <c r="CZ5" s="1067"/>
      <c r="DA5" s="1068"/>
      <c r="DB5" s="1066" t="s">
        <v>388</v>
      </c>
      <c r="DC5" s="1067"/>
      <c r="DD5" s="1067"/>
      <c r="DE5" s="1067"/>
      <c r="DF5" s="1068"/>
      <c r="DG5" s="1151" t="s">
        <v>389</v>
      </c>
      <c r="DH5" s="1152"/>
      <c r="DI5" s="1152"/>
      <c r="DJ5" s="1152"/>
      <c r="DK5" s="1153"/>
      <c r="DL5" s="1151" t="s">
        <v>390</v>
      </c>
      <c r="DM5" s="1152"/>
      <c r="DN5" s="1152"/>
      <c r="DO5" s="1152"/>
      <c r="DP5" s="1153"/>
      <c r="DQ5" s="1066" t="s">
        <v>391</v>
      </c>
      <c r="DR5" s="1067"/>
      <c r="DS5" s="1067"/>
      <c r="DT5" s="1067"/>
      <c r="DU5" s="1068"/>
      <c r="DV5" s="1066" t="s">
        <v>382</v>
      </c>
      <c r="DW5" s="1067"/>
      <c r="DX5" s="1067"/>
      <c r="DY5" s="1067"/>
      <c r="DZ5" s="1080"/>
      <c r="EA5" s="237"/>
    </row>
    <row r="6" spans="1:131" s="238" customFormat="1" ht="26.25" customHeight="1" thickBot="1" x14ac:dyDescent="0.2">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2"/>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4"/>
      <c r="DH6" s="1155"/>
      <c r="DI6" s="1155"/>
      <c r="DJ6" s="1155"/>
      <c r="DK6" s="1156"/>
      <c r="DL6" s="1154"/>
      <c r="DM6" s="1155"/>
      <c r="DN6" s="1155"/>
      <c r="DO6" s="1155"/>
      <c r="DP6" s="1156"/>
      <c r="DQ6" s="1069"/>
      <c r="DR6" s="1070"/>
      <c r="DS6" s="1070"/>
      <c r="DT6" s="1070"/>
      <c r="DU6" s="1071"/>
      <c r="DV6" s="1069"/>
      <c r="DW6" s="1070"/>
      <c r="DX6" s="1070"/>
      <c r="DY6" s="1070"/>
      <c r="DZ6" s="1081"/>
      <c r="EA6" s="237"/>
    </row>
    <row r="7" spans="1:131" s="238" customFormat="1" ht="26.25" customHeight="1" thickTop="1" x14ac:dyDescent="0.15">
      <c r="A7" s="239">
        <v>1</v>
      </c>
      <c r="B7" s="1114" t="s">
        <v>392</v>
      </c>
      <c r="C7" s="1115"/>
      <c r="D7" s="1115"/>
      <c r="E7" s="1115"/>
      <c r="F7" s="1115"/>
      <c r="G7" s="1115"/>
      <c r="H7" s="1115"/>
      <c r="I7" s="1115"/>
      <c r="J7" s="1115"/>
      <c r="K7" s="1115"/>
      <c r="L7" s="1115"/>
      <c r="M7" s="1115"/>
      <c r="N7" s="1115"/>
      <c r="O7" s="1115"/>
      <c r="P7" s="1116"/>
      <c r="Q7" s="1169">
        <v>4702</v>
      </c>
      <c r="R7" s="1170"/>
      <c r="S7" s="1170"/>
      <c r="T7" s="1170"/>
      <c r="U7" s="1170"/>
      <c r="V7" s="1170">
        <v>4145</v>
      </c>
      <c r="W7" s="1170"/>
      <c r="X7" s="1170"/>
      <c r="Y7" s="1170"/>
      <c r="Z7" s="1170"/>
      <c r="AA7" s="1170">
        <v>557</v>
      </c>
      <c r="AB7" s="1170"/>
      <c r="AC7" s="1170"/>
      <c r="AD7" s="1170"/>
      <c r="AE7" s="1171"/>
      <c r="AF7" s="1172">
        <v>554</v>
      </c>
      <c r="AG7" s="1173"/>
      <c r="AH7" s="1173"/>
      <c r="AI7" s="1173"/>
      <c r="AJ7" s="1174"/>
      <c r="AK7" s="1175">
        <v>0</v>
      </c>
      <c r="AL7" s="1176"/>
      <c r="AM7" s="1176"/>
      <c r="AN7" s="1176"/>
      <c r="AO7" s="1176"/>
      <c r="AP7" s="1176">
        <v>4679</v>
      </c>
      <c r="AQ7" s="1176"/>
      <c r="AR7" s="1176"/>
      <c r="AS7" s="1176"/>
      <c r="AT7" s="1176"/>
      <c r="AU7" s="1177"/>
      <c r="AV7" s="1177"/>
      <c r="AW7" s="1177"/>
      <c r="AX7" s="1177"/>
      <c r="AY7" s="1178"/>
      <c r="AZ7" s="235"/>
      <c r="BA7" s="235"/>
      <c r="BB7" s="235"/>
      <c r="BC7" s="235"/>
      <c r="BD7" s="235"/>
      <c r="BE7" s="236"/>
      <c r="BF7" s="236"/>
      <c r="BG7" s="236"/>
      <c r="BH7" s="236"/>
      <c r="BI7" s="236"/>
      <c r="BJ7" s="236"/>
      <c r="BK7" s="236"/>
      <c r="BL7" s="236"/>
      <c r="BM7" s="236"/>
      <c r="BN7" s="236"/>
      <c r="BO7" s="236"/>
      <c r="BP7" s="236"/>
      <c r="BQ7" s="239">
        <v>1</v>
      </c>
      <c r="BR7" s="240" t="s">
        <v>591</v>
      </c>
      <c r="BS7" s="1166" t="s">
        <v>588</v>
      </c>
      <c r="BT7" s="1167"/>
      <c r="BU7" s="1167"/>
      <c r="BV7" s="1167"/>
      <c r="BW7" s="1167"/>
      <c r="BX7" s="1167"/>
      <c r="BY7" s="1167"/>
      <c r="BZ7" s="1167"/>
      <c r="CA7" s="1167"/>
      <c r="CB7" s="1167"/>
      <c r="CC7" s="1167"/>
      <c r="CD7" s="1167"/>
      <c r="CE7" s="1167"/>
      <c r="CF7" s="1167"/>
      <c r="CG7" s="1179"/>
      <c r="CH7" s="1163">
        <v>-11</v>
      </c>
      <c r="CI7" s="1164"/>
      <c r="CJ7" s="1164"/>
      <c r="CK7" s="1164"/>
      <c r="CL7" s="1165"/>
      <c r="CM7" s="1163">
        <v>82</v>
      </c>
      <c r="CN7" s="1164"/>
      <c r="CO7" s="1164"/>
      <c r="CP7" s="1164"/>
      <c r="CQ7" s="1165"/>
      <c r="CR7" s="1163" t="s">
        <v>589</v>
      </c>
      <c r="CS7" s="1164"/>
      <c r="CT7" s="1164"/>
      <c r="CU7" s="1164"/>
      <c r="CV7" s="1165"/>
      <c r="CW7" s="1163">
        <v>12</v>
      </c>
      <c r="CX7" s="1164"/>
      <c r="CY7" s="1164"/>
      <c r="CZ7" s="1164"/>
      <c r="DA7" s="1165"/>
      <c r="DB7" s="1163" t="s">
        <v>589</v>
      </c>
      <c r="DC7" s="1164"/>
      <c r="DD7" s="1164"/>
      <c r="DE7" s="1164"/>
      <c r="DF7" s="1165"/>
      <c r="DG7" s="1163" t="s">
        <v>589</v>
      </c>
      <c r="DH7" s="1164"/>
      <c r="DI7" s="1164"/>
      <c r="DJ7" s="1164"/>
      <c r="DK7" s="1165"/>
      <c r="DL7" s="1163">
        <v>33</v>
      </c>
      <c r="DM7" s="1164"/>
      <c r="DN7" s="1164"/>
      <c r="DO7" s="1164"/>
      <c r="DP7" s="1165"/>
      <c r="DQ7" s="1163">
        <v>10</v>
      </c>
      <c r="DR7" s="1164"/>
      <c r="DS7" s="1164"/>
      <c r="DT7" s="1164"/>
      <c r="DU7" s="1165"/>
      <c r="DV7" s="1166"/>
      <c r="DW7" s="1167"/>
      <c r="DX7" s="1167"/>
      <c r="DY7" s="1167"/>
      <c r="DZ7" s="1168"/>
      <c r="EA7" s="237"/>
    </row>
    <row r="8" spans="1:131" s="238" customFormat="1" ht="26.25" customHeight="1" x14ac:dyDescent="0.15">
      <c r="A8" s="241">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7"/>
      <c r="AL8" s="1148"/>
      <c r="AM8" s="1148"/>
      <c r="AN8" s="1148"/>
      <c r="AO8" s="1148"/>
      <c r="AP8" s="1148"/>
      <c r="AQ8" s="1148"/>
      <c r="AR8" s="1148"/>
      <c r="AS8" s="1148"/>
      <c r="AT8" s="1148"/>
      <c r="AU8" s="1149"/>
      <c r="AV8" s="1149"/>
      <c r="AW8" s="1149"/>
      <c r="AX8" s="1149"/>
      <c r="AY8" s="1150"/>
      <c r="AZ8" s="235"/>
      <c r="BA8" s="235"/>
      <c r="BB8" s="235"/>
      <c r="BC8" s="235"/>
      <c r="BD8" s="235"/>
      <c r="BE8" s="236"/>
      <c r="BF8" s="236"/>
      <c r="BG8" s="236"/>
      <c r="BH8" s="236"/>
      <c r="BI8" s="236"/>
      <c r="BJ8" s="236"/>
      <c r="BK8" s="236"/>
      <c r="BL8" s="236"/>
      <c r="BM8" s="236"/>
      <c r="BN8" s="236"/>
      <c r="BO8" s="236"/>
      <c r="BP8" s="236"/>
      <c r="BQ8" s="241">
        <v>2</v>
      </c>
      <c r="BR8" s="242"/>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7"/>
    </row>
    <row r="9" spans="1:131" s="238" customFormat="1" ht="26.25" customHeight="1" x14ac:dyDescent="0.15">
      <c r="A9" s="241">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7"/>
      <c r="AL9" s="1148"/>
      <c r="AM9" s="1148"/>
      <c r="AN9" s="1148"/>
      <c r="AO9" s="1148"/>
      <c r="AP9" s="1148"/>
      <c r="AQ9" s="1148"/>
      <c r="AR9" s="1148"/>
      <c r="AS9" s="1148"/>
      <c r="AT9" s="1148"/>
      <c r="AU9" s="1149"/>
      <c r="AV9" s="1149"/>
      <c r="AW9" s="1149"/>
      <c r="AX9" s="1149"/>
      <c r="AY9" s="1150"/>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x14ac:dyDescent="0.15">
      <c r="A10" s="241">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7"/>
      <c r="AL10" s="1148"/>
      <c r="AM10" s="1148"/>
      <c r="AN10" s="1148"/>
      <c r="AO10" s="1148"/>
      <c r="AP10" s="1148"/>
      <c r="AQ10" s="1148"/>
      <c r="AR10" s="1148"/>
      <c r="AS10" s="1148"/>
      <c r="AT10" s="1148"/>
      <c r="AU10" s="1149"/>
      <c r="AV10" s="1149"/>
      <c r="AW10" s="1149"/>
      <c r="AX10" s="1149"/>
      <c r="AY10" s="1150"/>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x14ac:dyDescent="0.15">
      <c r="A11" s="241">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7"/>
      <c r="AL11" s="1148"/>
      <c r="AM11" s="1148"/>
      <c r="AN11" s="1148"/>
      <c r="AO11" s="1148"/>
      <c r="AP11" s="1148"/>
      <c r="AQ11" s="1148"/>
      <c r="AR11" s="1148"/>
      <c r="AS11" s="1148"/>
      <c r="AT11" s="1148"/>
      <c r="AU11" s="1149"/>
      <c r="AV11" s="1149"/>
      <c r="AW11" s="1149"/>
      <c r="AX11" s="1149"/>
      <c r="AY11" s="1150"/>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x14ac:dyDescent="0.15">
      <c r="A12" s="241">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7"/>
      <c r="AL12" s="1148"/>
      <c r="AM12" s="1148"/>
      <c r="AN12" s="1148"/>
      <c r="AO12" s="1148"/>
      <c r="AP12" s="1148"/>
      <c r="AQ12" s="1148"/>
      <c r="AR12" s="1148"/>
      <c r="AS12" s="1148"/>
      <c r="AT12" s="1148"/>
      <c r="AU12" s="1149"/>
      <c r="AV12" s="1149"/>
      <c r="AW12" s="1149"/>
      <c r="AX12" s="1149"/>
      <c r="AY12" s="1150"/>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x14ac:dyDescent="0.15">
      <c r="A13" s="241">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7"/>
      <c r="AL13" s="1148"/>
      <c r="AM13" s="1148"/>
      <c r="AN13" s="1148"/>
      <c r="AO13" s="1148"/>
      <c r="AP13" s="1148"/>
      <c r="AQ13" s="1148"/>
      <c r="AR13" s="1148"/>
      <c r="AS13" s="1148"/>
      <c r="AT13" s="1148"/>
      <c r="AU13" s="1149"/>
      <c r="AV13" s="1149"/>
      <c r="AW13" s="1149"/>
      <c r="AX13" s="1149"/>
      <c r="AY13" s="1150"/>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x14ac:dyDescent="0.15">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7"/>
      <c r="AL14" s="1148"/>
      <c r="AM14" s="1148"/>
      <c r="AN14" s="1148"/>
      <c r="AO14" s="1148"/>
      <c r="AP14" s="1148"/>
      <c r="AQ14" s="1148"/>
      <c r="AR14" s="1148"/>
      <c r="AS14" s="1148"/>
      <c r="AT14" s="1148"/>
      <c r="AU14" s="1149"/>
      <c r="AV14" s="1149"/>
      <c r="AW14" s="1149"/>
      <c r="AX14" s="1149"/>
      <c r="AY14" s="1150"/>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x14ac:dyDescent="0.15">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7"/>
      <c r="AL15" s="1148"/>
      <c r="AM15" s="1148"/>
      <c r="AN15" s="1148"/>
      <c r="AO15" s="1148"/>
      <c r="AP15" s="1148"/>
      <c r="AQ15" s="1148"/>
      <c r="AR15" s="1148"/>
      <c r="AS15" s="1148"/>
      <c r="AT15" s="1148"/>
      <c r="AU15" s="1149"/>
      <c r="AV15" s="1149"/>
      <c r="AW15" s="1149"/>
      <c r="AX15" s="1149"/>
      <c r="AY15" s="1150"/>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x14ac:dyDescent="0.15">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7"/>
      <c r="AL16" s="1148"/>
      <c r="AM16" s="1148"/>
      <c r="AN16" s="1148"/>
      <c r="AO16" s="1148"/>
      <c r="AP16" s="1148"/>
      <c r="AQ16" s="1148"/>
      <c r="AR16" s="1148"/>
      <c r="AS16" s="1148"/>
      <c r="AT16" s="1148"/>
      <c r="AU16" s="1149"/>
      <c r="AV16" s="1149"/>
      <c r="AW16" s="1149"/>
      <c r="AX16" s="1149"/>
      <c r="AY16" s="1150"/>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x14ac:dyDescent="0.15">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7"/>
      <c r="AL17" s="1148"/>
      <c r="AM17" s="1148"/>
      <c r="AN17" s="1148"/>
      <c r="AO17" s="1148"/>
      <c r="AP17" s="1148"/>
      <c r="AQ17" s="1148"/>
      <c r="AR17" s="1148"/>
      <c r="AS17" s="1148"/>
      <c r="AT17" s="1148"/>
      <c r="AU17" s="1149"/>
      <c r="AV17" s="1149"/>
      <c r="AW17" s="1149"/>
      <c r="AX17" s="1149"/>
      <c r="AY17" s="1150"/>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x14ac:dyDescent="0.15">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7"/>
      <c r="AL18" s="1148"/>
      <c r="AM18" s="1148"/>
      <c r="AN18" s="1148"/>
      <c r="AO18" s="1148"/>
      <c r="AP18" s="1148"/>
      <c r="AQ18" s="1148"/>
      <c r="AR18" s="1148"/>
      <c r="AS18" s="1148"/>
      <c r="AT18" s="1148"/>
      <c r="AU18" s="1149"/>
      <c r="AV18" s="1149"/>
      <c r="AW18" s="1149"/>
      <c r="AX18" s="1149"/>
      <c r="AY18" s="1150"/>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x14ac:dyDescent="0.15">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7"/>
      <c r="AL19" s="1148"/>
      <c r="AM19" s="1148"/>
      <c r="AN19" s="1148"/>
      <c r="AO19" s="1148"/>
      <c r="AP19" s="1148"/>
      <c r="AQ19" s="1148"/>
      <c r="AR19" s="1148"/>
      <c r="AS19" s="1148"/>
      <c r="AT19" s="1148"/>
      <c r="AU19" s="1149"/>
      <c r="AV19" s="1149"/>
      <c r="AW19" s="1149"/>
      <c r="AX19" s="1149"/>
      <c r="AY19" s="1150"/>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x14ac:dyDescent="0.15">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7"/>
      <c r="AL20" s="1148"/>
      <c r="AM20" s="1148"/>
      <c r="AN20" s="1148"/>
      <c r="AO20" s="1148"/>
      <c r="AP20" s="1148"/>
      <c r="AQ20" s="1148"/>
      <c r="AR20" s="1148"/>
      <c r="AS20" s="1148"/>
      <c r="AT20" s="1148"/>
      <c r="AU20" s="1149"/>
      <c r="AV20" s="1149"/>
      <c r="AW20" s="1149"/>
      <c r="AX20" s="1149"/>
      <c r="AY20" s="1150"/>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x14ac:dyDescent="0.2">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7"/>
      <c r="AL21" s="1148"/>
      <c r="AM21" s="1148"/>
      <c r="AN21" s="1148"/>
      <c r="AO21" s="1148"/>
      <c r="AP21" s="1148"/>
      <c r="AQ21" s="1148"/>
      <c r="AR21" s="1148"/>
      <c r="AS21" s="1148"/>
      <c r="AT21" s="1148"/>
      <c r="AU21" s="1149"/>
      <c r="AV21" s="1149"/>
      <c r="AW21" s="1149"/>
      <c r="AX21" s="1149"/>
      <c r="AY21" s="1150"/>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x14ac:dyDescent="0.15">
      <c r="A22" s="241">
        <v>16</v>
      </c>
      <c r="B22" s="1095"/>
      <c r="C22" s="1096"/>
      <c r="D22" s="1096"/>
      <c r="E22" s="1096"/>
      <c r="F22" s="1096"/>
      <c r="G22" s="1096"/>
      <c r="H22" s="1096"/>
      <c r="I22" s="1096"/>
      <c r="J22" s="1096"/>
      <c r="K22" s="1096"/>
      <c r="L22" s="1096"/>
      <c r="M22" s="1096"/>
      <c r="N22" s="1096"/>
      <c r="O22" s="1096"/>
      <c r="P22" s="1097"/>
      <c r="Q22" s="1140"/>
      <c r="R22" s="1141"/>
      <c r="S22" s="1141"/>
      <c r="T22" s="1141"/>
      <c r="U22" s="1141"/>
      <c r="V22" s="1141"/>
      <c r="W22" s="1141"/>
      <c r="X22" s="1141"/>
      <c r="Y22" s="1141"/>
      <c r="Z22" s="1141"/>
      <c r="AA22" s="1141"/>
      <c r="AB22" s="1141"/>
      <c r="AC22" s="1141"/>
      <c r="AD22" s="1141"/>
      <c r="AE22" s="1142"/>
      <c r="AF22" s="1100"/>
      <c r="AG22" s="1101"/>
      <c r="AH22" s="1101"/>
      <c r="AI22" s="1101"/>
      <c r="AJ22" s="1102"/>
      <c r="AK22" s="1143"/>
      <c r="AL22" s="1144"/>
      <c r="AM22" s="1144"/>
      <c r="AN22" s="1144"/>
      <c r="AO22" s="1144"/>
      <c r="AP22" s="1144"/>
      <c r="AQ22" s="1144"/>
      <c r="AR22" s="1144"/>
      <c r="AS22" s="1144"/>
      <c r="AT22" s="1144"/>
      <c r="AU22" s="1145"/>
      <c r="AV22" s="1145"/>
      <c r="AW22" s="1145"/>
      <c r="AX22" s="1145"/>
      <c r="AY22" s="1146"/>
      <c r="AZ22" s="1093" t="s">
        <v>393</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x14ac:dyDescent="0.2">
      <c r="A23" s="243" t="s">
        <v>394</v>
      </c>
      <c r="B23" s="1002" t="s">
        <v>395</v>
      </c>
      <c r="C23" s="1003"/>
      <c r="D23" s="1003"/>
      <c r="E23" s="1003"/>
      <c r="F23" s="1003"/>
      <c r="G23" s="1003"/>
      <c r="H23" s="1003"/>
      <c r="I23" s="1003"/>
      <c r="J23" s="1003"/>
      <c r="K23" s="1003"/>
      <c r="L23" s="1003"/>
      <c r="M23" s="1003"/>
      <c r="N23" s="1003"/>
      <c r="O23" s="1003"/>
      <c r="P23" s="1013"/>
      <c r="Q23" s="1134">
        <v>4702</v>
      </c>
      <c r="R23" s="1128"/>
      <c r="S23" s="1128"/>
      <c r="T23" s="1128"/>
      <c r="U23" s="1128"/>
      <c r="V23" s="1128">
        <v>4145</v>
      </c>
      <c r="W23" s="1128"/>
      <c r="X23" s="1128"/>
      <c r="Y23" s="1128"/>
      <c r="Z23" s="1128"/>
      <c r="AA23" s="1128">
        <v>557</v>
      </c>
      <c r="AB23" s="1128"/>
      <c r="AC23" s="1128"/>
      <c r="AD23" s="1128"/>
      <c r="AE23" s="1135"/>
      <c r="AF23" s="1136">
        <v>554</v>
      </c>
      <c r="AG23" s="1128"/>
      <c r="AH23" s="1128"/>
      <c r="AI23" s="1128"/>
      <c r="AJ23" s="1137"/>
      <c r="AK23" s="1138"/>
      <c r="AL23" s="1139"/>
      <c r="AM23" s="1139"/>
      <c r="AN23" s="1139"/>
      <c r="AO23" s="1139"/>
      <c r="AP23" s="1128">
        <v>4679</v>
      </c>
      <c r="AQ23" s="1128"/>
      <c r="AR23" s="1128"/>
      <c r="AS23" s="1128"/>
      <c r="AT23" s="1128"/>
      <c r="AU23" s="1129"/>
      <c r="AV23" s="1129"/>
      <c r="AW23" s="1129"/>
      <c r="AX23" s="1129"/>
      <c r="AY23" s="1130"/>
      <c r="AZ23" s="1131" t="s">
        <v>128</v>
      </c>
      <c r="BA23" s="1132"/>
      <c r="BB23" s="1132"/>
      <c r="BC23" s="1132"/>
      <c r="BD23" s="1133"/>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x14ac:dyDescent="0.15">
      <c r="A24" s="1127" t="s">
        <v>396</v>
      </c>
      <c r="B24" s="1127"/>
      <c r="C24" s="1127"/>
      <c r="D24" s="1127"/>
      <c r="E24" s="1127"/>
      <c r="F24" s="1127"/>
      <c r="G24" s="1127"/>
      <c r="H24" s="1127"/>
      <c r="I24" s="1127"/>
      <c r="J24" s="1127"/>
      <c r="K24" s="1127"/>
      <c r="L24" s="1127"/>
      <c r="M24" s="1127"/>
      <c r="N24" s="1127"/>
      <c r="O24" s="1127"/>
      <c r="P24" s="1127"/>
      <c r="Q24" s="1127"/>
      <c r="R24" s="1127"/>
      <c r="S24" s="1127"/>
      <c r="T24" s="1127"/>
      <c r="U24" s="1127"/>
      <c r="V24" s="1127"/>
      <c r="W24" s="1127"/>
      <c r="X24" s="1127"/>
      <c r="Y24" s="1127"/>
      <c r="Z24" s="1127"/>
      <c r="AA24" s="1127"/>
      <c r="AB24" s="1127"/>
      <c r="AC24" s="1127"/>
      <c r="AD24" s="1127"/>
      <c r="AE24" s="1127"/>
      <c r="AF24" s="1127"/>
      <c r="AG24" s="1127"/>
      <c r="AH24" s="1127"/>
      <c r="AI24" s="1127"/>
      <c r="AJ24" s="1127"/>
      <c r="AK24" s="1127"/>
      <c r="AL24" s="1127"/>
      <c r="AM24" s="1127"/>
      <c r="AN24" s="1127"/>
      <c r="AO24" s="1127"/>
      <c r="AP24" s="1127"/>
      <c r="AQ24" s="1127"/>
      <c r="AR24" s="1127"/>
      <c r="AS24" s="1127"/>
      <c r="AT24" s="1127"/>
      <c r="AU24" s="1127"/>
      <c r="AV24" s="1127"/>
      <c r="AW24" s="1127"/>
      <c r="AX24" s="1127"/>
      <c r="AY24" s="1127"/>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x14ac:dyDescent="0.2">
      <c r="A25" s="1126" t="s">
        <v>397</v>
      </c>
      <c r="B25" s="1126"/>
      <c r="C25" s="1126"/>
      <c r="D25" s="1126"/>
      <c r="E25" s="1126"/>
      <c r="F25" s="1126"/>
      <c r="G25" s="1126"/>
      <c r="H25" s="1126"/>
      <c r="I25" s="1126"/>
      <c r="J25" s="1126"/>
      <c r="K25" s="1126"/>
      <c r="L25" s="1126"/>
      <c r="M25" s="1126"/>
      <c r="N25" s="1126"/>
      <c r="O25" s="1126"/>
      <c r="P25" s="1126"/>
      <c r="Q25" s="1126"/>
      <c r="R25" s="1126"/>
      <c r="S25" s="1126"/>
      <c r="T25" s="1126"/>
      <c r="U25" s="1126"/>
      <c r="V25" s="1126"/>
      <c r="W25" s="1126"/>
      <c r="X25" s="1126"/>
      <c r="Y25" s="1126"/>
      <c r="Z25" s="1126"/>
      <c r="AA25" s="1126"/>
      <c r="AB25" s="1126"/>
      <c r="AC25" s="1126"/>
      <c r="AD25" s="1126"/>
      <c r="AE25" s="1126"/>
      <c r="AF25" s="1126"/>
      <c r="AG25" s="1126"/>
      <c r="AH25" s="1126"/>
      <c r="AI25" s="1126"/>
      <c r="AJ25" s="1126"/>
      <c r="AK25" s="1126"/>
      <c r="AL25" s="1126"/>
      <c r="AM25" s="1126"/>
      <c r="AN25" s="1126"/>
      <c r="AO25" s="1126"/>
      <c r="AP25" s="1126"/>
      <c r="AQ25" s="1126"/>
      <c r="AR25" s="1126"/>
      <c r="AS25" s="1126"/>
      <c r="AT25" s="1126"/>
      <c r="AU25" s="1126"/>
      <c r="AV25" s="1126"/>
      <c r="AW25" s="1126"/>
      <c r="AX25" s="1126"/>
      <c r="AY25" s="1126"/>
      <c r="AZ25" s="1126"/>
      <c r="BA25" s="1126"/>
      <c r="BB25" s="1126"/>
      <c r="BC25" s="1126"/>
      <c r="BD25" s="1126"/>
      <c r="BE25" s="1126"/>
      <c r="BF25" s="1126"/>
      <c r="BG25" s="1126"/>
      <c r="BH25" s="1126"/>
      <c r="BI25" s="1126"/>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x14ac:dyDescent="0.15">
      <c r="A26" s="1060" t="s">
        <v>375</v>
      </c>
      <c r="B26" s="1061"/>
      <c r="C26" s="1061"/>
      <c r="D26" s="1061"/>
      <c r="E26" s="1061"/>
      <c r="F26" s="1061"/>
      <c r="G26" s="1061"/>
      <c r="H26" s="1061"/>
      <c r="I26" s="1061"/>
      <c r="J26" s="1061"/>
      <c r="K26" s="1061"/>
      <c r="L26" s="1061"/>
      <c r="M26" s="1061"/>
      <c r="N26" s="1061"/>
      <c r="O26" s="1061"/>
      <c r="P26" s="1062"/>
      <c r="Q26" s="1066" t="s">
        <v>398</v>
      </c>
      <c r="R26" s="1067"/>
      <c r="S26" s="1067"/>
      <c r="T26" s="1067"/>
      <c r="U26" s="1068"/>
      <c r="V26" s="1066" t="s">
        <v>399</v>
      </c>
      <c r="W26" s="1067"/>
      <c r="X26" s="1067"/>
      <c r="Y26" s="1067"/>
      <c r="Z26" s="1068"/>
      <c r="AA26" s="1066" t="s">
        <v>400</v>
      </c>
      <c r="AB26" s="1067"/>
      <c r="AC26" s="1067"/>
      <c r="AD26" s="1067"/>
      <c r="AE26" s="1067"/>
      <c r="AF26" s="1122" t="s">
        <v>401</v>
      </c>
      <c r="AG26" s="1073"/>
      <c r="AH26" s="1073"/>
      <c r="AI26" s="1073"/>
      <c r="AJ26" s="1123"/>
      <c r="AK26" s="1067" t="s">
        <v>402</v>
      </c>
      <c r="AL26" s="1067"/>
      <c r="AM26" s="1067"/>
      <c r="AN26" s="1067"/>
      <c r="AO26" s="1068"/>
      <c r="AP26" s="1066" t="s">
        <v>403</v>
      </c>
      <c r="AQ26" s="1067"/>
      <c r="AR26" s="1067"/>
      <c r="AS26" s="1067"/>
      <c r="AT26" s="1068"/>
      <c r="AU26" s="1066" t="s">
        <v>404</v>
      </c>
      <c r="AV26" s="1067"/>
      <c r="AW26" s="1067"/>
      <c r="AX26" s="1067"/>
      <c r="AY26" s="1068"/>
      <c r="AZ26" s="1066" t="s">
        <v>405</v>
      </c>
      <c r="BA26" s="1067"/>
      <c r="BB26" s="1067"/>
      <c r="BC26" s="1067"/>
      <c r="BD26" s="1068"/>
      <c r="BE26" s="1066" t="s">
        <v>382</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x14ac:dyDescent="0.2">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4"/>
      <c r="AG27" s="1076"/>
      <c r="AH27" s="1076"/>
      <c r="AI27" s="1076"/>
      <c r="AJ27" s="1125"/>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x14ac:dyDescent="0.15">
      <c r="A28" s="245">
        <v>1</v>
      </c>
      <c r="B28" s="1114" t="s">
        <v>406</v>
      </c>
      <c r="C28" s="1115"/>
      <c r="D28" s="1115"/>
      <c r="E28" s="1115"/>
      <c r="F28" s="1115"/>
      <c r="G28" s="1115"/>
      <c r="H28" s="1115"/>
      <c r="I28" s="1115"/>
      <c r="J28" s="1115"/>
      <c r="K28" s="1115"/>
      <c r="L28" s="1115"/>
      <c r="M28" s="1115"/>
      <c r="N28" s="1115"/>
      <c r="O28" s="1115"/>
      <c r="P28" s="1116"/>
      <c r="Q28" s="1117">
        <v>885</v>
      </c>
      <c r="R28" s="1118"/>
      <c r="S28" s="1118"/>
      <c r="T28" s="1118"/>
      <c r="U28" s="1118"/>
      <c r="V28" s="1118">
        <v>850</v>
      </c>
      <c r="W28" s="1118"/>
      <c r="X28" s="1118"/>
      <c r="Y28" s="1118"/>
      <c r="Z28" s="1118"/>
      <c r="AA28" s="1118">
        <v>35</v>
      </c>
      <c r="AB28" s="1118"/>
      <c r="AC28" s="1118"/>
      <c r="AD28" s="1118"/>
      <c r="AE28" s="1119"/>
      <c r="AF28" s="1120">
        <v>35</v>
      </c>
      <c r="AG28" s="1118"/>
      <c r="AH28" s="1118"/>
      <c r="AI28" s="1118"/>
      <c r="AJ28" s="1121"/>
      <c r="AK28" s="1107">
        <v>76</v>
      </c>
      <c r="AL28" s="1108"/>
      <c r="AM28" s="1108"/>
      <c r="AN28" s="1108"/>
      <c r="AO28" s="1108"/>
      <c r="AP28" s="1108" t="s">
        <v>514</v>
      </c>
      <c r="AQ28" s="1108"/>
      <c r="AR28" s="1108"/>
      <c r="AS28" s="1108"/>
      <c r="AT28" s="1108"/>
      <c r="AU28" s="1108" t="s">
        <v>514</v>
      </c>
      <c r="AV28" s="1108"/>
      <c r="AW28" s="1108"/>
      <c r="AX28" s="1108"/>
      <c r="AY28" s="1108"/>
      <c r="AZ28" s="1108" t="s">
        <v>514</v>
      </c>
      <c r="BA28" s="1108"/>
      <c r="BB28" s="1108"/>
      <c r="BC28" s="1108"/>
      <c r="BD28" s="1108"/>
      <c r="BE28" s="1112"/>
      <c r="BF28" s="1112"/>
      <c r="BG28" s="1112"/>
      <c r="BH28" s="1112"/>
      <c r="BI28" s="1113"/>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x14ac:dyDescent="0.15">
      <c r="A29" s="245">
        <v>2</v>
      </c>
      <c r="B29" s="1095" t="s">
        <v>407</v>
      </c>
      <c r="C29" s="1096"/>
      <c r="D29" s="1096"/>
      <c r="E29" s="1096"/>
      <c r="F29" s="1096"/>
      <c r="G29" s="1096"/>
      <c r="H29" s="1096"/>
      <c r="I29" s="1096"/>
      <c r="J29" s="1096"/>
      <c r="K29" s="1096"/>
      <c r="L29" s="1096"/>
      <c r="M29" s="1096"/>
      <c r="N29" s="1096"/>
      <c r="O29" s="1096"/>
      <c r="P29" s="1097"/>
      <c r="Q29" s="1103">
        <v>1131</v>
      </c>
      <c r="R29" s="1104"/>
      <c r="S29" s="1104"/>
      <c r="T29" s="1104"/>
      <c r="U29" s="1104"/>
      <c r="V29" s="1104">
        <v>835</v>
      </c>
      <c r="W29" s="1104"/>
      <c r="X29" s="1104"/>
      <c r="Y29" s="1104"/>
      <c r="Z29" s="1104"/>
      <c r="AA29" s="1104">
        <v>296</v>
      </c>
      <c r="AB29" s="1104"/>
      <c r="AC29" s="1104"/>
      <c r="AD29" s="1104"/>
      <c r="AE29" s="1105"/>
      <c r="AF29" s="1100">
        <v>296</v>
      </c>
      <c r="AG29" s="1101"/>
      <c r="AH29" s="1101"/>
      <c r="AI29" s="1101"/>
      <c r="AJ29" s="1102"/>
      <c r="AK29" s="1045">
        <v>137</v>
      </c>
      <c r="AL29" s="1036"/>
      <c r="AM29" s="1036"/>
      <c r="AN29" s="1036"/>
      <c r="AO29" s="1036"/>
      <c r="AP29" s="1046" t="s">
        <v>589</v>
      </c>
      <c r="AQ29" s="1044"/>
      <c r="AR29" s="1044"/>
      <c r="AS29" s="1044"/>
      <c r="AT29" s="1045"/>
      <c r="AU29" s="1046" t="s">
        <v>589</v>
      </c>
      <c r="AV29" s="1044"/>
      <c r="AW29" s="1044"/>
      <c r="AX29" s="1044"/>
      <c r="AY29" s="1045"/>
      <c r="AZ29" s="1109" t="s">
        <v>589</v>
      </c>
      <c r="BA29" s="1110"/>
      <c r="BB29" s="1110"/>
      <c r="BC29" s="1110"/>
      <c r="BD29" s="1111"/>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x14ac:dyDescent="0.15">
      <c r="A30" s="245">
        <v>3</v>
      </c>
      <c r="B30" s="1095" t="s">
        <v>408</v>
      </c>
      <c r="C30" s="1096"/>
      <c r="D30" s="1096"/>
      <c r="E30" s="1096"/>
      <c r="F30" s="1096"/>
      <c r="G30" s="1096"/>
      <c r="H30" s="1096"/>
      <c r="I30" s="1096"/>
      <c r="J30" s="1096"/>
      <c r="K30" s="1096"/>
      <c r="L30" s="1096"/>
      <c r="M30" s="1096"/>
      <c r="N30" s="1096"/>
      <c r="O30" s="1096"/>
      <c r="P30" s="1097"/>
      <c r="Q30" s="1103">
        <v>98</v>
      </c>
      <c r="R30" s="1104"/>
      <c r="S30" s="1104"/>
      <c r="T30" s="1104"/>
      <c r="U30" s="1104"/>
      <c r="V30" s="1104">
        <v>95</v>
      </c>
      <c r="W30" s="1104"/>
      <c r="X30" s="1104"/>
      <c r="Y30" s="1104"/>
      <c r="Z30" s="1104"/>
      <c r="AA30" s="1104">
        <v>3</v>
      </c>
      <c r="AB30" s="1104"/>
      <c r="AC30" s="1104"/>
      <c r="AD30" s="1104"/>
      <c r="AE30" s="1105"/>
      <c r="AF30" s="1100">
        <v>3</v>
      </c>
      <c r="AG30" s="1101"/>
      <c r="AH30" s="1101"/>
      <c r="AI30" s="1101"/>
      <c r="AJ30" s="1102"/>
      <c r="AK30" s="1045">
        <v>124</v>
      </c>
      <c r="AL30" s="1036"/>
      <c r="AM30" s="1036"/>
      <c r="AN30" s="1036"/>
      <c r="AO30" s="1036"/>
      <c r="AP30" s="1046" t="s">
        <v>589</v>
      </c>
      <c r="AQ30" s="1044"/>
      <c r="AR30" s="1044"/>
      <c r="AS30" s="1044"/>
      <c r="AT30" s="1045"/>
      <c r="AU30" s="1046" t="s">
        <v>589</v>
      </c>
      <c r="AV30" s="1044"/>
      <c r="AW30" s="1044"/>
      <c r="AX30" s="1044"/>
      <c r="AY30" s="1045"/>
      <c r="AZ30" s="1109" t="s">
        <v>589</v>
      </c>
      <c r="BA30" s="1110"/>
      <c r="BB30" s="1110"/>
      <c r="BC30" s="1110"/>
      <c r="BD30" s="1111"/>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x14ac:dyDescent="0.15">
      <c r="A31" s="245">
        <v>4</v>
      </c>
      <c r="B31" s="1095" t="s">
        <v>409</v>
      </c>
      <c r="C31" s="1096"/>
      <c r="D31" s="1096"/>
      <c r="E31" s="1096"/>
      <c r="F31" s="1096"/>
      <c r="G31" s="1096"/>
      <c r="H31" s="1096"/>
      <c r="I31" s="1096"/>
      <c r="J31" s="1096"/>
      <c r="K31" s="1096"/>
      <c r="L31" s="1096"/>
      <c r="M31" s="1096"/>
      <c r="N31" s="1096"/>
      <c r="O31" s="1096"/>
      <c r="P31" s="1097"/>
      <c r="Q31" s="1103">
        <v>173</v>
      </c>
      <c r="R31" s="1104"/>
      <c r="S31" s="1104"/>
      <c r="T31" s="1104"/>
      <c r="U31" s="1104"/>
      <c r="V31" s="1104">
        <v>155</v>
      </c>
      <c r="W31" s="1104"/>
      <c r="X31" s="1104"/>
      <c r="Y31" s="1104"/>
      <c r="Z31" s="1104"/>
      <c r="AA31" s="1104">
        <v>17</v>
      </c>
      <c r="AB31" s="1104"/>
      <c r="AC31" s="1104"/>
      <c r="AD31" s="1104"/>
      <c r="AE31" s="1105"/>
      <c r="AF31" s="1100">
        <v>98</v>
      </c>
      <c r="AG31" s="1101"/>
      <c r="AH31" s="1101"/>
      <c r="AI31" s="1101"/>
      <c r="AJ31" s="1102"/>
      <c r="AK31" s="1045">
        <v>0</v>
      </c>
      <c r="AL31" s="1036"/>
      <c r="AM31" s="1036"/>
      <c r="AN31" s="1036"/>
      <c r="AO31" s="1036"/>
      <c r="AP31" s="1036">
        <v>335</v>
      </c>
      <c r="AQ31" s="1036"/>
      <c r="AR31" s="1036"/>
      <c r="AS31" s="1036"/>
      <c r="AT31" s="1036"/>
      <c r="AU31" s="1036">
        <v>1</v>
      </c>
      <c r="AV31" s="1036"/>
      <c r="AW31" s="1036"/>
      <c r="AX31" s="1036"/>
      <c r="AY31" s="1036"/>
      <c r="AZ31" s="1106" t="s">
        <v>589</v>
      </c>
      <c r="BA31" s="1106"/>
      <c r="BB31" s="1106"/>
      <c r="BC31" s="1106"/>
      <c r="BD31" s="1106"/>
      <c r="BE31" s="1037" t="s">
        <v>410</v>
      </c>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x14ac:dyDescent="0.15">
      <c r="A32" s="245">
        <v>5</v>
      </c>
      <c r="B32" s="1095" t="s">
        <v>411</v>
      </c>
      <c r="C32" s="1096"/>
      <c r="D32" s="1096"/>
      <c r="E32" s="1096"/>
      <c r="F32" s="1096"/>
      <c r="G32" s="1096"/>
      <c r="H32" s="1096"/>
      <c r="I32" s="1096"/>
      <c r="J32" s="1096"/>
      <c r="K32" s="1096"/>
      <c r="L32" s="1096"/>
      <c r="M32" s="1096"/>
      <c r="N32" s="1096"/>
      <c r="O32" s="1096"/>
      <c r="P32" s="1097"/>
      <c r="Q32" s="1103">
        <v>290</v>
      </c>
      <c r="R32" s="1104"/>
      <c r="S32" s="1104"/>
      <c r="T32" s="1104"/>
      <c r="U32" s="1104"/>
      <c r="V32" s="1104">
        <v>220</v>
      </c>
      <c r="W32" s="1104"/>
      <c r="X32" s="1104"/>
      <c r="Y32" s="1104"/>
      <c r="Z32" s="1104"/>
      <c r="AA32" s="1104">
        <v>70</v>
      </c>
      <c r="AB32" s="1104"/>
      <c r="AC32" s="1104"/>
      <c r="AD32" s="1104"/>
      <c r="AE32" s="1105"/>
      <c r="AF32" s="1100">
        <v>175</v>
      </c>
      <c r="AG32" s="1101"/>
      <c r="AH32" s="1101"/>
      <c r="AI32" s="1101"/>
      <c r="AJ32" s="1102"/>
      <c r="AK32" s="1045">
        <v>136</v>
      </c>
      <c r="AL32" s="1036"/>
      <c r="AM32" s="1036"/>
      <c r="AN32" s="1036"/>
      <c r="AO32" s="1036"/>
      <c r="AP32" s="1036">
        <v>1789</v>
      </c>
      <c r="AQ32" s="1036"/>
      <c r="AR32" s="1036"/>
      <c r="AS32" s="1036"/>
      <c r="AT32" s="1036"/>
      <c r="AU32" s="1036">
        <v>1141</v>
      </c>
      <c r="AV32" s="1036"/>
      <c r="AW32" s="1036"/>
      <c r="AX32" s="1036"/>
      <c r="AY32" s="1036"/>
      <c r="AZ32" s="1106" t="s">
        <v>589</v>
      </c>
      <c r="BA32" s="1106"/>
      <c r="BB32" s="1106"/>
      <c r="BC32" s="1106"/>
      <c r="BD32" s="1106"/>
      <c r="BE32" s="1037" t="s">
        <v>410</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x14ac:dyDescent="0.15">
      <c r="A33" s="245">
        <v>6</v>
      </c>
      <c r="B33" s="1095" t="s">
        <v>412</v>
      </c>
      <c r="C33" s="1096"/>
      <c r="D33" s="1096"/>
      <c r="E33" s="1096"/>
      <c r="F33" s="1096"/>
      <c r="G33" s="1096"/>
      <c r="H33" s="1096"/>
      <c r="I33" s="1096"/>
      <c r="J33" s="1096"/>
      <c r="K33" s="1096"/>
      <c r="L33" s="1096"/>
      <c r="M33" s="1096"/>
      <c r="N33" s="1096"/>
      <c r="O33" s="1096"/>
      <c r="P33" s="1097"/>
      <c r="Q33" s="1103">
        <v>30</v>
      </c>
      <c r="R33" s="1104"/>
      <c r="S33" s="1104"/>
      <c r="T33" s="1104"/>
      <c r="U33" s="1104"/>
      <c r="V33" s="1104">
        <v>25</v>
      </c>
      <c r="W33" s="1104"/>
      <c r="X33" s="1104"/>
      <c r="Y33" s="1104"/>
      <c r="Z33" s="1104"/>
      <c r="AA33" s="1104">
        <v>5</v>
      </c>
      <c r="AB33" s="1104"/>
      <c r="AC33" s="1104"/>
      <c r="AD33" s="1104"/>
      <c r="AE33" s="1105"/>
      <c r="AF33" s="1100">
        <v>43</v>
      </c>
      <c r="AG33" s="1101"/>
      <c r="AH33" s="1101"/>
      <c r="AI33" s="1101"/>
      <c r="AJ33" s="1102"/>
      <c r="AK33" s="1045">
        <v>13</v>
      </c>
      <c r="AL33" s="1036"/>
      <c r="AM33" s="1036"/>
      <c r="AN33" s="1036"/>
      <c r="AO33" s="1036"/>
      <c r="AP33" s="1036">
        <v>148</v>
      </c>
      <c r="AQ33" s="1036"/>
      <c r="AR33" s="1036"/>
      <c r="AS33" s="1036"/>
      <c r="AT33" s="1036"/>
      <c r="AU33" s="1036">
        <v>65</v>
      </c>
      <c r="AV33" s="1036"/>
      <c r="AW33" s="1036"/>
      <c r="AX33" s="1036"/>
      <c r="AY33" s="1036"/>
      <c r="AZ33" s="1106" t="s">
        <v>589</v>
      </c>
      <c r="BA33" s="1106"/>
      <c r="BB33" s="1106"/>
      <c r="BC33" s="1106"/>
      <c r="BD33" s="1106"/>
      <c r="BE33" s="1037" t="s">
        <v>413</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x14ac:dyDescent="0.15">
      <c r="A34" s="245">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x14ac:dyDescent="0.15">
      <c r="A35" s="245">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x14ac:dyDescent="0.15">
      <c r="A36" s="245">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x14ac:dyDescent="0.15">
      <c r="A37" s="245">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x14ac:dyDescent="0.15">
      <c r="A38" s="245">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x14ac:dyDescent="0.15">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x14ac:dyDescent="0.15">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x14ac:dyDescent="0.15">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x14ac:dyDescent="0.15">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x14ac:dyDescent="0.15">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x14ac:dyDescent="0.15">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x14ac:dyDescent="0.15">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x14ac:dyDescent="0.15">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x14ac:dyDescent="0.15">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x14ac:dyDescent="0.15">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x14ac:dyDescent="0.15">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x14ac:dyDescent="0.15">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x14ac:dyDescent="0.15">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x14ac:dyDescent="0.15">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x14ac:dyDescent="0.15">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x14ac:dyDescent="0.15">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x14ac:dyDescent="0.15">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x14ac:dyDescent="0.15">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x14ac:dyDescent="0.15">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x14ac:dyDescent="0.15">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x14ac:dyDescent="0.15">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x14ac:dyDescent="0.15">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x14ac:dyDescent="0.2">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x14ac:dyDescent="0.15">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414</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x14ac:dyDescent="0.2">
      <c r="A63" s="243" t="s">
        <v>394</v>
      </c>
      <c r="B63" s="1002" t="s">
        <v>415</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650</v>
      </c>
      <c r="AG63" s="1024"/>
      <c r="AH63" s="1024"/>
      <c r="AI63" s="1024"/>
      <c r="AJ63" s="1087"/>
      <c r="AK63" s="1088"/>
      <c r="AL63" s="1028"/>
      <c r="AM63" s="1028"/>
      <c r="AN63" s="1028"/>
      <c r="AO63" s="1028"/>
      <c r="AP63" s="1024">
        <v>2272</v>
      </c>
      <c r="AQ63" s="1024"/>
      <c r="AR63" s="1024"/>
      <c r="AS63" s="1024"/>
      <c r="AT63" s="1024"/>
      <c r="AU63" s="1024">
        <v>1207</v>
      </c>
      <c r="AV63" s="1024"/>
      <c r="AW63" s="1024"/>
      <c r="AX63" s="1024"/>
      <c r="AY63" s="1024"/>
      <c r="AZ63" s="1082"/>
      <c r="BA63" s="1082"/>
      <c r="BB63" s="1082"/>
      <c r="BC63" s="1082"/>
      <c r="BD63" s="1082"/>
      <c r="BE63" s="1025"/>
      <c r="BF63" s="1025"/>
      <c r="BG63" s="1025"/>
      <c r="BH63" s="1025"/>
      <c r="BI63" s="1026"/>
      <c r="BJ63" s="1083" t="s">
        <v>128</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x14ac:dyDescent="0.2">
      <c r="A65" s="235" t="s">
        <v>416</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x14ac:dyDescent="0.15">
      <c r="A66" s="1060" t="s">
        <v>417</v>
      </c>
      <c r="B66" s="1061"/>
      <c r="C66" s="1061"/>
      <c r="D66" s="1061"/>
      <c r="E66" s="1061"/>
      <c r="F66" s="1061"/>
      <c r="G66" s="1061"/>
      <c r="H66" s="1061"/>
      <c r="I66" s="1061"/>
      <c r="J66" s="1061"/>
      <c r="K66" s="1061"/>
      <c r="L66" s="1061"/>
      <c r="M66" s="1061"/>
      <c r="N66" s="1061"/>
      <c r="O66" s="1061"/>
      <c r="P66" s="1062"/>
      <c r="Q66" s="1066" t="s">
        <v>418</v>
      </c>
      <c r="R66" s="1067"/>
      <c r="S66" s="1067"/>
      <c r="T66" s="1067"/>
      <c r="U66" s="1068"/>
      <c r="V66" s="1066" t="s">
        <v>399</v>
      </c>
      <c r="W66" s="1067"/>
      <c r="X66" s="1067"/>
      <c r="Y66" s="1067"/>
      <c r="Z66" s="1068"/>
      <c r="AA66" s="1066" t="s">
        <v>400</v>
      </c>
      <c r="AB66" s="1067"/>
      <c r="AC66" s="1067"/>
      <c r="AD66" s="1067"/>
      <c r="AE66" s="1068"/>
      <c r="AF66" s="1072" t="s">
        <v>419</v>
      </c>
      <c r="AG66" s="1073"/>
      <c r="AH66" s="1073"/>
      <c r="AI66" s="1073"/>
      <c r="AJ66" s="1074"/>
      <c r="AK66" s="1066" t="s">
        <v>402</v>
      </c>
      <c r="AL66" s="1061"/>
      <c r="AM66" s="1061"/>
      <c r="AN66" s="1061"/>
      <c r="AO66" s="1062"/>
      <c r="AP66" s="1066" t="s">
        <v>403</v>
      </c>
      <c r="AQ66" s="1067"/>
      <c r="AR66" s="1067"/>
      <c r="AS66" s="1067"/>
      <c r="AT66" s="1068"/>
      <c r="AU66" s="1066" t="s">
        <v>420</v>
      </c>
      <c r="AV66" s="1067"/>
      <c r="AW66" s="1067"/>
      <c r="AX66" s="1067"/>
      <c r="AY66" s="1068"/>
      <c r="AZ66" s="1066" t="s">
        <v>382</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x14ac:dyDescent="0.2">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x14ac:dyDescent="0.15">
      <c r="A68" s="239">
        <v>1</v>
      </c>
      <c r="B68" s="1050" t="s">
        <v>579</v>
      </c>
      <c r="C68" s="1051"/>
      <c r="D68" s="1051"/>
      <c r="E68" s="1051"/>
      <c r="F68" s="1051"/>
      <c r="G68" s="1051"/>
      <c r="H68" s="1051"/>
      <c r="I68" s="1051"/>
      <c r="J68" s="1051"/>
      <c r="K68" s="1051"/>
      <c r="L68" s="1051"/>
      <c r="M68" s="1051"/>
      <c r="N68" s="1051"/>
      <c r="O68" s="1051"/>
      <c r="P68" s="1052"/>
      <c r="Q68" s="1053">
        <v>787</v>
      </c>
      <c r="R68" s="1047"/>
      <c r="S68" s="1047"/>
      <c r="T68" s="1047"/>
      <c r="U68" s="1047"/>
      <c r="V68" s="1047">
        <v>769</v>
      </c>
      <c r="W68" s="1047"/>
      <c r="X68" s="1047"/>
      <c r="Y68" s="1047"/>
      <c r="Z68" s="1047"/>
      <c r="AA68" s="1047">
        <v>17</v>
      </c>
      <c r="AB68" s="1047"/>
      <c r="AC68" s="1047"/>
      <c r="AD68" s="1047"/>
      <c r="AE68" s="1047"/>
      <c r="AF68" s="1047">
        <v>17</v>
      </c>
      <c r="AG68" s="1047"/>
      <c r="AH68" s="1047"/>
      <c r="AI68" s="1047"/>
      <c r="AJ68" s="1047"/>
      <c r="AK68" s="1047">
        <v>17</v>
      </c>
      <c r="AL68" s="1047"/>
      <c r="AM68" s="1047"/>
      <c r="AN68" s="1047"/>
      <c r="AO68" s="1047"/>
      <c r="AP68" s="1047">
        <v>236</v>
      </c>
      <c r="AQ68" s="1047"/>
      <c r="AR68" s="1047"/>
      <c r="AS68" s="1047"/>
      <c r="AT68" s="1047"/>
      <c r="AU68" s="1047">
        <v>21</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x14ac:dyDescent="0.15">
      <c r="A69" s="241">
        <v>2</v>
      </c>
      <c r="B69" s="1039" t="s">
        <v>580</v>
      </c>
      <c r="C69" s="1040"/>
      <c r="D69" s="1040"/>
      <c r="E69" s="1040"/>
      <c r="F69" s="1040"/>
      <c r="G69" s="1040"/>
      <c r="H69" s="1040"/>
      <c r="I69" s="1040"/>
      <c r="J69" s="1040"/>
      <c r="K69" s="1040"/>
      <c r="L69" s="1040"/>
      <c r="M69" s="1040"/>
      <c r="N69" s="1040"/>
      <c r="O69" s="1040"/>
      <c r="P69" s="1041"/>
      <c r="Q69" s="1042">
        <v>4682</v>
      </c>
      <c r="R69" s="1036"/>
      <c r="S69" s="1036"/>
      <c r="T69" s="1036"/>
      <c r="U69" s="1036"/>
      <c r="V69" s="1036">
        <v>4601</v>
      </c>
      <c r="W69" s="1036"/>
      <c r="X69" s="1036"/>
      <c r="Y69" s="1036"/>
      <c r="Z69" s="1036"/>
      <c r="AA69" s="1036">
        <v>81</v>
      </c>
      <c r="AB69" s="1036"/>
      <c r="AC69" s="1036"/>
      <c r="AD69" s="1036"/>
      <c r="AE69" s="1036"/>
      <c r="AF69" s="1036">
        <v>81</v>
      </c>
      <c r="AG69" s="1036"/>
      <c r="AH69" s="1036"/>
      <c r="AI69" s="1036"/>
      <c r="AJ69" s="1036"/>
      <c r="AK69" s="1036">
        <v>172</v>
      </c>
      <c r="AL69" s="1036"/>
      <c r="AM69" s="1036"/>
      <c r="AN69" s="1036"/>
      <c r="AO69" s="1036"/>
      <c r="AP69" s="1036">
        <v>2460</v>
      </c>
      <c r="AQ69" s="1036"/>
      <c r="AR69" s="1036"/>
      <c r="AS69" s="1036"/>
      <c r="AT69" s="1036"/>
      <c r="AU69" s="1036">
        <v>100</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x14ac:dyDescent="0.15">
      <c r="A70" s="241">
        <v>3</v>
      </c>
      <c r="B70" s="1039" t="s">
        <v>581</v>
      </c>
      <c r="C70" s="1040"/>
      <c r="D70" s="1040"/>
      <c r="E70" s="1040"/>
      <c r="F70" s="1040"/>
      <c r="G70" s="1040"/>
      <c r="H70" s="1040"/>
      <c r="I70" s="1040"/>
      <c r="J70" s="1040"/>
      <c r="K70" s="1040"/>
      <c r="L70" s="1040"/>
      <c r="M70" s="1040"/>
      <c r="N70" s="1040"/>
      <c r="O70" s="1040"/>
      <c r="P70" s="1041"/>
      <c r="Q70" s="1042">
        <v>349</v>
      </c>
      <c r="R70" s="1036"/>
      <c r="S70" s="1036"/>
      <c r="T70" s="1036"/>
      <c r="U70" s="1036"/>
      <c r="V70" s="1036">
        <v>299</v>
      </c>
      <c r="W70" s="1036"/>
      <c r="X70" s="1036"/>
      <c r="Y70" s="1036"/>
      <c r="Z70" s="1036"/>
      <c r="AA70" s="1036">
        <v>51</v>
      </c>
      <c r="AB70" s="1036"/>
      <c r="AC70" s="1036"/>
      <c r="AD70" s="1036"/>
      <c r="AE70" s="1036"/>
      <c r="AF70" s="1036">
        <v>51</v>
      </c>
      <c r="AG70" s="1036"/>
      <c r="AH70" s="1036"/>
      <c r="AI70" s="1036"/>
      <c r="AJ70" s="1036"/>
      <c r="AK70" s="1036">
        <v>25</v>
      </c>
      <c r="AL70" s="1036"/>
      <c r="AM70" s="1036"/>
      <c r="AN70" s="1036"/>
      <c r="AO70" s="1036"/>
      <c r="AP70" s="1036" t="s">
        <v>589</v>
      </c>
      <c r="AQ70" s="1036"/>
      <c r="AR70" s="1036"/>
      <c r="AS70" s="1036"/>
      <c r="AT70" s="1036"/>
      <c r="AU70" s="1036" t="s">
        <v>589</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x14ac:dyDescent="0.15">
      <c r="A71" s="241">
        <v>4</v>
      </c>
      <c r="B71" s="1039" t="s">
        <v>582</v>
      </c>
      <c r="C71" s="1040"/>
      <c r="D71" s="1040"/>
      <c r="E71" s="1040"/>
      <c r="F71" s="1040"/>
      <c r="G71" s="1040"/>
      <c r="H71" s="1040"/>
      <c r="I71" s="1040"/>
      <c r="J71" s="1040"/>
      <c r="K71" s="1040"/>
      <c r="L71" s="1040"/>
      <c r="M71" s="1040"/>
      <c r="N71" s="1040"/>
      <c r="O71" s="1040"/>
      <c r="P71" s="1041"/>
      <c r="Q71" s="1042">
        <v>553</v>
      </c>
      <c r="R71" s="1036"/>
      <c r="S71" s="1036"/>
      <c r="T71" s="1036"/>
      <c r="U71" s="1036"/>
      <c r="V71" s="1036">
        <v>522</v>
      </c>
      <c r="W71" s="1036"/>
      <c r="X71" s="1036"/>
      <c r="Y71" s="1036"/>
      <c r="Z71" s="1036"/>
      <c r="AA71" s="1036">
        <v>31</v>
      </c>
      <c r="AB71" s="1036"/>
      <c r="AC71" s="1036"/>
      <c r="AD71" s="1036"/>
      <c r="AE71" s="1036"/>
      <c r="AF71" s="1036">
        <v>31</v>
      </c>
      <c r="AG71" s="1036"/>
      <c r="AH71" s="1036"/>
      <c r="AI71" s="1036"/>
      <c r="AJ71" s="1036"/>
      <c r="AK71" s="1036">
        <v>24</v>
      </c>
      <c r="AL71" s="1036"/>
      <c r="AM71" s="1036"/>
      <c r="AN71" s="1036"/>
      <c r="AO71" s="1036"/>
      <c r="AP71" s="1036" t="s">
        <v>589</v>
      </c>
      <c r="AQ71" s="1036"/>
      <c r="AR71" s="1036"/>
      <c r="AS71" s="1036"/>
      <c r="AT71" s="1036"/>
      <c r="AU71" s="1036" t="s">
        <v>589</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x14ac:dyDescent="0.15">
      <c r="A72" s="241">
        <v>5</v>
      </c>
      <c r="B72" s="1039" t="s">
        <v>583</v>
      </c>
      <c r="C72" s="1040"/>
      <c r="D72" s="1040"/>
      <c r="E72" s="1040"/>
      <c r="F72" s="1040"/>
      <c r="G72" s="1040"/>
      <c r="H72" s="1040"/>
      <c r="I72" s="1040"/>
      <c r="J72" s="1040"/>
      <c r="K72" s="1040"/>
      <c r="L72" s="1040"/>
      <c r="M72" s="1040"/>
      <c r="N72" s="1040"/>
      <c r="O72" s="1040"/>
      <c r="P72" s="1041"/>
      <c r="Q72" s="1042">
        <v>172370</v>
      </c>
      <c r="R72" s="1036"/>
      <c r="S72" s="1036"/>
      <c r="T72" s="1036"/>
      <c r="U72" s="1036"/>
      <c r="V72" s="1036">
        <v>165579</v>
      </c>
      <c r="W72" s="1036"/>
      <c r="X72" s="1036"/>
      <c r="Y72" s="1036"/>
      <c r="Z72" s="1036"/>
      <c r="AA72" s="1036">
        <v>6792</v>
      </c>
      <c r="AB72" s="1036"/>
      <c r="AC72" s="1036"/>
      <c r="AD72" s="1036"/>
      <c r="AE72" s="1036"/>
      <c r="AF72" s="1036">
        <v>6788</v>
      </c>
      <c r="AG72" s="1036"/>
      <c r="AH72" s="1036"/>
      <c r="AI72" s="1036"/>
      <c r="AJ72" s="1036"/>
      <c r="AK72" s="1036">
        <v>7704</v>
      </c>
      <c r="AL72" s="1036"/>
      <c r="AM72" s="1036"/>
      <c r="AN72" s="1036"/>
      <c r="AO72" s="1036"/>
      <c r="AP72" s="1036" t="s">
        <v>589</v>
      </c>
      <c r="AQ72" s="1036"/>
      <c r="AR72" s="1036"/>
      <c r="AS72" s="1036"/>
      <c r="AT72" s="1036"/>
      <c r="AU72" s="1036" t="s">
        <v>589</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x14ac:dyDescent="0.15">
      <c r="A73" s="241">
        <v>6</v>
      </c>
      <c r="B73" s="1039" t="s">
        <v>584</v>
      </c>
      <c r="C73" s="1040"/>
      <c r="D73" s="1040"/>
      <c r="E73" s="1040"/>
      <c r="F73" s="1040"/>
      <c r="G73" s="1040"/>
      <c r="H73" s="1040"/>
      <c r="I73" s="1040"/>
      <c r="J73" s="1040"/>
      <c r="K73" s="1040"/>
      <c r="L73" s="1040"/>
      <c r="M73" s="1040"/>
      <c r="N73" s="1040"/>
      <c r="O73" s="1040"/>
      <c r="P73" s="1041"/>
      <c r="Q73" s="1042">
        <v>6909</v>
      </c>
      <c r="R73" s="1036"/>
      <c r="S73" s="1036"/>
      <c r="T73" s="1036"/>
      <c r="U73" s="1036"/>
      <c r="V73" s="1036">
        <v>6702</v>
      </c>
      <c r="W73" s="1036"/>
      <c r="X73" s="1036"/>
      <c r="Y73" s="1036"/>
      <c r="Z73" s="1036"/>
      <c r="AA73" s="1036">
        <v>208</v>
      </c>
      <c r="AB73" s="1036"/>
      <c r="AC73" s="1036"/>
      <c r="AD73" s="1036"/>
      <c r="AE73" s="1036"/>
      <c r="AF73" s="1036">
        <v>208</v>
      </c>
      <c r="AG73" s="1036"/>
      <c r="AH73" s="1036"/>
      <c r="AI73" s="1036"/>
      <c r="AJ73" s="1036"/>
      <c r="AK73" s="1036" t="s">
        <v>597</v>
      </c>
      <c r="AL73" s="1036"/>
      <c r="AM73" s="1036"/>
      <c r="AN73" s="1036"/>
      <c r="AO73" s="1036"/>
      <c r="AP73" s="1036" t="s">
        <v>597</v>
      </c>
      <c r="AQ73" s="1036"/>
      <c r="AR73" s="1036"/>
      <c r="AS73" s="1036"/>
      <c r="AT73" s="1036"/>
      <c r="AU73" s="1036" t="s">
        <v>597</v>
      </c>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x14ac:dyDescent="0.15">
      <c r="A74" s="241">
        <v>7</v>
      </c>
      <c r="B74" s="1039" t="s">
        <v>585</v>
      </c>
      <c r="C74" s="1040"/>
      <c r="D74" s="1040"/>
      <c r="E74" s="1040"/>
      <c r="F74" s="1040"/>
      <c r="G74" s="1040"/>
      <c r="H74" s="1040"/>
      <c r="I74" s="1040"/>
      <c r="J74" s="1040"/>
      <c r="K74" s="1040"/>
      <c r="L74" s="1040"/>
      <c r="M74" s="1040"/>
      <c r="N74" s="1040"/>
      <c r="O74" s="1040"/>
      <c r="P74" s="1041"/>
      <c r="Q74" s="1042">
        <v>807</v>
      </c>
      <c r="R74" s="1036"/>
      <c r="S74" s="1036"/>
      <c r="T74" s="1036"/>
      <c r="U74" s="1036"/>
      <c r="V74" s="1036">
        <v>787</v>
      </c>
      <c r="W74" s="1036"/>
      <c r="X74" s="1036"/>
      <c r="Y74" s="1036"/>
      <c r="Z74" s="1036"/>
      <c r="AA74" s="1036">
        <v>20</v>
      </c>
      <c r="AB74" s="1036"/>
      <c r="AC74" s="1036"/>
      <c r="AD74" s="1036"/>
      <c r="AE74" s="1036"/>
      <c r="AF74" s="1036">
        <v>20</v>
      </c>
      <c r="AG74" s="1036"/>
      <c r="AH74" s="1036"/>
      <c r="AI74" s="1036"/>
      <c r="AJ74" s="1036"/>
      <c r="AK74" s="1036">
        <v>20</v>
      </c>
      <c r="AL74" s="1036"/>
      <c r="AM74" s="1036"/>
      <c r="AN74" s="1036"/>
      <c r="AO74" s="1036"/>
      <c r="AP74" s="1036" t="s">
        <v>589</v>
      </c>
      <c r="AQ74" s="1036"/>
      <c r="AR74" s="1036"/>
      <c r="AS74" s="1036"/>
      <c r="AT74" s="1036"/>
      <c r="AU74" s="1036" t="s">
        <v>589</v>
      </c>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x14ac:dyDescent="0.15">
      <c r="A75" s="241">
        <v>8</v>
      </c>
      <c r="B75" s="1039" t="s">
        <v>586</v>
      </c>
      <c r="C75" s="1040"/>
      <c r="D75" s="1040"/>
      <c r="E75" s="1040"/>
      <c r="F75" s="1040"/>
      <c r="G75" s="1040"/>
      <c r="H75" s="1040"/>
      <c r="I75" s="1040"/>
      <c r="J75" s="1040"/>
      <c r="K75" s="1040"/>
      <c r="L75" s="1040"/>
      <c r="M75" s="1040"/>
      <c r="N75" s="1040"/>
      <c r="O75" s="1040"/>
      <c r="P75" s="1041"/>
      <c r="Q75" s="1043">
        <v>149</v>
      </c>
      <c r="R75" s="1044"/>
      <c r="S75" s="1044"/>
      <c r="T75" s="1044"/>
      <c r="U75" s="1045"/>
      <c r="V75" s="1046">
        <v>129</v>
      </c>
      <c r="W75" s="1044"/>
      <c r="X75" s="1044"/>
      <c r="Y75" s="1044"/>
      <c r="Z75" s="1045"/>
      <c r="AA75" s="1046">
        <v>20</v>
      </c>
      <c r="AB75" s="1044"/>
      <c r="AC75" s="1044"/>
      <c r="AD75" s="1044"/>
      <c r="AE75" s="1045"/>
      <c r="AF75" s="1046">
        <v>20</v>
      </c>
      <c r="AG75" s="1044"/>
      <c r="AH75" s="1044"/>
      <c r="AI75" s="1044"/>
      <c r="AJ75" s="1045"/>
      <c r="AK75" s="1046">
        <v>12</v>
      </c>
      <c r="AL75" s="1044"/>
      <c r="AM75" s="1044"/>
      <c r="AN75" s="1044"/>
      <c r="AO75" s="1045"/>
      <c r="AP75" s="1046" t="s">
        <v>589</v>
      </c>
      <c r="AQ75" s="1044"/>
      <c r="AR75" s="1044"/>
      <c r="AS75" s="1044"/>
      <c r="AT75" s="1045"/>
      <c r="AU75" s="1046" t="s">
        <v>589</v>
      </c>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x14ac:dyDescent="0.15">
      <c r="A76" s="241">
        <v>9</v>
      </c>
      <c r="B76" s="1039" t="s">
        <v>587</v>
      </c>
      <c r="C76" s="1040"/>
      <c r="D76" s="1040"/>
      <c r="E76" s="1040"/>
      <c r="F76" s="1040"/>
      <c r="G76" s="1040"/>
      <c r="H76" s="1040"/>
      <c r="I76" s="1040"/>
      <c r="J76" s="1040"/>
      <c r="K76" s="1040"/>
      <c r="L76" s="1040"/>
      <c r="M76" s="1040"/>
      <c r="N76" s="1040"/>
      <c r="O76" s="1040"/>
      <c r="P76" s="1041"/>
      <c r="Q76" s="1043">
        <v>2371</v>
      </c>
      <c r="R76" s="1044"/>
      <c r="S76" s="1044"/>
      <c r="T76" s="1044"/>
      <c r="U76" s="1045"/>
      <c r="V76" s="1046">
        <v>1712</v>
      </c>
      <c r="W76" s="1044"/>
      <c r="X76" s="1044"/>
      <c r="Y76" s="1044"/>
      <c r="Z76" s="1045"/>
      <c r="AA76" s="1046">
        <v>659</v>
      </c>
      <c r="AB76" s="1044"/>
      <c r="AC76" s="1044"/>
      <c r="AD76" s="1044"/>
      <c r="AE76" s="1045"/>
      <c r="AF76" s="1046">
        <v>5758</v>
      </c>
      <c r="AG76" s="1044"/>
      <c r="AH76" s="1044"/>
      <c r="AI76" s="1044"/>
      <c r="AJ76" s="1045"/>
      <c r="AK76" s="1046" t="s">
        <v>589</v>
      </c>
      <c r="AL76" s="1044"/>
      <c r="AM76" s="1044"/>
      <c r="AN76" s="1044"/>
      <c r="AO76" s="1045"/>
      <c r="AP76" s="1046">
        <v>2669</v>
      </c>
      <c r="AQ76" s="1044"/>
      <c r="AR76" s="1044"/>
      <c r="AS76" s="1044"/>
      <c r="AT76" s="1045"/>
      <c r="AU76" s="1046" t="s">
        <v>589</v>
      </c>
      <c r="AV76" s="1044"/>
      <c r="AW76" s="1044"/>
      <c r="AX76" s="1044"/>
      <c r="AY76" s="1045"/>
      <c r="AZ76" s="1037" t="s">
        <v>590</v>
      </c>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x14ac:dyDescent="0.15">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x14ac:dyDescent="0.15">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x14ac:dyDescent="0.15">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x14ac:dyDescent="0.15">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x14ac:dyDescent="0.15">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x14ac:dyDescent="0.15">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x14ac:dyDescent="0.15">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x14ac:dyDescent="0.15">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x14ac:dyDescent="0.15">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x14ac:dyDescent="0.15">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x14ac:dyDescent="0.15">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x14ac:dyDescent="0.2">
      <c r="A88" s="243" t="s">
        <v>394</v>
      </c>
      <c r="B88" s="1002" t="s">
        <v>421</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12974</v>
      </c>
      <c r="AG88" s="1024"/>
      <c r="AH88" s="1024"/>
      <c r="AI88" s="1024"/>
      <c r="AJ88" s="1024"/>
      <c r="AK88" s="1028"/>
      <c r="AL88" s="1028"/>
      <c r="AM88" s="1028"/>
      <c r="AN88" s="1028"/>
      <c r="AO88" s="1028"/>
      <c r="AP88" s="1024">
        <v>5365</v>
      </c>
      <c r="AQ88" s="1024"/>
      <c r="AR88" s="1024"/>
      <c r="AS88" s="1024"/>
      <c r="AT88" s="1024"/>
      <c r="AU88" s="1024">
        <v>121</v>
      </c>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1002" t="s">
        <v>422</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x14ac:dyDescent="0.15">
      <c r="A109" s="960" t="s">
        <v>429</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430</v>
      </c>
      <c r="AB109" s="961"/>
      <c r="AC109" s="961"/>
      <c r="AD109" s="961"/>
      <c r="AE109" s="962"/>
      <c r="AF109" s="963" t="s">
        <v>431</v>
      </c>
      <c r="AG109" s="961"/>
      <c r="AH109" s="961"/>
      <c r="AI109" s="961"/>
      <c r="AJ109" s="962"/>
      <c r="AK109" s="963" t="s">
        <v>308</v>
      </c>
      <c r="AL109" s="961"/>
      <c r="AM109" s="961"/>
      <c r="AN109" s="961"/>
      <c r="AO109" s="962"/>
      <c r="AP109" s="963" t="s">
        <v>432</v>
      </c>
      <c r="AQ109" s="961"/>
      <c r="AR109" s="961"/>
      <c r="AS109" s="961"/>
      <c r="AT109" s="994"/>
      <c r="AU109" s="960" t="s">
        <v>429</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430</v>
      </c>
      <c r="BR109" s="961"/>
      <c r="BS109" s="961"/>
      <c r="BT109" s="961"/>
      <c r="BU109" s="962"/>
      <c r="BV109" s="963" t="s">
        <v>431</v>
      </c>
      <c r="BW109" s="961"/>
      <c r="BX109" s="961"/>
      <c r="BY109" s="961"/>
      <c r="BZ109" s="962"/>
      <c r="CA109" s="963" t="s">
        <v>308</v>
      </c>
      <c r="CB109" s="961"/>
      <c r="CC109" s="961"/>
      <c r="CD109" s="961"/>
      <c r="CE109" s="962"/>
      <c r="CF109" s="1001" t="s">
        <v>432</v>
      </c>
      <c r="CG109" s="1001"/>
      <c r="CH109" s="1001"/>
      <c r="CI109" s="1001"/>
      <c r="CJ109" s="1001"/>
      <c r="CK109" s="963" t="s">
        <v>433</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430</v>
      </c>
      <c r="DH109" s="961"/>
      <c r="DI109" s="961"/>
      <c r="DJ109" s="961"/>
      <c r="DK109" s="962"/>
      <c r="DL109" s="963" t="s">
        <v>431</v>
      </c>
      <c r="DM109" s="961"/>
      <c r="DN109" s="961"/>
      <c r="DO109" s="961"/>
      <c r="DP109" s="962"/>
      <c r="DQ109" s="963" t="s">
        <v>308</v>
      </c>
      <c r="DR109" s="961"/>
      <c r="DS109" s="961"/>
      <c r="DT109" s="961"/>
      <c r="DU109" s="962"/>
      <c r="DV109" s="963" t="s">
        <v>432</v>
      </c>
      <c r="DW109" s="961"/>
      <c r="DX109" s="961"/>
      <c r="DY109" s="961"/>
      <c r="DZ109" s="994"/>
    </row>
    <row r="110" spans="1:131" s="233" customFormat="1" ht="26.25" customHeight="1" x14ac:dyDescent="0.15">
      <c r="A110" s="872" t="s">
        <v>434</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302046</v>
      </c>
      <c r="AB110" s="954"/>
      <c r="AC110" s="954"/>
      <c r="AD110" s="954"/>
      <c r="AE110" s="955"/>
      <c r="AF110" s="956">
        <v>311293</v>
      </c>
      <c r="AG110" s="954"/>
      <c r="AH110" s="954"/>
      <c r="AI110" s="954"/>
      <c r="AJ110" s="955"/>
      <c r="AK110" s="956">
        <v>348553</v>
      </c>
      <c r="AL110" s="954"/>
      <c r="AM110" s="954"/>
      <c r="AN110" s="954"/>
      <c r="AO110" s="955"/>
      <c r="AP110" s="957">
        <v>14.6</v>
      </c>
      <c r="AQ110" s="958"/>
      <c r="AR110" s="958"/>
      <c r="AS110" s="958"/>
      <c r="AT110" s="959"/>
      <c r="AU110" s="995" t="s">
        <v>73</v>
      </c>
      <c r="AV110" s="996"/>
      <c r="AW110" s="996"/>
      <c r="AX110" s="996"/>
      <c r="AY110" s="996"/>
      <c r="AZ110" s="925" t="s">
        <v>435</v>
      </c>
      <c r="BA110" s="873"/>
      <c r="BB110" s="873"/>
      <c r="BC110" s="873"/>
      <c r="BD110" s="873"/>
      <c r="BE110" s="873"/>
      <c r="BF110" s="873"/>
      <c r="BG110" s="873"/>
      <c r="BH110" s="873"/>
      <c r="BI110" s="873"/>
      <c r="BJ110" s="873"/>
      <c r="BK110" s="873"/>
      <c r="BL110" s="873"/>
      <c r="BM110" s="873"/>
      <c r="BN110" s="873"/>
      <c r="BO110" s="873"/>
      <c r="BP110" s="874"/>
      <c r="BQ110" s="926">
        <v>3584264</v>
      </c>
      <c r="BR110" s="907"/>
      <c r="BS110" s="907"/>
      <c r="BT110" s="907"/>
      <c r="BU110" s="907"/>
      <c r="BV110" s="907">
        <v>4559914</v>
      </c>
      <c r="BW110" s="907"/>
      <c r="BX110" s="907"/>
      <c r="BY110" s="907"/>
      <c r="BZ110" s="907"/>
      <c r="CA110" s="907">
        <v>4679468</v>
      </c>
      <c r="CB110" s="907"/>
      <c r="CC110" s="907"/>
      <c r="CD110" s="907"/>
      <c r="CE110" s="907"/>
      <c r="CF110" s="931">
        <v>195.8</v>
      </c>
      <c r="CG110" s="932"/>
      <c r="CH110" s="932"/>
      <c r="CI110" s="932"/>
      <c r="CJ110" s="932"/>
      <c r="CK110" s="991" t="s">
        <v>436</v>
      </c>
      <c r="CL110" s="884"/>
      <c r="CM110" s="925" t="s">
        <v>437</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128</v>
      </c>
      <c r="DH110" s="907"/>
      <c r="DI110" s="907"/>
      <c r="DJ110" s="907"/>
      <c r="DK110" s="907"/>
      <c r="DL110" s="907" t="s">
        <v>128</v>
      </c>
      <c r="DM110" s="907"/>
      <c r="DN110" s="907"/>
      <c r="DO110" s="907"/>
      <c r="DP110" s="907"/>
      <c r="DQ110" s="907" t="s">
        <v>128</v>
      </c>
      <c r="DR110" s="907"/>
      <c r="DS110" s="907"/>
      <c r="DT110" s="907"/>
      <c r="DU110" s="907"/>
      <c r="DV110" s="908" t="s">
        <v>128</v>
      </c>
      <c r="DW110" s="908"/>
      <c r="DX110" s="908"/>
      <c r="DY110" s="908"/>
      <c r="DZ110" s="909"/>
    </row>
    <row r="111" spans="1:131" s="233" customFormat="1" ht="26.25" customHeight="1" x14ac:dyDescent="0.15">
      <c r="A111" s="839" t="s">
        <v>438</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439</v>
      </c>
      <c r="AB111" s="984"/>
      <c r="AC111" s="984"/>
      <c r="AD111" s="984"/>
      <c r="AE111" s="985"/>
      <c r="AF111" s="986" t="s">
        <v>440</v>
      </c>
      <c r="AG111" s="984"/>
      <c r="AH111" s="984"/>
      <c r="AI111" s="984"/>
      <c r="AJ111" s="985"/>
      <c r="AK111" s="986" t="s">
        <v>137</v>
      </c>
      <c r="AL111" s="984"/>
      <c r="AM111" s="984"/>
      <c r="AN111" s="984"/>
      <c r="AO111" s="985"/>
      <c r="AP111" s="987" t="s">
        <v>440</v>
      </c>
      <c r="AQ111" s="988"/>
      <c r="AR111" s="988"/>
      <c r="AS111" s="988"/>
      <c r="AT111" s="989"/>
      <c r="AU111" s="997"/>
      <c r="AV111" s="998"/>
      <c r="AW111" s="998"/>
      <c r="AX111" s="998"/>
      <c r="AY111" s="998"/>
      <c r="AZ111" s="880" t="s">
        <v>441</v>
      </c>
      <c r="BA111" s="817"/>
      <c r="BB111" s="817"/>
      <c r="BC111" s="817"/>
      <c r="BD111" s="817"/>
      <c r="BE111" s="817"/>
      <c r="BF111" s="817"/>
      <c r="BG111" s="817"/>
      <c r="BH111" s="817"/>
      <c r="BI111" s="817"/>
      <c r="BJ111" s="817"/>
      <c r="BK111" s="817"/>
      <c r="BL111" s="817"/>
      <c r="BM111" s="817"/>
      <c r="BN111" s="817"/>
      <c r="BO111" s="817"/>
      <c r="BP111" s="818"/>
      <c r="BQ111" s="881">
        <v>19088</v>
      </c>
      <c r="BR111" s="882"/>
      <c r="BS111" s="882"/>
      <c r="BT111" s="882"/>
      <c r="BU111" s="882"/>
      <c r="BV111" s="882">
        <v>16116</v>
      </c>
      <c r="BW111" s="882"/>
      <c r="BX111" s="882"/>
      <c r="BY111" s="882"/>
      <c r="BZ111" s="882"/>
      <c r="CA111" s="882">
        <v>12158</v>
      </c>
      <c r="CB111" s="882"/>
      <c r="CC111" s="882"/>
      <c r="CD111" s="882"/>
      <c r="CE111" s="882"/>
      <c r="CF111" s="940">
        <v>0.5</v>
      </c>
      <c r="CG111" s="941"/>
      <c r="CH111" s="941"/>
      <c r="CI111" s="941"/>
      <c r="CJ111" s="941"/>
      <c r="CK111" s="992"/>
      <c r="CL111" s="886"/>
      <c r="CM111" s="880" t="s">
        <v>442</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128</v>
      </c>
      <c r="DH111" s="882"/>
      <c r="DI111" s="882"/>
      <c r="DJ111" s="882"/>
      <c r="DK111" s="882"/>
      <c r="DL111" s="882" t="s">
        <v>128</v>
      </c>
      <c r="DM111" s="882"/>
      <c r="DN111" s="882"/>
      <c r="DO111" s="882"/>
      <c r="DP111" s="882"/>
      <c r="DQ111" s="882" t="s">
        <v>439</v>
      </c>
      <c r="DR111" s="882"/>
      <c r="DS111" s="882"/>
      <c r="DT111" s="882"/>
      <c r="DU111" s="882"/>
      <c r="DV111" s="859" t="s">
        <v>440</v>
      </c>
      <c r="DW111" s="859"/>
      <c r="DX111" s="859"/>
      <c r="DY111" s="859"/>
      <c r="DZ111" s="860"/>
    </row>
    <row r="112" spans="1:131" s="233" customFormat="1" ht="26.25" customHeight="1" x14ac:dyDescent="0.15">
      <c r="A112" s="977" t="s">
        <v>443</v>
      </c>
      <c r="B112" s="978"/>
      <c r="C112" s="817" t="s">
        <v>444</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128</v>
      </c>
      <c r="AB112" s="845"/>
      <c r="AC112" s="845"/>
      <c r="AD112" s="845"/>
      <c r="AE112" s="846"/>
      <c r="AF112" s="847" t="s">
        <v>128</v>
      </c>
      <c r="AG112" s="845"/>
      <c r="AH112" s="845"/>
      <c r="AI112" s="845"/>
      <c r="AJ112" s="846"/>
      <c r="AK112" s="847" t="s">
        <v>439</v>
      </c>
      <c r="AL112" s="845"/>
      <c r="AM112" s="845"/>
      <c r="AN112" s="845"/>
      <c r="AO112" s="846"/>
      <c r="AP112" s="889" t="s">
        <v>440</v>
      </c>
      <c r="AQ112" s="890"/>
      <c r="AR112" s="890"/>
      <c r="AS112" s="890"/>
      <c r="AT112" s="891"/>
      <c r="AU112" s="997"/>
      <c r="AV112" s="998"/>
      <c r="AW112" s="998"/>
      <c r="AX112" s="998"/>
      <c r="AY112" s="998"/>
      <c r="AZ112" s="880" t="s">
        <v>445</v>
      </c>
      <c r="BA112" s="817"/>
      <c r="BB112" s="817"/>
      <c r="BC112" s="817"/>
      <c r="BD112" s="817"/>
      <c r="BE112" s="817"/>
      <c r="BF112" s="817"/>
      <c r="BG112" s="817"/>
      <c r="BH112" s="817"/>
      <c r="BI112" s="817"/>
      <c r="BJ112" s="817"/>
      <c r="BK112" s="817"/>
      <c r="BL112" s="817"/>
      <c r="BM112" s="817"/>
      <c r="BN112" s="817"/>
      <c r="BO112" s="817"/>
      <c r="BP112" s="818"/>
      <c r="BQ112" s="881">
        <v>1379473</v>
      </c>
      <c r="BR112" s="882"/>
      <c r="BS112" s="882"/>
      <c r="BT112" s="882"/>
      <c r="BU112" s="882"/>
      <c r="BV112" s="882">
        <v>1256477</v>
      </c>
      <c r="BW112" s="882"/>
      <c r="BX112" s="882"/>
      <c r="BY112" s="882"/>
      <c r="BZ112" s="882"/>
      <c r="CA112" s="882">
        <v>1206888</v>
      </c>
      <c r="CB112" s="882"/>
      <c r="CC112" s="882"/>
      <c r="CD112" s="882"/>
      <c r="CE112" s="882"/>
      <c r="CF112" s="940">
        <v>50.5</v>
      </c>
      <c r="CG112" s="941"/>
      <c r="CH112" s="941"/>
      <c r="CI112" s="941"/>
      <c r="CJ112" s="941"/>
      <c r="CK112" s="992"/>
      <c r="CL112" s="886"/>
      <c r="CM112" s="880" t="s">
        <v>446</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v>2408</v>
      </c>
      <c r="DH112" s="882"/>
      <c r="DI112" s="882"/>
      <c r="DJ112" s="882"/>
      <c r="DK112" s="882"/>
      <c r="DL112" s="882">
        <v>2408</v>
      </c>
      <c r="DM112" s="882"/>
      <c r="DN112" s="882"/>
      <c r="DO112" s="882"/>
      <c r="DP112" s="882"/>
      <c r="DQ112" s="882" t="s">
        <v>137</v>
      </c>
      <c r="DR112" s="882"/>
      <c r="DS112" s="882"/>
      <c r="DT112" s="882"/>
      <c r="DU112" s="882"/>
      <c r="DV112" s="859" t="s">
        <v>447</v>
      </c>
      <c r="DW112" s="859"/>
      <c r="DX112" s="859"/>
      <c r="DY112" s="859"/>
      <c r="DZ112" s="860"/>
    </row>
    <row r="113" spans="1:130" s="233" customFormat="1" ht="26.25" customHeight="1" x14ac:dyDescent="0.15">
      <c r="A113" s="979"/>
      <c r="B113" s="980"/>
      <c r="C113" s="817" t="s">
        <v>448</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122245</v>
      </c>
      <c r="AB113" s="984"/>
      <c r="AC113" s="984"/>
      <c r="AD113" s="984"/>
      <c r="AE113" s="985"/>
      <c r="AF113" s="986">
        <v>120488</v>
      </c>
      <c r="AG113" s="984"/>
      <c r="AH113" s="984"/>
      <c r="AI113" s="984"/>
      <c r="AJ113" s="985"/>
      <c r="AK113" s="986">
        <v>118715</v>
      </c>
      <c r="AL113" s="984"/>
      <c r="AM113" s="984"/>
      <c r="AN113" s="984"/>
      <c r="AO113" s="985"/>
      <c r="AP113" s="987">
        <v>5</v>
      </c>
      <c r="AQ113" s="988"/>
      <c r="AR113" s="988"/>
      <c r="AS113" s="988"/>
      <c r="AT113" s="989"/>
      <c r="AU113" s="997"/>
      <c r="AV113" s="998"/>
      <c r="AW113" s="998"/>
      <c r="AX113" s="998"/>
      <c r="AY113" s="998"/>
      <c r="AZ113" s="880" t="s">
        <v>449</v>
      </c>
      <c r="BA113" s="817"/>
      <c r="BB113" s="817"/>
      <c r="BC113" s="817"/>
      <c r="BD113" s="817"/>
      <c r="BE113" s="817"/>
      <c r="BF113" s="817"/>
      <c r="BG113" s="817"/>
      <c r="BH113" s="817"/>
      <c r="BI113" s="817"/>
      <c r="BJ113" s="817"/>
      <c r="BK113" s="817"/>
      <c r="BL113" s="817"/>
      <c r="BM113" s="817"/>
      <c r="BN113" s="817"/>
      <c r="BO113" s="817"/>
      <c r="BP113" s="818"/>
      <c r="BQ113" s="881">
        <v>142712</v>
      </c>
      <c r="BR113" s="882"/>
      <c r="BS113" s="882"/>
      <c r="BT113" s="882"/>
      <c r="BU113" s="882"/>
      <c r="BV113" s="882">
        <v>132832</v>
      </c>
      <c r="BW113" s="882"/>
      <c r="BX113" s="882"/>
      <c r="BY113" s="882"/>
      <c r="BZ113" s="882"/>
      <c r="CA113" s="882">
        <v>121301</v>
      </c>
      <c r="CB113" s="882"/>
      <c r="CC113" s="882"/>
      <c r="CD113" s="882"/>
      <c r="CE113" s="882"/>
      <c r="CF113" s="940">
        <v>5.0999999999999996</v>
      </c>
      <c r="CG113" s="941"/>
      <c r="CH113" s="941"/>
      <c r="CI113" s="941"/>
      <c r="CJ113" s="941"/>
      <c r="CK113" s="992"/>
      <c r="CL113" s="886"/>
      <c r="CM113" s="880" t="s">
        <v>450</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128</v>
      </c>
      <c r="DH113" s="845"/>
      <c r="DI113" s="845"/>
      <c r="DJ113" s="845"/>
      <c r="DK113" s="846"/>
      <c r="DL113" s="847" t="s">
        <v>440</v>
      </c>
      <c r="DM113" s="845"/>
      <c r="DN113" s="845"/>
      <c r="DO113" s="845"/>
      <c r="DP113" s="846"/>
      <c r="DQ113" s="847" t="s">
        <v>128</v>
      </c>
      <c r="DR113" s="845"/>
      <c r="DS113" s="845"/>
      <c r="DT113" s="845"/>
      <c r="DU113" s="846"/>
      <c r="DV113" s="889" t="s">
        <v>440</v>
      </c>
      <c r="DW113" s="890"/>
      <c r="DX113" s="890"/>
      <c r="DY113" s="890"/>
      <c r="DZ113" s="891"/>
    </row>
    <row r="114" spans="1:130" s="233" customFormat="1" ht="26.25" customHeight="1" x14ac:dyDescent="0.15">
      <c r="A114" s="979"/>
      <c r="B114" s="980"/>
      <c r="C114" s="817" t="s">
        <v>451</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11912</v>
      </c>
      <c r="AB114" s="845"/>
      <c r="AC114" s="845"/>
      <c r="AD114" s="845"/>
      <c r="AE114" s="846"/>
      <c r="AF114" s="847">
        <v>16628</v>
      </c>
      <c r="AG114" s="845"/>
      <c r="AH114" s="845"/>
      <c r="AI114" s="845"/>
      <c r="AJ114" s="846"/>
      <c r="AK114" s="847">
        <v>21767</v>
      </c>
      <c r="AL114" s="845"/>
      <c r="AM114" s="845"/>
      <c r="AN114" s="845"/>
      <c r="AO114" s="846"/>
      <c r="AP114" s="889">
        <v>0.9</v>
      </c>
      <c r="AQ114" s="890"/>
      <c r="AR114" s="890"/>
      <c r="AS114" s="890"/>
      <c r="AT114" s="891"/>
      <c r="AU114" s="997"/>
      <c r="AV114" s="998"/>
      <c r="AW114" s="998"/>
      <c r="AX114" s="998"/>
      <c r="AY114" s="998"/>
      <c r="AZ114" s="880" t="s">
        <v>452</v>
      </c>
      <c r="BA114" s="817"/>
      <c r="BB114" s="817"/>
      <c r="BC114" s="817"/>
      <c r="BD114" s="817"/>
      <c r="BE114" s="817"/>
      <c r="BF114" s="817"/>
      <c r="BG114" s="817"/>
      <c r="BH114" s="817"/>
      <c r="BI114" s="817"/>
      <c r="BJ114" s="817"/>
      <c r="BK114" s="817"/>
      <c r="BL114" s="817"/>
      <c r="BM114" s="817"/>
      <c r="BN114" s="817"/>
      <c r="BO114" s="817"/>
      <c r="BP114" s="818"/>
      <c r="BQ114" s="881">
        <v>410624</v>
      </c>
      <c r="BR114" s="882"/>
      <c r="BS114" s="882"/>
      <c r="BT114" s="882"/>
      <c r="BU114" s="882"/>
      <c r="BV114" s="882">
        <v>419524</v>
      </c>
      <c r="BW114" s="882"/>
      <c r="BX114" s="882"/>
      <c r="BY114" s="882"/>
      <c r="BZ114" s="882"/>
      <c r="CA114" s="882">
        <v>423715</v>
      </c>
      <c r="CB114" s="882"/>
      <c r="CC114" s="882"/>
      <c r="CD114" s="882"/>
      <c r="CE114" s="882"/>
      <c r="CF114" s="940">
        <v>17.7</v>
      </c>
      <c r="CG114" s="941"/>
      <c r="CH114" s="941"/>
      <c r="CI114" s="941"/>
      <c r="CJ114" s="941"/>
      <c r="CK114" s="992"/>
      <c r="CL114" s="886"/>
      <c r="CM114" s="880" t="s">
        <v>453</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440</v>
      </c>
      <c r="DH114" s="845"/>
      <c r="DI114" s="845"/>
      <c r="DJ114" s="845"/>
      <c r="DK114" s="846"/>
      <c r="DL114" s="847" t="s">
        <v>439</v>
      </c>
      <c r="DM114" s="845"/>
      <c r="DN114" s="845"/>
      <c r="DO114" s="845"/>
      <c r="DP114" s="846"/>
      <c r="DQ114" s="847" t="s">
        <v>447</v>
      </c>
      <c r="DR114" s="845"/>
      <c r="DS114" s="845"/>
      <c r="DT114" s="845"/>
      <c r="DU114" s="846"/>
      <c r="DV114" s="889" t="s">
        <v>440</v>
      </c>
      <c r="DW114" s="890"/>
      <c r="DX114" s="890"/>
      <c r="DY114" s="890"/>
      <c r="DZ114" s="891"/>
    </row>
    <row r="115" spans="1:130" s="233" customFormat="1" ht="26.25" customHeight="1" x14ac:dyDescent="0.15">
      <c r="A115" s="979"/>
      <c r="B115" s="980"/>
      <c r="C115" s="817" t="s">
        <v>454</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14914</v>
      </c>
      <c r="AB115" s="984"/>
      <c r="AC115" s="984"/>
      <c r="AD115" s="984"/>
      <c r="AE115" s="985"/>
      <c r="AF115" s="986">
        <v>5380</v>
      </c>
      <c r="AG115" s="984"/>
      <c r="AH115" s="984"/>
      <c r="AI115" s="984"/>
      <c r="AJ115" s="985"/>
      <c r="AK115" s="986">
        <v>1550</v>
      </c>
      <c r="AL115" s="984"/>
      <c r="AM115" s="984"/>
      <c r="AN115" s="984"/>
      <c r="AO115" s="985"/>
      <c r="AP115" s="987">
        <v>0.1</v>
      </c>
      <c r="AQ115" s="988"/>
      <c r="AR115" s="988"/>
      <c r="AS115" s="988"/>
      <c r="AT115" s="989"/>
      <c r="AU115" s="997"/>
      <c r="AV115" s="998"/>
      <c r="AW115" s="998"/>
      <c r="AX115" s="998"/>
      <c r="AY115" s="998"/>
      <c r="AZ115" s="880" t="s">
        <v>455</v>
      </c>
      <c r="BA115" s="817"/>
      <c r="BB115" s="817"/>
      <c r="BC115" s="817"/>
      <c r="BD115" s="817"/>
      <c r="BE115" s="817"/>
      <c r="BF115" s="817"/>
      <c r="BG115" s="817"/>
      <c r="BH115" s="817"/>
      <c r="BI115" s="817"/>
      <c r="BJ115" s="817"/>
      <c r="BK115" s="817"/>
      <c r="BL115" s="817"/>
      <c r="BM115" s="817"/>
      <c r="BN115" s="817"/>
      <c r="BO115" s="817"/>
      <c r="BP115" s="818"/>
      <c r="BQ115" s="881">
        <v>3738</v>
      </c>
      <c r="BR115" s="882"/>
      <c r="BS115" s="882"/>
      <c r="BT115" s="882"/>
      <c r="BU115" s="882"/>
      <c r="BV115" s="882">
        <v>10712</v>
      </c>
      <c r="BW115" s="882"/>
      <c r="BX115" s="882"/>
      <c r="BY115" s="882"/>
      <c r="BZ115" s="882"/>
      <c r="CA115" s="882">
        <v>9823</v>
      </c>
      <c r="CB115" s="882"/>
      <c r="CC115" s="882"/>
      <c r="CD115" s="882"/>
      <c r="CE115" s="882"/>
      <c r="CF115" s="940">
        <v>0.4</v>
      </c>
      <c r="CG115" s="941"/>
      <c r="CH115" s="941"/>
      <c r="CI115" s="941"/>
      <c r="CJ115" s="941"/>
      <c r="CK115" s="992"/>
      <c r="CL115" s="886"/>
      <c r="CM115" s="880" t="s">
        <v>456</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128</v>
      </c>
      <c r="DH115" s="845"/>
      <c r="DI115" s="845"/>
      <c r="DJ115" s="845"/>
      <c r="DK115" s="846"/>
      <c r="DL115" s="847" t="s">
        <v>128</v>
      </c>
      <c r="DM115" s="845"/>
      <c r="DN115" s="845"/>
      <c r="DO115" s="845"/>
      <c r="DP115" s="846"/>
      <c r="DQ115" s="847" t="s">
        <v>440</v>
      </c>
      <c r="DR115" s="845"/>
      <c r="DS115" s="845"/>
      <c r="DT115" s="845"/>
      <c r="DU115" s="846"/>
      <c r="DV115" s="889" t="s">
        <v>439</v>
      </c>
      <c r="DW115" s="890"/>
      <c r="DX115" s="890"/>
      <c r="DY115" s="890"/>
      <c r="DZ115" s="891"/>
    </row>
    <row r="116" spans="1:130" s="233" customFormat="1" ht="26.25" customHeight="1" x14ac:dyDescent="0.15">
      <c r="A116" s="981"/>
      <c r="B116" s="982"/>
      <c r="C116" s="904" t="s">
        <v>457</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440</v>
      </c>
      <c r="AB116" s="845"/>
      <c r="AC116" s="845"/>
      <c r="AD116" s="845"/>
      <c r="AE116" s="846"/>
      <c r="AF116" s="847" t="s">
        <v>439</v>
      </c>
      <c r="AG116" s="845"/>
      <c r="AH116" s="845"/>
      <c r="AI116" s="845"/>
      <c r="AJ116" s="846"/>
      <c r="AK116" s="847" t="s">
        <v>440</v>
      </c>
      <c r="AL116" s="845"/>
      <c r="AM116" s="845"/>
      <c r="AN116" s="845"/>
      <c r="AO116" s="846"/>
      <c r="AP116" s="889" t="s">
        <v>128</v>
      </c>
      <c r="AQ116" s="890"/>
      <c r="AR116" s="890"/>
      <c r="AS116" s="890"/>
      <c r="AT116" s="891"/>
      <c r="AU116" s="997"/>
      <c r="AV116" s="998"/>
      <c r="AW116" s="998"/>
      <c r="AX116" s="998"/>
      <c r="AY116" s="998"/>
      <c r="AZ116" s="974" t="s">
        <v>458</v>
      </c>
      <c r="BA116" s="975"/>
      <c r="BB116" s="975"/>
      <c r="BC116" s="975"/>
      <c r="BD116" s="975"/>
      <c r="BE116" s="975"/>
      <c r="BF116" s="975"/>
      <c r="BG116" s="975"/>
      <c r="BH116" s="975"/>
      <c r="BI116" s="975"/>
      <c r="BJ116" s="975"/>
      <c r="BK116" s="975"/>
      <c r="BL116" s="975"/>
      <c r="BM116" s="975"/>
      <c r="BN116" s="975"/>
      <c r="BO116" s="975"/>
      <c r="BP116" s="976"/>
      <c r="BQ116" s="881" t="s">
        <v>128</v>
      </c>
      <c r="BR116" s="882"/>
      <c r="BS116" s="882"/>
      <c r="BT116" s="882"/>
      <c r="BU116" s="882"/>
      <c r="BV116" s="882" t="s">
        <v>128</v>
      </c>
      <c r="BW116" s="882"/>
      <c r="BX116" s="882"/>
      <c r="BY116" s="882"/>
      <c r="BZ116" s="882"/>
      <c r="CA116" s="882" t="s">
        <v>439</v>
      </c>
      <c r="CB116" s="882"/>
      <c r="CC116" s="882"/>
      <c r="CD116" s="882"/>
      <c r="CE116" s="882"/>
      <c r="CF116" s="940" t="s">
        <v>128</v>
      </c>
      <c r="CG116" s="941"/>
      <c r="CH116" s="941"/>
      <c r="CI116" s="941"/>
      <c r="CJ116" s="941"/>
      <c r="CK116" s="992"/>
      <c r="CL116" s="886"/>
      <c r="CM116" s="880" t="s">
        <v>459</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128</v>
      </c>
      <c r="DH116" s="845"/>
      <c r="DI116" s="845"/>
      <c r="DJ116" s="845"/>
      <c r="DK116" s="846"/>
      <c r="DL116" s="847" t="s">
        <v>440</v>
      </c>
      <c r="DM116" s="845"/>
      <c r="DN116" s="845"/>
      <c r="DO116" s="845"/>
      <c r="DP116" s="846"/>
      <c r="DQ116" s="847" t="s">
        <v>128</v>
      </c>
      <c r="DR116" s="845"/>
      <c r="DS116" s="845"/>
      <c r="DT116" s="845"/>
      <c r="DU116" s="846"/>
      <c r="DV116" s="889" t="s">
        <v>440</v>
      </c>
      <c r="DW116" s="890"/>
      <c r="DX116" s="890"/>
      <c r="DY116" s="890"/>
      <c r="DZ116" s="891"/>
    </row>
    <row r="117" spans="1:130" s="233" customFormat="1" ht="26.25" customHeight="1" x14ac:dyDescent="0.15">
      <c r="A117" s="960" t="s">
        <v>190</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460</v>
      </c>
      <c r="Z117" s="962"/>
      <c r="AA117" s="967">
        <v>451117</v>
      </c>
      <c r="AB117" s="968"/>
      <c r="AC117" s="968"/>
      <c r="AD117" s="968"/>
      <c r="AE117" s="969"/>
      <c r="AF117" s="970">
        <v>453789</v>
      </c>
      <c r="AG117" s="968"/>
      <c r="AH117" s="968"/>
      <c r="AI117" s="968"/>
      <c r="AJ117" s="969"/>
      <c r="AK117" s="970">
        <v>490585</v>
      </c>
      <c r="AL117" s="968"/>
      <c r="AM117" s="968"/>
      <c r="AN117" s="968"/>
      <c r="AO117" s="969"/>
      <c r="AP117" s="971"/>
      <c r="AQ117" s="972"/>
      <c r="AR117" s="972"/>
      <c r="AS117" s="972"/>
      <c r="AT117" s="973"/>
      <c r="AU117" s="997"/>
      <c r="AV117" s="998"/>
      <c r="AW117" s="998"/>
      <c r="AX117" s="998"/>
      <c r="AY117" s="998"/>
      <c r="AZ117" s="928" t="s">
        <v>461</v>
      </c>
      <c r="BA117" s="929"/>
      <c r="BB117" s="929"/>
      <c r="BC117" s="929"/>
      <c r="BD117" s="929"/>
      <c r="BE117" s="929"/>
      <c r="BF117" s="929"/>
      <c r="BG117" s="929"/>
      <c r="BH117" s="929"/>
      <c r="BI117" s="929"/>
      <c r="BJ117" s="929"/>
      <c r="BK117" s="929"/>
      <c r="BL117" s="929"/>
      <c r="BM117" s="929"/>
      <c r="BN117" s="929"/>
      <c r="BO117" s="929"/>
      <c r="BP117" s="930"/>
      <c r="BQ117" s="881" t="s">
        <v>439</v>
      </c>
      <c r="BR117" s="882"/>
      <c r="BS117" s="882"/>
      <c r="BT117" s="882"/>
      <c r="BU117" s="882"/>
      <c r="BV117" s="882" t="s">
        <v>439</v>
      </c>
      <c r="BW117" s="882"/>
      <c r="BX117" s="882"/>
      <c r="BY117" s="882"/>
      <c r="BZ117" s="882"/>
      <c r="CA117" s="882" t="s">
        <v>440</v>
      </c>
      <c r="CB117" s="882"/>
      <c r="CC117" s="882"/>
      <c r="CD117" s="882"/>
      <c r="CE117" s="882"/>
      <c r="CF117" s="940" t="s">
        <v>128</v>
      </c>
      <c r="CG117" s="941"/>
      <c r="CH117" s="941"/>
      <c r="CI117" s="941"/>
      <c r="CJ117" s="941"/>
      <c r="CK117" s="992"/>
      <c r="CL117" s="886"/>
      <c r="CM117" s="880" t="s">
        <v>462</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128</v>
      </c>
      <c r="DH117" s="845"/>
      <c r="DI117" s="845"/>
      <c r="DJ117" s="845"/>
      <c r="DK117" s="846"/>
      <c r="DL117" s="847" t="s">
        <v>440</v>
      </c>
      <c r="DM117" s="845"/>
      <c r="DN117" s="845"/>
      <c r="DO117" s="845"/>
      <c r="DP117" s="846"/>
      <c r="DQ117" s="847" t="s">
        <v>128</v>
      </c>
      <c r="DR117" s="845"/>
      <c r="DS117" s="845"/>
      <c r="DT117" s="845"/>
      <c r="DU117" s="846"/>
      <c r="DV117" s="889" t="s">
        <v>128</v>
      </c>
      <c r="DW117" s="890"/>
      <c r="DX117" s="890"/>
      <c r="DY117" s="890"/>
      <c r="DZ117" s="891"/>
    </row>
    <row r="118" spans="1:130" s="233" customFormat="1" ht="26.25" customHeight="1" x14ac:dyDescent="0.15">
      <c r="A118" s="960" t="s">
        <v>433</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430</v>
      </c>
      <c r="AB118" s="961"/>
      <c r="AC118" s="961"/>
      <c r="AD118" s="961"/>
      <c r="AE118" s="962"/>
      <c r="AF118" s="963" t="s">
        <v>431</v>
      </c>
      <c r="AG118" s="961"/>
      <c r="AH118" s="961"/>
      <c r="AI118" s="961"/>
      <c r="AJ118" s="962"/>
      <c r="AK118" s="963" t="s">
        <v>308</v>
      </c>
      <c r="AL118" s="961"/>
      <c r="AM118" s="961"/>
      <c r="AN118" s="961"/>
      <c r="AO118" s="962"/>
      <c r="AP118" s="964" t="s">
        <v>432</v>
      </c>
      <c r="AQ118" s="965"/>
      <c r="AR118" s="965"/>
      <c r="AS118" s="965"/>
      <c r="AT118" s="966"/>
      <c r="AU118" s="997"/>
      <c r="AV118" s="998"/>
      <c r="AW118" s="998"/>
      <c r="AX118" s="998"/>
      <c r="AY118" s="998"/>
      <c r="AZ118" s="903" t="s">
        <v>463</v>
      </c>
      <c r="BA118" s="904"/>
      <c r="BB118" s="904"/>
      <c r="BC118" s="904"/>
      <c r="BD118" s="904"/>
      <c r="BE118" s="904"/>
      <c r="BF118" s="904"/>
      <c r="BG118" s="904"/>
      <c r="BH118" s="904"/>
      <c r="BI118" s="904"/>
      <c r="BJ118" s="904"/>
      <c r="BK118" s="904"/>
      <c r="BL118" s="904"/>
      <c r="BM118" s="904"/>
      <c r="BN118" s="904"/>
      <c r="BO118" s="904"/>
      <c r="BP118" s="905"/>
      <c r="BQ118" s="944" t="s">
        <v>440</v>
      </c>
      <c r="BR118" s="910"/>
      <c r="BS118" s="910"/>
      <c r="BT118" s="910"/>
      <c r="BU118" s="910"/>
      <c r="BV118" s="910" t="s">
        <v>128</v>
      </c>
      <c r="BW118" s="910"/>
      <c r="BX118" s="910"/>
      <c r="BY118" s="910"/>
      <c r="BZ118" s="910"/>
      <c r="CA118" s="910" t="s">
        <v>128</v>
      </c>
      <c r="CB118" s="910"/>
      <c r="CC118" s="910"/>
      <c r="CD118" s="910"/>
      <c r="CE118" s="910"/>
      <c r="CF118" s="940" t="s">
        <v>447</v>
      </c>
      <c r="CG118" s="941"/>
      <c r="CH118" s="941"/>
      <c r="CI118" s="941"/>
      <c r="CJ118" s="941"/>
      <c r="CK118" s="992"/>
      <c r="CL118" s="886"/>
      <c r="CM118" s="880" t="s">
        <v>464</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128</v>
      </c>
      <c r="DH118" s="845"/>
      <c r="DI118" s="845"/>
      <c r="DJ118" s="845"/>
      <c r="DK118" s="846"/>
      <c r="DL118" s="847" t="s">
        <v>128</v>
      </c>
      <c r="DM118" s="845"/>
      <c r="DN118" s="845"/>
      <c r="DO118" s="845"/>
      <c r="DP118" s="846"/>
      <c r="DQ118" s="847" t="s">
        <v>440</v>
      </c>
      <c r="DR118" s="845"/>
      <c r="DS118" s="845"/>
      <c r="DT118" s="845"/>
      <c r="DU118" s="846"/>
      <c r="DV118" s="889" t="s">
        <v>440</v>
      </c>
      <c r="DW118" s="890"/>
      <c r="DX118" s="890"/>
      <c r="DY118" s="890"/>
      <c r="DZ118" s="891"/>
    </row>
    <row r="119" spans="1:130" s="233" customFormat="1" ht="26.25" customHeight="1" x14ac:dyDescent="0.15">
      <c r="A119" s="883" t="s">
        <v>436</v>
      </c>
      <c r="B119" s="884"/>
      <c r="C119" s="925" t="s">
        <v>437</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440</v>
      </c>
      <c r="AB119" s="954"/>
      <c r="AC119" s="954"/>
      <c r="AD119" s="954"/>
      <c r="AE119" s="955"/>
      <c r="AF119" s="956" t="s">
        <v>439</v>
      </c>
      <c r="AG119" s="954"/>
      <c r="AH119" s="954"/>
      <c r="AI119" s="954"/>
      <c r="AJ119" s="955"/>
      <c r="AK119" s="956" t="s">
        <v>128</v>
      </c>
      <c r="AL119" s="954"/>
      <c r="AM119" s="954"/>
      <c r="AN119" s="954"/>
      <c r="AO119" s="955"/>
      <c r="AP119" s="957" t="s">
        <v>440</v>
      </c>
      <c r="AQ119" s="958"/>
      <c r="AR119" s="958"/>
      <c r="AS119" s="958"/>
      <c r="AT119" s="959"/>
      <c r="AU119" s="999"/>
      <c r="AV119" s="1000"/>
      <c r="AW119" s="1000"/>
      <c r="AX119" s="1000"/>
      <c r="AY119" s="1000"/>
      <c r="AZ119" s="254" t="s">
        <v>190</v>
      </c>
      <c r="BA119" s="254"/>
      <c r="BB119" s="254"/>
      <c r="BC119" s="254"/>
      <c r="BD119" s="254"/>
      <c r="BE119" s="254"/>
      <c r="BF119" s="254"/>
      <c r="BG119" s="254"/>
      <c r="BH119" s="254"/>
      <c r="BI119" s="254"/>
      <c r="BJ119" s="254"/>
      <c r="BK119" s="254"/>
      <c r="BL119" s="254"/>
      <c r="BM119" s="254"/>
      <c r="BN119" s="254"/>
      <c r="BO119" s="942" t="s">
        <v>465</v>
      </c>
      <c r="BP119" s="943"/>
      <c r="BQ119" s="944">
        <v>5539899</v>
      </c>
      <c r="BR119" s="910"/>
      <c r="BS119" s="910"/>
      <c r="BT119" s="910"/>
      <c r="BU119" s="910"/>
      <c r="BV119" s="910">
        <v>6395575</v>
      </c>
      <c r="BW119" s="910"/>
      <c r="BX119" s="910"/>
      <c r="BY119" s="910"/>
      <c r="BZ119" s="910"/>
      <c r="CA119" s="910">
        <v>6453353</v>
      </c>
      <c r="CB119" s="910"/>
      <c r="CC119" s="910"/>
      <c r="CD119" s="910"/>
      <c r="CE119" s="910"/>
      <c r="CF119" s="813"/>
      <c r="CG119" s="814"/>
      <c r="CH119" s="814"/>
      <c r="CI119" s="814"/>
      <c r="CJ119" s="899"/>
      <c r="CK119" s="993"/>
      <c r="CL119" s="888"/>
      <c r="CM119" s="903" t="s">
        <v>466</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v>16680</v>
      </c>
      <c r="DH119" s="829"/>
      <c r="DI119" s="829"/>
      <c r="DJ119" s="829"/>
      <c r="DK119" s="830"/>
      <c r="DL119" s="831">
        <v>13708</v>
      </c>
      <c r="DM119" s="829"/>
      <c r="DN119" s="829"/>
      <c r="DO119" s="829"/>
      <c r="DP119" s="830"/>
      <c r="DQ119" s="831">
        <v>12158</v>
      </c>
      <c r="DR119" s="829"/>
      <c r="DS119" s="829"/>
      <c r="DT119" s="829"/>
      <c r="DU119" s="830"/>
      <c r="DV119" s="913">
        <v>0.5</v>
      </c>
      <c r="DW119" s="914"/>
      <c r="DX119" s="914"/>
      <c r="DY119" s="914"/>
      <c r="DZ119" s="915"/>
    </row>
    <row r="120" spans="1:130" s="233" customFormat="1" ht="26.25" customHeight="1" x14ac:dyDescent="0.15">
      <c r="A120" s="885"/>
      <c r="B120" s="886"/>
      <c r="C120" s="880" t="s">
        <v>442</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439</v>
      </c>
      <c r="AB120" s="845"/>
      <c r="AC120" s="845"/>
      <c r="AD120" s="845"/>
      <c r="AE120" s="846"/>
      <c r="AF120" s="847" t="s">
        <v>440</v>
      </c>
      <c r="AG120" s="845"/>
      <c r="AH120" s="845"/>
      <c r="AI120" s="845"/>
      <c r="AJ120" s="846"/>
      <c r="AK120" s="847" t="s">
        <v>440</v>
      </c>
      <c r="AL120" s="845"/>
      <c r="AM120" s="845"/>
      <c r="AN120" s="845"/>
      <c r="AO120" s="846"/>
      <c r="AP120" s="889" t="s">
        <v>447</v>
      </c>
      <c r="AQ120" s="890"/>
      <c r="AR120" s="890"/>
      <c r="AS120" s="890"/>
      <c r="AT120" s="891"/>
      <c r="AU120" s="945" t="s">
        <v>467</v>
      </c>
      <c r="AV120" s="946"/>
      <c r="AW120" s="946"/>
      <c r="AX120" s="946"/>
      <c r="AY120" s="947"/>
      <c r="AZ120" s="925" t="s">
        <v>468</v>
      </c>
      <c r="BA120" s="873"/>
      <c r="BB120" s="873"/>
      <c r="BC120" s="873"/>
      <c r="BD120" s="873"/>
      <c r="BE120" s="873"/>
      <c r="BF120" s="873"/>
      <c r="BG120" s="873"/>
      <c r="BH120" s="873"/>
      <c r="BI120" s="873"/>
      <c r="BJ120" s="873"/>
      <c r="BK120" s="873"/>
      <c r="BL120" s="873"/>
      <c r="BM120" s="873"/>
      <c r="BN120" s="873"/>
      <c r="BO120" s="873"/>
      <c r="BP120" s="874"/>
      <c r="BQ120" s="926">
        <v>2151025</v>
      </c>
      <c r="BR120" s="907"/>
      <c r="BS120" s="907"/>
      <c r="BT120" s="907"/>
      <c r="BU120" s="907"/>
      <c r="BV120" s="907">
        <v>2217494</v>
      </c>
      <c r="BW120" s="907"/>
      <c r="BX120" s="907"/>
      <c r="BY120" s="907"/>
      <c r="BZ120" s="907"/>
      <c r="CA120" s="907">
        <v>2750174</v>
      </c>
      <c r="CB120" s="907"/>
      <c r="CC120" s="907"/>
      <c r="CD120" s="907"/>
      <c r="CE120" s="907"/>
      <c r="CF120" s="931">
        <v>115.1</v>
      </c>
      <c r="CG120" s="932"/>
      <c r="CH120" s="932"/>
      <c r="CI120" s="932"/>
      <c r="CJ120" s="932"/>
      <c r="CK120" s="933" t="s">
        <v>469</v>
      </c>
      <c r="CL120" s="917"/>
      <c r="CM120" s="917"/>
      <c r="CN120" s="917"/>
      <c r="CO120" s="918"/>
      <c r="CP120" s="937" t="s">
        <v>470</v>
      </c>
      <c r="CQ120" s="938"/>
      <c r="CR120" s="938"/>
      <c r="CS120" s="938"/>
      <c r="CT120" s="938"/>
      <c r="CU120" s="938"/>
      <c r="CV120" s="938"/>
      <c r="CW120" s="938"/>
      <c r="CX120" s="938"/>
      <c r="CY120" s="938"/>
      <c r="CZ120" s="938"/>
      <c r="DA120" s="938"/>
      <c r="DB120" s="938"/>
      <c r="DC120" s="938"/>
      <c r="DD120" s="938"/>
      <c r="DE120" s="938"/>
      <c r="DF120" s="939"/>
      <c r="DG120" s="926">
        <v>1301816</v>
      </c>
      <c r="DH120" s="907"/>
      <c r="DI120" s="907"/>
      <c r="DJ120" s="907"/>
      <c r="DK120" s="907"/>
      <c r="DL120" s="907">
        <v>1184655</v>
      </c>
      <c r="DM120" s="907"/>
      <c r="DN120" s="907"/>
      <c r="DO120" s="907"/>
      <c r="DP120" s="907"/>
      <c r="DQ120" s="907">
        <v>1141410</v>
      </c>
      <c r="DR120" s="907"/>
      <c r="DS120" s="907"/>
      <c r="DT120" s="907"/>
      <c r="DU120" s="907"/>
      <c r="DV120" s="908">
        <v>47.8</v>
      </c>
      <c r="DW120" s="908"/>
      <c r="DX120" s="908"/>
      <c r="DY120" s="908"/>
      <c r="DZ120" s="909"/>
    </row>
    <row r="121" spans="1:130" s="233" customFormat="1" ht="26.25" customHeight="1" x14ac:dyDescent="0.15">
      <c r="A121" s="885"/>
      <c r="B121" s="886"/>
      <c r="C121" s="928" t="s">
        <v>471</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v>4815</v>
      </c>
      <c r="AB121" s="845"/>
      <c r="AC121" s="845"/>
      <c r="AD121" s="845"/>
      <c r="AE121" s="846"/>
      <c r="AF121" s="847">
        <v>2408</v>
      </c>
      <c r="AG121" s="845"/>
      <c r="AH121" s="845"/>
      <c r="AI121" s="845"/>
      <c r="AJ121" s="846"/>
      <c r="AK121" s="847" t="s">
        <v>128</v>
      </c>
      <c r="AL121" s="845"/>
      <c r="AM121" s="845"/>
      <c r="AN121" s="845"/>
      <c r="AO121" s="846"/>
      <c r="AP121" s="889" t="s">
        <v>128</v>
      </c>
      <c r="AQ121" s="890"/>
      <c r="AR121" s="890"/>
      <c r="AS121" s="890"/>
      <c r="AT121" s="891"/>
      <c r="AU121" s="948"/>
      <c r="AV121" s="949"/>
      <c r="AW121" s="949"/>
      <c r="AX121" s="949"/>
      <c r="AY121" s="950"/>
      <c r="AZ121" s="880" t="s">
        <v>472</v>
      </c>
      <c r="BA121" s="817"/>
      <c r="BB121" s="817"/>
      <c r="BC121" s="817"/>
      <c r="BD121" s="817"/>
      <c r="BE121" s="817"/>
      <c r="BF121" s="817"/>
      <c r="BG121" s="817"/>
      <c r="BH121" s="817"/>
      <c r="BI121" s="817"/>
      <c r="BJ121" s="817"/>
      <c r="BK121" s="817"/>
      <c r="BL121" s="817"/>
      <c r="BM121" s="817"/>
      <c r="BN121" s="817"/>
      <c r="BO121" s="817"/>
      <c r="BP121" s="818"/>
      <c r="BQ121" s="881" t="s">
        <v>440</v>
      </c>
      <c r="BR121" s="882"/>
      <c r="BS121" s="882"/>
      <c r="BT121" s="882"/>
      <c r="BU121" s="882"/>
      <c r="BV121" s="882" t="s">
        <v>128</v>
      </c>
      <c r="BW121" s="882"/>
      <c r="BX121" s="882"/>
      <c r="BY121" s="882"/>
      <c r="BZ121" s="882"/>
      <c r="CA121" s="882" t="s">
        <v>440</v>
      </c>
      <c r="CB121" s="882"/>
      <c r="CC121" s="882"/>
      <c r="CD121" s="882"/>
      <c r="CE121" s="882"/>
      <c r="CF121" s="940" t="s">
        <v>128</v>
      </c>
      <c r="CG121" s="941"/>
      <c r="CH121" s="941"/>
      <c r="CI121" s="941"/>
      <c r="CJ121" s="941"/>
      <c r="CK121" s="934"/>
      <c r="CL121" s="920"/>
      <c r="CM121" s="920"/>
      <c r="CN121" s="920"/>
      <c r="CO121" s="921"/>
      <c r="CP121" s="900" t="s">
        <v>473</v>
      </c>
      <c r="CQ121" s="901"/>
      <c r="CR121" s="901"/>
      <c r="CS121" s="901"/>
      <c r="CT121" s="901"/>
      <c r="CU121" s="901"/>
      <c r="CV121" s="901"/>
      <c r="CW121" s="901"/>
      <c r="CX121" s="901"/>
      <c r="CY121" s="901"/>
      <c r="CZ121" s="901"/>
      <c r="DA121" s="901"/>
      <c r="DB121" s="901"/>
      <c r="DC121" s="901"/>
      <c r="DD121" s="901"/>
      <c r="DE121" s="901"/>
      <c r="DF121" s="902"/>
      <c r="DG121" s="881">
        <v>77657</v>
      </c>
      <c r="DH121" s="882"/>
      <c r="DI121" s="882"/>
      <c r="DJ121" s="882"/>
      <c r="DK121" s="882"/>
      <c r="DL121" s="882">
        <v>71060</v>
      </c>
      <c r="DM121" s="882"/>
      <c r="DN121" s="882"/>
      <c r="DO121" s="882"/>
      <c r="DP121" s="882"/>
      <c r="DQ121" s="882">
        <v>64808</v>
      </c>
      <c r="DR121" s="882"/>
      <c r="DS121" s="882"/>
      <c r="DT121" s="882"/>
      <c r="DU121" s="882"/>
      <c r="DV121" s="859">
        <v>2.7</v>
      </c>
      <c r="DW121" s="859"/>
      <c r="DX121" s="859"/>
      <c r="DY121" s="859"/>
      <c r="DZ121" s="860"/>
    </row>
    <row r="122" spans="1:130" s="233" customFormat="1" ht="26.25" customHeight="1" x14ac:dyDescent="0.15">
      <c r="A122" s="885"/>
      <c r="B122" s="886"/>
      <c r="C122" s="880" t="s">
        <v>453</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439</v>
      </c>
      <c r="AB122" s="845"/>
      <c r="AC122" s="845"/>
      <c r="AD122" s="845"/>
      <c r="AE122" s="846"/>
      <c r="AF122" s="847" t="s">
        <v>440</v>
      </c>
      <c r="AG122" s="845"/>
      <c r="AH122" s="845"/>
      <c r="AI122" s="845"/>
      <c r="AJ122" s="846"/>
      <c r="AK122" s="847" t="s">
        <v>128</v>
      </c>
      <c r="AL122" s="845"/>
      <c r="AM122" s="845"/>
      <c r="AN122" s="845"/>
      <c r="AO122" s="846"/>
      <c r="AP122" s="889" t="s">
        <v>439</v>
      </c>
      <c r="AQ122" s="890"/>
      <c r="AR122" s="890"/>
      <c r="AS122" s="890"/>
      <c r="AT122" s="891"/>
      <c r="AU122" s="948"/>
      <c r="AV122" s="949"/>
      <c r="AW122" s="949"/>
      <c r="AX122" s="949"/>
      <c r="AY122" s="950"/>
      <c r="AZ122" s="903" t="s">
        <v>474</v>
      </c>
      <c r="BA122" s="904"/>
      <c r="BB122" s="904"/>
      <c r="BC122" s="904"/>
      <c r="BD122" s="904"/>
      <c r="BE122" s="904"/>
      <c r="BF122" s="904"/>
      <c r="BG122" s="904"/>
      <c r="BH122" s="904"/>
      <c r="BI122" s="904"/>
      <c r="BJ122" s="904"/>
      <c r="BK122" s="904"/>
      <c r="BL122" s="904"/>
      <c r="BM122" s="904"/>
      <c r="BN122" s="904"/>
      <c r="BO122" s="904"/>
      <c r="BP122" s="905"/>
      <c r="BQ122" s="944">
        <v>4048958</v>
      </c>
      <c r="BR122" s="910"/>
      <c r="BS122" s="910"/>
      <c r="BT122" s="910"/>
      <c r="BU122" s="910"/>
      <c r="BV122" s="910">
        <v>4640613</v>
      </c>
      <c r="BW122" s="910"/>
      <c r="BX122" s="910"/>
      <c r="BY122" s="910"/>
      <c r="BZ122" s="910"/>
      <c r="CA122" s="910">
        <v>4643530</v>
      </c>
      <c r="CB122" s="910"/>
      <c r="CC122" s="910"/>
      <c r="CD122" s="910"/>
      <c r="CE122" s="910"/>
      <c r="CF122" s="911">
        <v>194.3</v>
      </c>
      <c r="CG122" s="912"/>
      <c r="CH122" s="912"/>
      <c r="CI122" s="912"/>
      <c r="CJ122" s="912"/>
      <c r="CK122" s="934"/>
      <c r="CL122" s="920"/>
      <c r="CM122" s="920"/>
      <c r="CN122" s="920"/>
      <c r="CO122" s="921"/>
      <c r="CP122" s="900" t="s">
        <v>475</v>
      </c>
      <c r="CQ122" s="901"/>
      <c r="CR122" s="901"/>
      <c r="CS122" s="901"/>
      <c r="CT122" s="901"/>
      <c r="CU122" s="901"/>
      <c r="CV122" s="901"/>
      <c r="CW122" s="901"/>
      <c r="CX122" s="901"/>
      <c r="CY122" s="901"/>
      <c r="CZ122" s="901"/>
      <c r="DA122" s="901"/>
      <c r="DB122" s="901"/>
      <c r="DC122" s="901"/>
      <c r="DD122" s="901"/>
      <c r="DE122" s="901"/>
      <c r="DF122" s="902"/>
      <c r="DG122" s="881" t="s">
        <v>439</v>
      </c>
      <c r="DH122" s="882"/>
      <c r="DI122" s="882"/>
      <c r="DJ122" s="882"/>
      <c r="DK122" s="882"/>
      <c r="DL122" s="882">
        <v>762</v>
      </c>
      <c r="DM122" s="882"/>
      <c r="DN122" s="882"/>
      <c r="DO122" s="882"/>
      <c r="DP122" s="882"/>
      <c r="DQ122" s="882">
        <v>670</v>
      </c>
      <c r="DR122" s="882"/>
      <c r="DS122" s="882"/>
      <c r="DT122" s="882"/>
      <c r="DU122" s="882"/>
      <c r="DV122" s="859">
        <v>0</v>
      </c>
      <c r="DW122" s="859"/>
      <c r="DX122" s="859"/>
      <c r="DY122" s="859"/>
      <c r="DZ122" s="860"/>
    </row>
    <row r="123" spans="1:130" s="233" customFormat="1" ht="26.25" customHeight="1" x14ac:dyDescent="0.15">
      <c r="A123" s="885"/>
      <c r="B123" s="886"/>
      <c r="C123" s="880" t="s">
        <v>459</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128</v>
      </c>
      <c r="AB123" s="845"/>
      <c r="AC123" s="845"/>
      <c r="AD123" s="845"/>
      <c r="AE123" s="846"/>
      <c r="AF123" s="847" t="s">
        <v>137</v>
      </c>
      <c r="AG123" s="845"/>
      <c r="AH123" s="845"/>
      <c r="AI123" s="845"/>
      <c r="AJ123" s="846"/>
      <c r="AK123" s="847" t="s">
        <v>447</v>
      </c>
      <c r="AL123" s="845"/>
      <c r="AM123" s="845"/>
      <c r="AN123" s="845"/>
      <c r="AO123" s="846"/>
      <c r="AP123" s="889" t="s">
        <v>440</v>
      </c>
      <c r="AQ123" s="890"/>
      <c r="AR123" s="890"/>
      <c r="AS123" s="890"/>
      <c r="AT123" s="891"/>
      <c r="AU123" s="951"/>
      <c r="AV123" s="952"/>
      <c r="AW123" s="952"/>
      <c r="AX123" s="952"/>
      <c r="AY123" s="952"/>
      <c r="AZ123" s="254" t="s">
        <v>190</v>
      </c>
      <c r="BA123" s="254"/>
      <c r="BB123" s="254"/>
      <c r="BC123" s="254"/>
      <c r="BD123" s="254"/>
      <c r="BE123" s="254"/>
      <c r="BF123" s="254"/>
      <c r="BG123" s="254"/>
      <c r="BH123" s="254"/>
      <c r="BI123" s="254"/>
      <c r="BJ123" s="254"/>
      <c r="BK123" s="254"/>
      <c r="BL123" s="254"/>
      <c r="BM123" s="254"/>
      <c r="BN123" s="254"/>
      <c r="BO123" s="942" t="s">
        <v>476</v>
      </c>
      <c r="BP123" s="943"/>
      <c r="BQ123" s="897">
        <v>6199983</v>
      </c>
      <c r="BR123" s="898"/>
      <c r="BS123" s="898"/>
      <c r="BT123" s="898"/>
      <c r="BU123" s="898"/>
      <c r="BV123" s="898">
        <v>6858107</v>
      </c>
      <c r="BW123" s="898"/>
      <c r="BX123" s="898"/>
      <c r="BY123" s="898"/>
      <c r="BZ123" s="898"/>
      <c r="CA123" s="898">
        <v>7393704</v>
      </c>
      <c r="CB123" s="898"/>
      <c r="CC123" s="898"/>
      <c r="CD123" s="898"/>
      <c r="CE123" s="898"/>
      <c r="CF123" s="813"/>
      <c r="CG123" s="814"/>
      <c r="CH123" s="814"/>
      <c r="CI123" s="814"/>
      <c r="CJ123" s="899"/>
      <c r="CK123" s="934"/>
      <c r="CL123" s="920"/>
      <c r="CM123" s="920"/>
      <c r="CN123" s="920"/>
      <c r="CO123" s="921"/>
      <c r="CP123" s="900" t="s">
        <v>477</v>
      </c>
      <c r="CQ123" s="901"/>
      <c r="CR123" s="901"/>
      <c r="CS123" s="901"/>
      <c r="CT123" s="901"/>
      <c r="CU123" s="901"/>
      <c r="CV123" s="901"/>
      <c r="CW123" s="901"/>
      <c r="CX123" s="901"/>
      <c r="CY123" s="901"/>
      <c r="CZ123" s="901"/>
      <c r="DA123" s="901"/>
      <c r="DB123" s="901"/>
      <c r="DC123" s="901"/>
      <c r="DD123" s="901"/>
      <c r="DE123" s="901"/>
      <c r="DF123" s="902"/>
      <c r="DG123" s="844" t="s">
        <v>440</v>
      </c>
      <c r="DH123" s="845"/>
      <c r="DI123" s="845"/>
      <c r="DJ123" s="845"/>
      <c r="DK123" s="846"/>
      <c r="DL123" s="847" t="s">
        <v>128</v>
      </c>
      <c r="DM123" s="845"/>
      <c r="DN123" s="845"/>
      <c r="DO123" s="845"/>
      <c r="DP123" s="846"/>
      <c r="DQ123" s="847" t="s">
        <v>447</v>
      </c>
      <c r="DR123" s="845"/>
      <c r="DS123" s="845"/>
      <c r="DT123" s="845"/>
      <c r="DU123" s="846"/>
      <c r="DV123" s="889" t="s">
        <v>128</v>
      </c>
      <c r="DW123" s="890"/>
      <c r="DX123" s="890"/>
      <c r="DY123" s="890"/>
      <c r="DZ123" s="891"/>
    </row>
    <row r="124" spans="1:130" s="233" customFormat="1" ht="26.25" customHeight="1" thickBot="1" x14ac:dyDescent="0.2">
      <c r="A124" s="885"/>
      <c r="B124" s="886"/>
      <c r="C124" s="880" t="s">
        <v>462</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440</v>
      </c>
      <c r="AB124" s="845"/>
      <c r="AC124" s="845"/>
      <c r="AD124" s="845"/>
      <c r="AE124" s="846"/>
      <c r="AF124" s="847" t="s">
        <v>440</v>
      </c>
      <c r="AG124" s="845"/>
      <c r="AH124" s="845"/>
      <c r="AI124" s="845"/>
      <c r="AJ124" s="846"/>
      <c r="AK124" s="847" t="s">
        <v>440</v>
      </c>
      <c r="AL124" s="845"/>
      <c r="AM124" s="845"/>
      <c r="AN124" s="845"/>
      <c r="AO124" s="846"/>
      <c r="AP124" s="889" t="s">
        <v>447</v>
      </c>
      <c r="AQ124" s="890"/>
      <c r="AR124" s="890"/>
      <c r="AS124" s="890"/>
      <c r="AT124" s="891"/>
      <c r="AU124" s="892" t="s">
        <v>478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t="s">
        <v>128</v>
      </c>
      <c r="BR124" s="896"/>
      <c r="BS124" s="896"/>
      <c r="BT124" s="896"/>
      <c r="BU124" s="896"/>
      <c r="BV124" s="896" t="s">
        <v>440</v>
      </c>
      <c r="BW124" s="896"/>
      <c r="BX124" s="896"/>
      <c r="BY124" s="896"/>
      <c r="BZ124" s="896"/>
      <c r="CA124" s="896" t="s">
        <v>439</v>
      </c>
      <c r="CB124" s="896"/>
      <c r="CC124" s="896"/>
      <c r="CD124" s="896"/>
      <c r="CE124" s="896"/>
      <c r="CF124" s="791"/>
      <c r="CG124" s="792"/>
      <c r="CH124" s="792"/>
      <c r="CI124" s="792"/>
      <c r="CJ124" s="927"/>
      <c r="CK124" s="935"/>
      <c r="CL124" s="935"/>
      <c r="CM124" s="935"/>
      <c r="CN124" s="935"/>
      <c r="CO124" s="936"/>
      <c r="CP124" s="900" t="s">
        <v>479</v>
      </c>
      <c r="CQ124" s="901"/>
      <c r="CR124" s="901"/>
      <c r="CS124" s="901"/>
      <c r="CT124" s="901"/>
      <c r="CU124" s="901"/>
      <c r="CV124" s="901"/>
      <c r="CW124" s="901"/>
      <c r="CX124" s="901"/>
      <c r="CY124" s="901"/>
      <c r="CZ124" s="901"/>
      <c r="DA124" s="901"/>
      <c r="DB124" s="901"/>
      <c r="DC124" s="901"/>
      <c r="DD124" s="901"/>
      <c r="DE124" s="901"/>
      <c r="DF124" s="902"/>
      <c r="DG124" s="828" t="s">
        <v>128</v>
      </c>
      <c r="DH124" s="829"/>
      <c r="DI124" s="829"/>
      <c r="DJ124" s="829"/>
      <c r="DK124" s="830"/>
      <c r="DL124" s="831" t="s">
        <v>440</v>
      </c>
      <c r="DM124" s="829"/>
      <c r="DN124" s="829"/>
      <c r="DO124" s="829"/>
      <c r="DP124" s="830"/>
      <c r="DQ124" s="831" t="s">
        <v>128</v>
      </c>
      <c r="DR124" s="829"/>
      <c r="DS124" s="829"/>
      <c r="DT124" s="829"/>
      <c r="DU124" s="830"/>
      <c r="DV124" s="913" t="s">
        <v>447</v>
      </c>
      <c r="DW124" s="914"/>
      <c r="DX124" s="914"/>
      <c r="DY124" s="914"/>
      <c r="DZ124" s="915"/>
    </row>
    <row r="125" spans="1:130" s="233" customFormat="1" ht="26.25" customHeight="1" x14ac:dyDescent="0.15">
      <c r="A125" s="885"/>
      <c r="B125" s="886"/>
      <c r="C125" s="880" t="s">
        <v>464</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128</v>
      </c>
      <c r="AB125" s="845"/>
      <c r="AC125" s="845"/>
      <c r="AD125" s="845"/>
      <c r="AE125" s="846"/>
      <c r="AF125" s="847" t="s">
        <v>440</v>
      </c>
      <c r="AG125" s="845"/>
      <c r="AH125" s="845"/>
      <c r="AI125" s="845"/>
      <c r="AJ125" s="846"/>
      <c r="AK125" s="847" t="s">
        <v>440</v>
      </c>
      <c r="AL125" s="845"/>
      <c r="AM125" s="845"/>
      <c r="AN125" s="845"/>
      <c r="AO125" s="846"/>
      <c r="AP125" s="889" t="s">
        <v>439</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480</v>
      </c>
      <c r="CL125" s="917"/>
      <c r="CM125" s="917"/>
      <c r="CN125" s="917"/>
      <c r="CO125" s="918"/>
      <c r="CP125" s="925" t="s">
        <v>481</v>
      </c>
      <c r="CQ125" s="873"/>
      <c r="CR125" s="873"/>
      <c r="CS125" s="873"/>
      <c r="CT125" s="873"/>
      <c r="CU125" s="873"/>
      <c r="CV125" s="873"/>
      <c r="CW125" s="873"/>
      <c r="CX125" s="873"/>
      <c r="CY125" s="873"/>
      <c r="CZ125" s="873"/>
      <c r="DA125" s="873"/>
      <c r="DB125" s="873"/>
      <c r="DC125" s="873"/>
      <c r="DD125" s="873"/>
      <c r="DE125" s="873"/>
      <c r="DF125" s="874"/>
      <c r="DG125" s="926" t="s">
        <v>440</v>
      </c>
      <c r="DH125" s="907"/>
      <c r="DI125" s="907"/>
      <c r="DJ125" s="907"/>
      <c r="DK125" s="907"/>
      <c r="DL125" s="907" t="s">
        <v>440</v>
      </c>
      <c r="DM125" s="907"/>
      <c r="DN125" s="907"/>
      <c r="DO125" s="907"/>
      <c r="DP125" s="907"/>
      <c r="DQ125" s="907" t="s">
        <v>128</v>
      </c>
      <c r="DR125" s="907"/>
      <c r="DS125" s="907"/>
      <c r="DT125" s="907"/>
      <c r="DU125" s="907"/>
      <c r="DV125" s="908" t="s">
        <v>128</v>
      </c>
      <c r="DW125" s="908"/>
      <c r="DX125" s="908"/>
      <c r="DY125" s="908"/>
      <c r="DZ125" s="909"/>
    </row>
    <row r="126" spans="1:130" s="233" customFormat="1" ht="26.25" customHeight="1" thickBot="1" x14ac:dyDescent="0.2">
      <c r="A126" s="885"/>
      <c r="B126" s="886"/>
      <c r="C126" s="880" t="s">
        <v>466</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10099</v>
      </c>
      <c r="AB126" s="845"/>
      <c r="AC126" s="845"/>
      <c r="AD126" s="845"/>
      <c r="AE126" s="846"/>
      <c r="AF126" s="847">
        <v>2972</v>
      </c>
      <c r="AG126" s="845"/>
      <c r="AH126" s="845"/>
      <c r="AI126" s="845"/>
      <c r="AJ126" s="846"/>
      <c r="AK126" s="847">
        <v>1550</v>
      </c>
      <c r="AL126" s="845"/>
      <c r="AM126" s="845"/>
      <c r="AN126" s="845"/>
      <c r="AO126" s="846"/>
      <c r="AP126" s="889">
        <v>0.1</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482</v>
      </c>
      <c r="CQ126" s="817"/>
      <c r="CR126" s="817"/>
      <c r="CS126" s="817"/>
      <c r="CT126" s="817"/>
      <c r="CU126" s="817"/>
      <c r="CV126" s="817"/>
      <c r="CW126" s="817"/>
      <c r="CX126" s="817"/>
      <c r="CY126" s="817"/>
      <c r="CZ126" s="817"/>
      <c r="DA126" s="817"/>
      <c r="DB126" s="817"/>
      <c r="DC126" s="817"/>
      <c r="DD126" s="817"/>
      <c r="DE126" s="817"/>
      <c r="DF126" s="818"/>
      <c r="DG126" s="881" t="s">
        <v>447</v>
      </c>
      <c r="DH126" s="882"/>
      <c r="DI126" s="882"/>
      <c r="DJ126" s="882"/>
      <c r="DK126" s="882"/>
      <c r="DL126" s="882" t="s">
        <v>440</v>
      </c>
      <c r="DM126" s="882"/>
      <c r="DN126" s="882"/>
      <c r="DO126" s="882"/>
      <c r="DP126" s="882"/>
      <c r="DQ126" s="882" t="s">
        <v>440</v>
      </c>
      <c r="DR126" s="882"/>
      <c r="DS126" s="882"/>
      <c r="DT126" s="882"/>
      <c r="DU126" s="882"/>
      <c r="DV126" s="859" t="s">
        <v>128</v>
      </c>
      <c r="DW126" s="859"/>
      <c r="DX126" s="859"/>
      <c r="DY126" s="859"/>
      <c r="DZ126" s="860"/>
    </row>
    <row r="127" spans="1:130" s="233" customFormat="1" ht="26.25" customHeight="1" x14ac:dyDescent="0.15">
      <c r="A127" s="887"/>
      <c r="B127" s="888"/>
      <c r="C127" s="903" t="s">
        <v>483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440</v>
      </c>
      <c r="AB127" s="845"/>
      <c r="AC127" s="845"/>
      <c r="AD127" s="845"/>
      <c r="AE127" s="846"/>
      <c r="AF127" s="847" t="s">
        <v>440</v>
      </c>
      <c r="AG127" s="845"/>
      <c r="AH127" s="845"/>
      <c r="AI127" s="845"/>
      <c r="AJ127" s="846"/>
      <c r="AK127" s="847" t="s">
        <v>439</v>
      </c>
      <c r="AL127" s="845"/>
      <c r="AM127" s="845"/>
      <c r="AN127" s="845"/>
      <c r="AO127" s="846"/>
      <c r="AP127" s="889" t="s">
        <v>128</v>
      </c>
      <c r="AQ127" s="890"/>
      <c r="AR127" s="890"/>
      <c r="AS127" s="890"/>
      <c r="AT127" s="891"/>
      <c r="AU127" s="235"/>
      <c r="AV127" s="235"/>
      <c r="AW127" s="235"/>
      <c r="AX127" s="906" t="s">
        <v>484</v>
      </c>
      <c r="AY127" s="877"/>
      <c r="AZ127" s="877"/>
      <c r="BA127" s="877"/>
      <c r="BB127" s="877"/>
      <c r="BC127" s="877"/>
      <c r="BD127" s="877"/>
      <c r="BE127" s="878"/>
      <c r="BF127" s="876" t="s">
        <v>485</v>
      </c>
      <c r="BG127" s="877"/>
      <c r="BH127" s="877"/>
      <c r="BI127" s="877"/>
      <c r="BJ127" s="877"/>
      <c r="BK127" s="877"/>
      <c r="BL127" s="878"/>
      <c r="BM127" s="876" t="s">
        <v>486</v>
      </c>
      <c r="BN127" s="877"/>
      <c r="BO127" s="877"/>
      <c r="BP127" s="877"/>
      <c r="BQ127" s="877"/>
      <c r="BR127" s="877"/>
      <c r="BS127" s="878"/>
      <c r="BT127" s="876" t="s">
        <v>487</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488</v>
      </c>
      <c r="CQ127" s="817"/>
      <c r="CR127" s="817"/>
      <c r="CS127" s="817"/>
      <c r="CT127" s="817"/>
      <c r="CU127" s="817"/>
      <c r="CV127" s="817"/>
      <c r="CW127" s="817"/>
      <c r="CX127" s="817"/>
      <c r="CY127" s="817"/>
      <c r="CZ127" s="817"/>
      <c r="DA127" s="817"/>
      <c r="DB127" s="817"/>
      <c r="DC127" s="817"/>
      <c r="DD127" s="817"/>
      <c r="DE127" s="817"/>
      <c r="DF127" s="818"/>
      <c r="DG127" s="881" t="s">
        <v>440</v>
      </c>
      <c r="DH127" s="882"/>
      <c r="DI127" s="882"/>
      <c r="DJ127" s="882"/>
      <c r="DK127" s="882"/>
      <c r="DL127" s="882" t="s">
        <v>128</v>
      </c>
      <c r="DM127" s="882"/>
      <c r="DN127" s="882"/>
      <c r="DO127" s="882"/>
      <c r="DP127" s="882"/>
      <c r="DQ127" s="882" t="s">
        <v>128</v>
      </c>
      <c r="DR127" s="882"/>
      <c r="DS127" s="882"/>
      <c r="DT127" s="882"/>
      <c r="DU127" s="882"/>
      <c r="DV127" s="859" t="s">
        <v>128</v>
      </c>
      <c r="DW127" s="859"/>
      <c r="DX127" s="859"/>
      <c r="DY127" s="859"/>
      <c r="DZ127" s="860"/>
    </row>
    <row r="128" spans="1:130" s="233" customFormat="1" ht="26.25" customHeight="1" thickBot="1" x14ac:dyDescent="0.2">
      <c r="A128" s="861" t="s">
        <v>489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490</v>
      </c>
      <c r="X128" s="863"/>
      <c r="Y128" s="863"/>
      <c r="Z128" s="864"/>
      <c r="AA128" s="865" t="s">
        <v>447</v>
      </c>
      <c r="AB128" s="866"/>
      <c r="AC128" s="866"/>
      <c r="AD128" s="866"/>
      <c r="AE128" s="867"/>
      <c r="AF128" s="868" t="s">
        <v>440</v>
      </c>
      <c r="AG128" s="866"/>
      <c r="AH128" s="866"/>
      <c r="AI128" s="866"/>
      <c r="AJ128" s="867"/>
      <c r="AK128" s="868" t="s">
        <v>128</v>
      </c>
      <c r="AL128" s="866"/>
      <c r="AM128" s="866"/>
      <c r="AN128" s="866"/>
      <c r="AO128" s="867"/>
      <c r="AP128" s="869"/>
      <c r="AQ128" s="870"/>
      <c r="AR128" s="870"/>
      <c r="AS128" s="870"/>
      <c r="AT128" s="871"/>
      <c r="AU128" s="235"/>
      <c r="AV128" s="235"/>
      <c r="AW128" s="235"/>
      <c r="AX128" s="872" t="s">
        <v>491</v>
      </c>
      <c r="AY128" s="873"/>
      <c r="AZ128" s="873"/>
      <c r="BA128" s="873"/>
      <c r="BB128" s="873"/>
      <c r="BC128" s="873"/>
      <c r="BD128" s="873"/>
      <c r="BE128" s="874"/>
      <c r="BF128" s="851" t="s">
        <v>440</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492</v>
      </c>
      <c r="CQ128" s="795"/>
      <c r="CR128" s="795"/>
      <c r="CS128" s="795"/>
      <c r="CT128" s="795"/>
      <c r="CU128" s="795"/>
      <c r="CV128" s="795"/>
      <c r="CW128" s="795"/>
      <c r="CX128" s="795"/>
      <c r="CY128" s="795"/>
      <c r="CZ128" s="795"/>
      <c r="DA128" s="795"/>
      <c r="DB128" s="795"/>
      <c r="DC128" s="795"/>
      <c r="DD128" s="795"/>
      <c r="DE128" s="795"/>
      <c r="DF128" s="796"/>
      <c r="DG128" s="855">
        <v>3738</v>
      </c>
      <c r="DH128" s="856"/>
      <c r="DI128" s="856"/>
      <c r="DJ128" s="856"/>
      <c r="DK128" s="856"/>
      <c r="DL128" s="856">
        <v>10712</v>
      </c>
      <c r="DM128" s="856"/>
      <c r="DN128" s="856"/>
      <c r="DO128" s="856"/>
      <c r="DP128" s="856"/>
      <c r="DQ128" s="856">
        <v>9823</v>
      </c>
      <c r="DR128" s="856"/>
      <c r="DS128" s="856"/>
      <c r="DT128" s="856"/>
      <c r="DU128" s="856"/>
      <c r="DV128" s="857">
        <v>0.4</v>
      </c>
      <c r="DW128" s="857"/>
      <c r="DX128" s="857"/>
      <c r="DY128" s="857"/>
      <c r="DZ128" s="858"/>
    </row>
    <row r="129" spans="1:131" s="233" customFormat="1" ht="26.25" customHeight="1" x14ac:dyDescent="0.15">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493</v>
      </c>
      <c r="X129" s="842"/>
      <c r="Y129" s="842"/>
      <c r="Z129" s="843"/>
      <c r="AA129" s="844">
        <v>2400479</v>
      </c>
      <c r="AB129" s="845"/>
      <c r="AC129" s="845"/>
      <c r="AD129" s="845"/>
      <c r="AE129" s="846"/>
      <c r="AF129" s="847">
        <v>2506623</v>
      </c>
      <c r="AG129" s="845"/>
      <c r="AH129" s="845"/>
      <c r="AI129" s="845"/>
      <c r="AJ129" s="846"/>
      <c r="AK129" s="847">
        <v>2704408</v>
      </c>
      <c r="AL129" s="845"/>
      <c r="AM129" s="845"/>
      <c r="AN129" s="845"/>
      <c r="AO129" s="846"/>
      <c r="AP129" s="848"/>
      <c r="AQ129" s="849"/>
      <c r="AR129" s="849"/>
      <c r="AS129" s="849"/>
      <c r="AT129" s="850"/>
      <c r="AU129" s="236"/>
      <c r="AV129" s="236"/>
      <c r="AW129" s="236"/>
      <c r="AX129" s="816" t="s">
        <v>494</v>
      </c>
      <c r="AY129" s="817"/>
      <c r="AZ129" s="817"/>
      <c r="BA129" s="817"/>
      <c r="BB129" s="817"/>
      <c r="BC129" s="817"/>
      <c r="BD129" s="817"/>
      <c r="BE129" s="818"/>
      <c r="BF129" s="835" t="s">
        <v>440</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9" t="s">
        <v>495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496</v>
      </c>
      <c r="X130" s="842"/>
      <c r="Y130" s="842"/>
      <c r="Z130" s="843"/>
      <c r="AA130" s="844">
        <v>316574</v>
      </c>
      <c r="AB130" s="845"/>
      <c r="AC130" s="845"/>
      <c r="AD130" s="845"/>
      <c r="AE130" s="846"/>
      <c r="AF130" s="847">
        <v>313461</v>
      </c>
      <c r="AG130" s="845"/>
      <c r="AH130" s="845"/>
      <c r="AI130" s="845"/>
      <c r="AJ130" s="846"/>
      <c r="AK130" s="847">
        <v>314369</v>
      </c>
      <c r="AL130" s="845"/>
      <c r="AM130" s="845"/>
      <c r="AN130" s="845"/>
      <c r="AO130" s="846"/>
      <c r="AP130" s="848"/>
      <c r="AQ130" s="849"/>
      <c r="AR130" s="849"/>
      <c r="AS130" s="849"/>
      <c r="AT130" s="850"/>
      <c r="AU130" s="236"/>
      <c r="AV130" s="236"/>
      <c r="AW130" s="236"/>
      <c r="AX130" s="816" t="s">
        <v>497</v>
      </c>
      <c r="AY130" s="817"/>
      <c r="AZ130" s="817"/>
      <c r="BA130" s="817"/>
      <c r="BB130" s="817"/>
      <c r="BC130" s="817"/>
      <c r="BD130" s="817"/>
      <c r="BE130" s="818"/>
      <c r="BF130" s="819">
        <v>6.7</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498</v>
      </c>
      <c r="X131" s="826"/>
      <c r="Y131" s="826"/>
      <c r="Z131" s="827"/>
      <c r="AA131" s="828">
        <v>2083905</v>
      </c>
      <c r="AB131" s="829"/>
      <c r="AC131" s="829"/>
      <c r="AD131" s="829"/>
      <c r="AE131" s="830"/>
      <c r="AF131" s="831">
        <v>2193162</v>
      </c>
      <c r="AG131" s="829"/>
      <c r="AH131" s="829"/>
      <c r="AI131" s="829"/>
      <c r="AJ131" s="830"/>
      <c r="AK131" s="831">
        <v>2390039</v>
      </c>
      <c r="AL131" s="829"/>
      <c r="AM131" s="829"/>
      <c r="AN131" s="829"/>
      <c r="AO131" s="830"/>
      <c r="AP131" s="832"/>
      <c r="AQ131" s="833"/>
      <c r="AR131" s="833"/>
      <c r="AS131" s="833"/>
      <c r="AT131" s="834"/>
      <c r="AU131" s="236"/>
      <c r="AV131" s="236"/>
      <c r="AW131" s="236"/>
      <c r="AX131" s="794" t="s">
        <v>499</v>
      </c>
      <c r="AY131" s="795"/>
      <c r="AZ131" s="795"/>
      <c r="BA131" s="795"/>
      <c r="BB131" s="795"/>
      <c r="BC131" s="795"/>
      <c r="BD131" s="795"/>
      <c r="BE131" s="796"/>
      <c r="BF131" s="797" t="s">
        <v>440</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3" t="s">
        <v>500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501</v>
      </c>
      <c r="W132" s="807"/>
      <c r="X132" s="807"/>
      <c r="Y132" s="807"/>
      <c r="Z132" s="808"/>
      <c r="AA132" s="809">
        <v>6.456292393</v>
      </c>
      <c r="AB132" s="810"/>
      <c r="AC132" s="810"/>
      <c r="AD132" s="810"/>
      <c r="AE132" s="811"/>
      <c r="AF132" s="812">
        <v>6.3984329469999999</v>
      </c>
      <c r="AG132" s="810"/>
      <c r="AH132" s="810"/>
      <c r="AI132" s="810"/>
      <c r="AJ132" s="811"/>
      <c r="AK132" s="812">
        <v>7.3729340819999996</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502</v>
      </c>
      <c r="W133" s="786"/>
      <c r="X133" s="786"/>
      <c r="Y133" s="786"/>
      <c r="Z133" s="787"/>
      <c r="AA133" s="788">
        <v>7</v>
      </c>
      <c r="AB133" s="789"/>
      <c r="AC133" s="789"/>
      <c r="AD133" s="789"/>
      <c r="AE133" s="790"/>
      <c r="AF133" s="788">
        <v>6.4</v>
      </c>
      <c r="AG133" s="789"/>
      <c r="AH133" s="789"/>
      <c r="AI133" s="789"/>
      <c r="AJ133" s="790"/>
      <c r="AK133" s="788">
        <v>6.7</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DFS+P2Wx/ds8DcOATmKo7Aa2BNM1sAXMs73g/r0bCM/6bckMW5D+0UdKasTTXJDPVDljefySHC5E+j0IOpvIQ==" saltValue="M88FZ13Y8H8mxdIQ2f7dU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25" zoomScale="80" zoomScaleNormal="85" zoomScaleSheetLayoutView="80" workbookViewId="0">
      <selection activeCell="AK95" sqref="AK9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503</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N1" zoomScale="80" zoomScaleNormal="80" zoomScaleSheetLayoutView="55" workbookViewId="0">
      <selection activeCell="AM5" sqref="AM5:AT5"/>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TmkQCiFm/ZjkSbSdlAm04UKNEzCrWvybKD6xWf0dT0zJSqJBjyUXf9KoAFC6PeHQGm1QD/RRpXALhNteCXF7w==" saltValue="il3wh25nlDGXDHRIQ8ep0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election activeCell="AM5" sqref="AM5:AT5"/>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505</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5" t="s">
        <v>506</v>
      </c>
      <c r="AP7" s="275"/>
      <c r="AQ7" s="276" t="s">
        <v>507</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6"/>
      <c r="AP8" s="281" t="s">
        <v>508</v>
      </c>
      <c r="AQ8" s="282" t="s">
        <v>509</v>
      </c>
      <c r="AR8" s="283" t="s">
        <v>510</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7" t="s">
        <v>511</v>
      </c>
      <c r="AL9" s="1198"/>
      <c r="AM9" s="1198"/>
      <c r="AN9" s="1199"/>
      <c r="AO9" s="284">
        <v>598477</v>
      </c>
      <c r="AP9" s="284">
        <v>78976</v>
      </c>
      <c r="AQ9" s="285">
        <v>163770</v>
      </c>
      <c r="AR9" s="286">
        <v>-51.8</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7" t="s">
        <v>512</v>
      </c>
      <c r="AL10" s="1198"/>
      <c r="AM10" s="1198"/>
      <c r="AN10" s="1199"/>
      <c r="AO10" s="287">
        <v>128579</v>
      </c>
      <c r="AP10" s="287">
        <v>16967</v>
      </c>
      <c r="AQ10" s="288">
        <v>24683</v>
      </c>
      <c r="AR10" s="289">
        <v>-31.3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7" t="s">
        <v>513</v>
      </c>
      <c r="AL11" s="1198"/>
      <c r="AM11" s="1198"/>
      <c r="AN11" s="1199"/>
      <c r="AO11" s="287" t="s">
        <v>514</v>
      </c>
      <c r="AP11" s="287" t="s">
        <v>514</v>
      </c>
      <c r="AQ11" s="288">
        <v>5136</v>
      </c>
      <c r="AR11" s="289" t="s">
        <v>514</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7" t="s">
        <v>515</v>
      </c>
      <c r="AL12" s="1198"/>
      <c r="AM12" s="1198"/>
      <c r="AN12" s="1199"/>
      <c r="AO12" s="287" t="s">
        <v>514</v>
      </c>
      <c r="AP12" s="287" t="s">
        <v>514</v>
      </c>
      <c r="AQ12" s="288" t="s">
        <v>514</v>
      </c>
      <c r="AR12" s="289" t="s">
        <v>514</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7" t="s">
        <v>516</v>
      </c>
      <c r="AL13" s="1198"/>
      <c r="AM13" s="1198"/>
      <c r="AN13" s="1199"/>
      <c r="AO13" s="287">
        <v>37135</v>
      </c>
      <c r="AP13" s="287">
        <v>4900</v>
      </c>
      <c r="AQ13" s="288">
        <v>6255</v>
      </c>
      <c r="AR13" s="289">
        <v>-21.7</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7" t="s">
        <v>517</v>
      </c>
      <c r="AL14" s="1198"/>
      <c r="AM14" s="1198"/>
      <c r="AN14" s="1199"/>
      <c r="AO14" s="287">
        <v>5397</v>
      </c>
      <c r="AP14" s="287">
        <v>712</v>
      </c>
      <c r="AQ14" s="288">
        <v>3424</v>
      </c>
      <c r="AR14" s="289">
        <v>-79.2</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200" t="s">
        <v>518</v>
      </c>
      <c r="AL15" s="1201"/>
      <c r="AM15" s="1201"/>
      <c r="AN15" s="1202"/>
      <c r="AO15" s="287">
        <v>-43941</v>
      </c>
      <c r="AP15" s="287">
        <v>-5798</v>
      </c>
      <c r="AQ15" s="288">
        <v>-13292</v>
      </c>
      <c r="AR15" s="289">
        <v>-56.4</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200" t="s">
        <v>190</v>
      </c>
      <c r="AL16" s="1201"/>
      <c r="AM16" s="1201"/>
      <c r="AN16" s="1202"/>
      <c r="AO16" s="287">
        <v>725647</v>
      </c>
      <c r="AP16" s="287">
        <v>95757</v>
      </c>
      <c r="AQ16" s="288">
        <v>189976</v>
      </c>
      <c r="AR16" s="289">
        <v>-49.6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519</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520</v>
      </c>
      <c r="AP20" s="296" t="s">
        <v>521</v>
      </c>
      <c r="AQ20" s="297" t="s">
        <v>522</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3" t="s">
        <v>523</v>
      </c>
      <c r="AL21" s="1204"/>
      <c r="AM21" s="1204"/>
      <c r="AN21" s="1205"/>
      <c r="AO21" s="300">
        <v>9.9</v>
      </c>
      <c r="AP21" s="301">
        <v>16.39</v>
      </c>
      <c r="AQ21" s="302">
        <v>-6.49</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3" t="s">
        <v>524</v>
      </c>
      <c r="AL22" s="1204"/>
      <c r="AM22" s="1204"/>
      <c r="AN22" s="1205"/>
      <c r="AO22" s="305">
        <v>93.8</v>
      </c>
      <c r="AP22" s="306">
        <v>95.8</v>
      </c>
      <c r="AQ22" s="307">
        <v>-2</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6" t="s">
        <v>525</v>
      </c>
      <c r="B26" s="1196"/>
      <c r="C26" s="1196"/>
      <c r="D26" s="1196"/>
      <c r="E26" s="1196"/>
      <c r="F26" s="1196"/>
      <c r="G26" s="1196"/>
      <c r="H26" s="1196"/>
      <c r="I26" s="1196"/>
      <c r="J26" s="1196"/>
      <c r="K26" s="1196"/>
      <c r="L26" s="1196"/>
      <c r="M26" s="1196"/>
      <c r="N26" s="1196"/>
      <c r="O26" s="1196"/>
      <c r="P26" s="1196"/>
      <c r="Q26" s="1196"/>
      <c r="R26" s="1196"/>
      <c r="S26" s="1196"/>
      <c r="T26" s="1196"/>
      <c r="U26" s="1196"/>
      <c r="V26" s="1196"/>
      <c r="W26" s="1196"/>
      <c r="X26" s="1196"/>
      <c r="Y26" s="1196"/>
      <c r="Z26" s="1196"/>
      <c r="AA26" s="1196"/>
      <c r="AB26" s="1196"/>
      <c r="AC26" s="1196"/>
      <c r="AD26" s="1196"/>
      <c r="AE26" s="1196"/>
      <c r="AF26" s="1196"/>
      <c r="AG26" s="1196"/>
      <c r="AH26" s="1196"/>
      <c r="AI26" s="1196"/>
      <c r="AJ26" s="1196"/>
      <c r="AK26" s="1196"/>
      <c r="AL26" s="1196"/>
      <c r="AM26" s="1196"/>
      <c r="AN26" s="1196"/>
      <c r="AO26" s="1196"/>
      <c r="AP26" s="1196"/>
      <c r="AQ26" s="1196"/>
      <c r="AR26" s="1196"/>
      <c r="AS26" s="1196"/>
      <c r="AT26" s="270"/>
    </row>
    <row r="27" spans="1:46" x14ac:dyDescent="0.15">
      <c r="A27" s="312"/>
      <c r="AO27" s="265"/>
      <c r="AP27" s="265"/>
      <c r="AQ27" s="265"/>
      <c r="AR27" s="265"/>
      <c r="AS27" s="265"/>
      <c r="AT27" s="265"/>
    </row>
    <row r="28" spans="1:46" ht="17.25" x14ac:dyDescent="0.15">
      <c r="A28" s="266" t="s">
        <v>526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527</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5" t="s">
        <v>506</v>
      </c>
      <c r="AP30" s="275"/>
      <c r="AQ30" s="276" t="s">
        <v>507</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6"/>
      <c r="AP31" s="281" t="s">
        <v>508</v>
      </c>
      <c r="AQ31" s="282" t="s">
        <v>509</v>
      </c>
      <c r="AR31" s="283" t="s">
        <v>510</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7" t="s">
        <v>528</v>
      </c>
      <c r="AL32" s="1188"/>
      <c r="AM32" s="1188"/>
      <c r="AN32" s="1189"/>
      <c r="AO32" s="315">
        <v>348553</v>
      </c>
      <c r="AP32" s="315">
        <v>45995</v>
      </c>
      <c r="AQ32" s="316">
        <v>115605</v>
      </c>
      <c r="AR32" s="317">
        <v>-60.2</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7" t="s">
        <v>529</v>
      </c>
      <c r="AL33" s="1188"/>
      <c r="AM33" s="1188"/>
      <c r="AN33" s="1189"/>
      <c r="AO33" s="315" t="s">
        <v>514</v>
      </c>
      <c r="AP33" s="315" t="s">
        <v>514</v>
      </c>
      <c r="AQ33" s="316">
        <v>170</v>
      </c>
      <c r="AR33" s="317" t="s">
        <v>514</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7" t="s">
        <v>530</v>
      </c>
      <c r="AL34" s="1188"/>
      <c r="AM34" s="1188"/>
      <c r="AN34" s="1189"/>
      <c r="AO34" s="315" t="s">
        <v>514</v>
      </c>
      <c r="AP34" s="315" t="s">
        <v>514</v>
      </c>
      <c r="AQ34" s="316">
        <v>200</v>
      </c>
      <c r="AR34" s="317" t="s">
        <v>514</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7" t="s">
        <v>531</v>
      </c>
      <c r="AL35" s="1188"/>
      <c r="AM35" s="1188"/>
      <c r="AN35" s="1189"/>
      <c r="AO35" s="315">
        <v>118715</v>
      </c>
      <c r="AP35" s="315">
        <v>15666</v>
      </c>
      <c r="AQ35" s="316">
        <v>23913</v>
      </c>
      <c r="AR35" s="317">
        <v>-34.5</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7" t="s">
        <v>532</v>
      </c>
      <c r="AL36" s="1188"/>
      <c r="AM36" s="1188"/>
      <c r="AN36" s="1189"/>
      <c r="AO36" s="315">
        <v>21767</v>
      </c>
      <c r="AP36" s="315">
        <v>2872</v>
      </c>
      <c r="AQ36" s="316">
        <v>3903</v>
      </c>
      <c r="AR36" s="317">
        <v>-26.4</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7" t="s">
        <v>533</v>
      </c>
      <c r="AL37" s="1188"/>
      <c r="AM37" s="1188"/>
      <c r="AN37" s="1189"/>
      <c r="AO37" s="315">
        <v>1550</v>
      </c>
      <c r="AP37" s="315">
        <v>205</v>
      </c>
      <c r="AQ37" s="316">
        <v>982</v>
      </c>
      <c r="AR37" s="317">
        <v>-79.099999999999994</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0" t="s">
        <v>534</v>
      </c>
      <c r="AL38" s="1191"/>
      <c r="AM38" s="1191"/>
      <c r="AN38" s="1192"/>
      <c r="AO38" s="318" t="s">
        <v>514</v>
      </c>
      <c r="AP38" s="318" t="s">
        <v>514</v>
      </c>
      <c r="AQ38" s="319">
        <v>19</v>
      </c>
      <c r="AR38" s="307" t="s">
        <v>514</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0" t="s">
        <v>535</v>
      </c>
      <c r="AL39" s="1191"/>
      <c r="AM39" s="1191"/>
      <c r="AN39" s="1192"/>
      <c r="AO39" s="315" t="s">
        <v>514</v>
      </c>
      <c r="AP39" s="315" t="s">
        <v>514</v>
      </c>
      <c r="AQ39" s="316">
        <v>-4902</v>
      </c>
      <c r="AR39" s="317" t="s">
        <v>514</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7" t="s">
        <v>536</v>
      </c>
      <c r="AL40" s="1188"/>
      <c r="AM40" s="1188"/>
      <c r="AN40" s="1189"/>
      <c r="AO40" s="315">
        <v>-314369</v>
      </c>
      <c r="AP40" s="315">
        <v>-41484</v>
      </c>
      <c r="AQ40" s="316">
        <v>-94813</v>
      </c>
      <c r="AR40" s="317">
        <v>-56.2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3" t="s">
        <v>301</v>
      </c>
      <c r="AL41" s="1194"/>
      <c r="AM41" s="1194"/>
      <c r="AN41" s="1195"/>
      <c r="AO41" s="315">
        <v>176216</v>
      </c>
      <c r="AP41" s="315">
        <v>23254</v>
      </c>
      <c r="AQ41" s="316">
        <v>45077</v>
      </c>
      <c r="AR41" s="317">
        <v>-48.4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537</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539</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0" t="s">
        <v>506</v>
      </c>
      <c r="AN49" s="1182" t="s">
        <v>540</v>
      </c>
      <c r="AO49" s="1183"/>
      <c r="AP49" s="1183"/>
      <c r="AQ49" s="1183"/>
      <c r="AR49" s="1184"/>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81"/>
      <c r="AN50" s="331" t="s">
        <v>541</v>
      </c>
      <c r="AO50" s="332" t="s">
        <v>542</v>
      </c>
      <c r="AP50" s="333" t="s">
        <v>543</v>
      </c>
      <c r="AQ50" s="334" t="s">
        <v>544</v>
      </c>
      <c r="AR50" s="335" t="s">
        <v>545</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546</v>
      </c>
      <c r="AL51" s="328"/>
      <c r="AM51" s="336">
        <v>305381</v>
      </c>
      <c r="AN51" s="337">
        <v>38287</v>
      </c>
      <c r="AO51" s="338">
        <v>-5.9</v>
      </c>
      <c r="AP51" s="339">
        <v>202870</v>
      </c>
      <c r="AQ51" s="340">
        <v>20.100000000000001</v>
      </c>
      <c r="AR51" s="341">
        <v>-26</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547</v>
      </c>
      <c r="AM52" s="344">
        <v>255097</v>
      </c>
      <c r="AN52" s="345">
        <v>31983</v>
      </c>
      <c r="AO52" s="346">
        <v>-1.5</v>
      </c>
      <c r="AP52" s="347">
        <v>79735</v>
      </c>
      <c r="AQ52" s="348">
        <v>0.5</v>
      </c>
      <c r="AR52" s="349">
        <v>-2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548</v>
      </c>
      <c r="AL53" s="328"/>
      <c r="AM53" s="336">
        <v>614500</v>
      </c>
      <c r="AN53" s="337">
        <v>78042</v>
      </c>
      <c r="AO53" s="338">
        <v>103.8</v>
      </c>
      <c r="AP53" s="339">
        <v>167497</v>
      </c>
      <c r="AQ53" s="340">
        <v>-17.399999999999999</v>
      </c>
      <c r="AR53" s="341">
        <v>121.2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547</v>
      </c>
      <c r="AM54" s="344">
        <v>570859</v>
      </c>
      <c r="AN54" s="345">
        <v>72499</v>
      </c>
      <c r="AO54" s="346">
        <v>126.7</v>
      </c>
      <c r="AP54" s="347">
        <v>82571</v>
      </c>
      <c r="AQ54" s="348">
        <v>3.6</v>
      </c>
      <c r="AR54" s="349">
        <v>123.1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549</v>
      </c>
      <c r="AL55" s="328"/>
      <c r="AM55" s="336">
        <v>1050268</v>
      </c>
      <c r="AN55" s="337">
        <v>134875</v>
      </c>
      <c r="AO55" s="338">
        <v>72.8</v>
      </c>
      <c r="AP55" s="339">
        <v>190274</v>
      </c>
      <c r="AQ55" s="340">
        <v>13.6</v>
      </c>
      <c r="AR55" s="341">
        <v>59.2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547</v>
      </c>
      <c r="AM56" s="344">
        <v>1000815</v>
      </c>
      <c r="AN56" s="345">
        <v>128524</v>
      </c>
      <c r="AO56" s="346">
        <v>77.3</v>
      </c>
      <c r="AP56" s="347">
        <v>88584</v>
      </c>
      <c r="AQ56" s="348">
        <v>7.3</v>
      </c>
      <c r="AR56" s="349">
        <v>70</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550</v>
      </c>
      <c r="AL57" s="328"/>
      <c r="AM57" s="336">
        <v>1345626</v>
      </c>
      <c r="AN57" s="337">
        <v>174779</v>
      </c>
      <c r="AO57" s="338">
        <v>29.6</v>
      </c>
      <c r="AP57" s="339">
        <v>200194</v>
      </c>
      <c r="AQ57" s="340">
        <v>5.2</v>
      </c>
      <c r="AR57" s="341">
        <v>24.4</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547</v>
      </c>
      <c r="AM58" s="344">
        <v>1298962</v>
      </c>
      <c r="AN58" s="345">
        <v>168718</v>
      </c>
      <c r="AO58" s="346">
        <v>31.3</v>
      </c>
      <c r="AP58" s="347">
        <v>106422</v>
      </c>
      <c r="AQ58" s="348">
        <v>20.100000000000001</v>
      </c>
      <c r="AR58" s="349">
        <v>11.2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551</v>
      </c>
      <c r="AL59" s="328"/>
      <c r="AM59" s="336">
        <v>663145</v>
      </c>
      <c r="AN59" s="337">
        <v>87509</v>
      </c>
      <c r="AO59" s="338">
        <v>-49.9</v>
      </c>
      <c r="AP59" s="339">
        <v>196914</v>
      </c>
      <c r="AQ59" s="340">
        <v>-1.6</v>
      </c>
      <c r="AR59" s="341">
        <v>-48.3</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547</v>
      </c>
      <c r="AM60" s="344">
        <v>545747</v>
      </c>
      <c r="AN60" s="345">
        <v>72017</v>
      </c>
      <c r="AO60" s="346">
        <v>-57.3</v>
      </c>
      <c r="AP60" s="347">
        <v>98966</v>
      </c>
      <c r="AQ60" s="348">
        <v>-7</v>
      </c>
      <c r="AR60" s="349">
        <v>-50.3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552</v>
      </c>
      <c r="AL61" s="350"/>
      <c r="AM61" s="351">
        <v>795784</v>
      </c>
      <c r="AN61" s="352">
        <v>102698</v>
      </c>
      <c r="AO61" s="353">
        <v>30.1</v>
      </c>
      <c r="AP61" s="354">
        <v>191550</v>
      </c>
      <c r="AQ61" s="355">
        <v>4</v>
      </c>
      <c r="AR61" s="341">
        <v>26.1</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547</v>
      </c>
      <c r="AM62" s="344">
        <v>734296</v>
      </c>
      <c r="AN62" s="345">
        <v>94748</v>
      </c>
      <c r="AO62" s="346">
        <v>35.299999999999997</v>
      </c>
      <c r="AP62" s="347">
        <v>91256</v>
      </c>
      <c r="AQ62" s="348">
        <v>4.9000000000000004</v>
      </c>
      <c r="AR62" s="349">
        <v>30.4</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dqb4CzgCdzGn8/COAsunXcq7jKvI/zZT9XpgiOpflmJD8ciPfZXFFMtAtmgyOTZ+FAKd8wVTKu6Cya6Tn561aQ==" saltValue="QUJ5qzEt2JnNLVmxOv1f1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1" zoomScale="80" zoomScaleNormal="80" zoomScaleSheetLayoutView="55" workbookViewId="0">
      <selection activeCell="AM5" sqref="AM5:AT5"/>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554</v>
      </c>
    </row>
    <row r="121" spans="125:125" ht="13.5" hidden="1" customHeight="1" x14ac:dyDescent="0.15">
      <c r="DU121" s="262"/>
    </row>
  </sheetData>
  <sheetProtection algorithmName="SHA-512" hashValue="RWd8uYy9tGNASnkY5Tgv+nfikRe7J4pg5Cepkbij6v4VeY05lqorcmivWnI/zCwqCzDFyN/cvNae70+6lCtmSw==" saltValue="vRLY6IM765y8VY7Iu6L4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2" zoomScale="120" zoomScaleNormal="120" zoomScaleSheetLayoutView="55" workbookViewId="0">
      <selection activeCell="AM5" sqref="AM5:AT5"/>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555</v>
      </c>
    </row>
  </sheetData>
  <sheetProtection algorithmName="SHA-512" hashValue="wbH+AkJDDt1ipPoPKT/R7Aq7B+B0/A1ik+lPsrYa3HaTNTKV5b4ZYaJwytX6yg6Z2iqntavDBsBL5KZVB1YP0A==" saltValue="RbDoPNIYhOLLdbViML0ZM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7" zoomScale="60" zoomScaleNormal="60" zoomScaleSheetLayoutView="100" workbookViewId="0">
      <selection activeCell="AM5" sqref="AM5:AT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6" t="s">
        <v>3</v>
      </c>
      <c r="D47" s="1206"/>
      <c r="E47" s="1207"/>
      <c r="F47" s="11">
        <v>79.849999999999994</v>
      </c>
      <c r="G47" s="12">
        <v>83.78</v>
      </c>
      <c r="H47" s="12">
        <v>89.5</v>
      </c>
      <c r="I47" s="12">
        <v>88.36</v>
      </c>
      <c r="J47" s="13">
        <v>100.58</v>
      </c>
    </row>
    <row r="48" spans="2:10" ht="57.75" customHeight="1" x14ac:dyDescent="0.15">
      <c r="B48" s="14"/>
      <c r="C48" s="1208" t="s">
        <v>4</v>
      </c>
      <c r="D48" s="1208"/>
      <c r="E48" s="1209"/>
      <c r="F48" s="15">
        <v>7.69</v>
      </c>
      <c r="G48" s="16">
        <v>9.33</v>
      </c>
      <c r="H48" s="16">
        <v>12.52</v>
      </c>
      <c r="I48" s="16">
        <v>20.45</v>
      </c>
      <c r="J48" s="17">
        <v>20.5</v>
      </c>
    </row>
    <row r="49" spans="2:10" ht="57.75" customHeight="1" thickBot="1" x14ac:dyDescent="0.2">
      <c r="B49" s="18"/>
      <c r="C49" s="1210" t="s">
        <v>5</v>
      </c>
      <c r="D49" s="1210"/>
      <c r="E49" s="1211"/>
      <c r="F49" s="19" t="s">
        <v>561</v>
      </c>
      <c r="G49" s="20" t="s">
        <v>562</v>
      </c>
      <c r="H49" s="20" t="s">
        <v>563</v>
      </c>
      <c r="I49" s="20">
        <v>0.65</v>
      </c>
      <c r="J49" s="21">
        <v>1.64</v>
      </c>
    </row>
    <row r="50" spans="2:10" x14ac:dyDescent="0.15"/>
  </sheetData>
  <sheetProtection algorithmName="SHA-512" hashValue="A7Lszzz7RhahQU5of8X/vdOh07vblsDcvJ3Xa7z0Drfjk9NrRkEw1RYZFQK6PSMIRshjcECfphMhTUJKGKGhAA==" saltValue="b+DrRpVvjd9ICstJD/9t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2023-03-23T00:55:49Z</cp:lastPrinted>
  <dcterms:created xsi:type="dcterms:W3CDTF">2023-02-20T03:42:12Z</dcterms:created>
  <dcterms:modified xsi:type="dcterms:W3CDTF">2023-10-27T08:09:16Z</dcterms:modified>
  <cp:category/>
</cp:coreProperties>
</file>