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C:\Users\201op\Desktop\HP更新用\"/>
    </mc:Choice>
  </mc:AlternateContent>
  <xr:revisionPtr revIDLastSave="0" documentId="13_ncr:1_{9B0B8D6E-A970-4FF2-AA9E-2D1B28826E69}" xr6:coauthVersionLast="36" xr6:coauthVersionMax="44"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BE35" i="10"/>
  <c r="C35" i="10"/>
  <c r="BE34" i="10"/>
  <c r="C34" i="10"/>
  <c r="U34" i="10" s="1"/>
  <c r="U35" i="10" s="1"/>
  <c r="U36"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<sst xmlns="http://schemas.openxmlformats.org/spreadsheetml/2006/main" count="1127" uniqueCount="614">
  <si>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</si>
  <si>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</si>
  <si>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</si>
  <si>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</si>
  <si>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</si>
  <si>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</si>
  <si>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</si>
  <si>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</si>
  <si>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</si>
  <si>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</si>
  <si>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</si>
  <si>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</si>
  <si>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</si>
  <si>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</si>
  <si>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</si>
  <si>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</si>
  <si>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</si>
  <si>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</si>
  <si>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</si>
  <si>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</si>
  <si>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</si>
  <si>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</si>
  <si>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</si>
  <si>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</si>
  <si>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</si>
  <si>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</si>
  <si>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</si>
  <si>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</si>
  <si>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</si>
  <si>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</si>
  <si>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</si>
  <si>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</si>
  <si>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</si>
  <si>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</si>
  <si>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</si>
  <si>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</si>
  <si>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</si>
  <si>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</si>
  <si>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</si>
  <si>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</si>
  <si>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</si>
  <si>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</si>
  <si>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</si>
  <si>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</si>
  <si>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</si>
  <si>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</si>
  <si>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</si>
  <si>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</si>
  <si>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</si>
  <si>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</si>
  <si>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</si>
  <si>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</si>
  <si>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</si>
  <si>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</si>
  <si>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</si>
  <si>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</si>
  <si>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</si>
  <si>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</si>
  <si>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</si>
  <si>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</si>
  <si>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</si>
  <si>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</si>
  <si>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</si>
  <si>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</si>
  <si>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</si>
  <si>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</si>
  <si>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</si>
  <si>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</si>
  <si>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</si>
  <si>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</si>
  <si>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</si>
  <si>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</si>
  <si>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</si>
  <si>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</si>
  <si>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</si>
  <si>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</si>
  <si>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</si>
  <si>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</si>
  <si>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</si>
  <si>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</si>
  <si>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</si>
  <si>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</si>
  <si>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</si>
  <si>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</si>
  <si>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</si>
  <si>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</si>
  <si>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</si>
  <si>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</si>
  <si>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</si>
  <si>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</si>
  <si>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</si>
  <si>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</si>
  <si>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</si>
  <si>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</si>
  <si>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</si>
  <si>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</si>
  <si>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</si>
  <si>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</si>
  <si>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田舎館村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</si>
  <si>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</si>
  <si>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</si>
  <si>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</si>
  <si>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</si>
  <si>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</si>
  <si>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</si>
  <si>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</si>
  <si>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</si>
  <si>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</si>
  <si>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</si>
  <si>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</si>
  <si>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</si>
  <si>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</si>
  <si>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</si>
  <si>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</si>
  <si>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</si>
  <si>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</si>
  <si>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</si>
  <si>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</si>
  <si>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</si>
  <si>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</si>
  <si>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</si>
  <si>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</si>
  <si>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</si>
  <si>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</si>
  <si>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</si>
  <si>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</si>
  <si>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</si>
  <si>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</si>
  <si>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</si>
  <si>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</si>
  <si>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</si>
  <si>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</si>
  <si>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</si>
  <si>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</si>
  <si>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</si>
  <si>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</si>
  <si>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</si>
  <si>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</si>
  <si>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</si>
  <si>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</si>
  <si>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</si>
  <si>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</si>
  <si>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</si>
  <si>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</si>
  <si>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</si>
  <si>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</si>
  <si>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</si>
  <si>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</si>
  <si>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</si>
  <si>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</si>
  <si>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</si>
  <si>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</si>
  <si>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</si>
  <si>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</si>
  <si>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</si>
  <si>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</si>
  <si>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</si>
  <si>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</si>
  <si>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</si>
  <si>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</si>
  <si>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</si>
  <si>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</si>
  <si>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</si>
  <si>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</si>
  <si>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</si>
  <si>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</si>
  <si>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</si>
  <si>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</si>
  <si>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</si>
  <si>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</si>
  <si>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</si>
  <si>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</si>
  <si>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</si>
  <si>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</si>
  <si>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</si>
  <si>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</si>
  <si>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</si>
  <si>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</si>
  <si>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</si>
  <si>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</si>
  <si>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</si>
  <si>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</si>
  <si>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</si>
  <si>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</si>
  <si>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</si>
  <si>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</si>
  <si>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</si>
  <si>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</si>
  <si>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</si>
  <si>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</si>
  <si>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</si>
  <si>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</si>
  <si>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</si>
  <si>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</si>
  <si>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</si>
  <si>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</si>
  <si>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</si>
  <si>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</si>
  <si>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</si>
  <si>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</si>
  <si>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</si>
  <si>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</si>
  <si>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</si>
  <si>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</si>
  <si>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</si>
  <si>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</si>
  <si>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</si>
  <si>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</si>
  <si>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</si>
  <si>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</si>
  <si>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</si>
  <si>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青森県田舎館村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</si>
  <si>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</si>
  <si>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</si>
  <si>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</si>
  <si>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</si>
  <si>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</si>
  <si>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</si>
  <si>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</si>
  <si>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</si>
  <si>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</si>
  <si>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</si>
  <si>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</si>
  <si>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</si>
  <si>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</si>
  <si>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</si>
  <si>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</si>
  <si>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</si>
  <si>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</si>
  <si>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</si>
  <si>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</si>
  <si>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</si>
  <si>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</si>
  <si>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</si>
  <si>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</si>
  <si>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</si>
  <si>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</si>
  <si>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</si>
  <si>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</si>
  <si>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</si>
  <si>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</si>
  <si>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</si>
  <si>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</si>
  <si>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</si>
  <si>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</si>
  <si>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</si>
  <si>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</si>
  <si>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</si>
  <si>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</si>
  <si>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</si>
  <si>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</si>
  <si>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</si>
  <si>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</si>
  <si>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</si>
  <si>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</si>
  <si>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</si>
  <si>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</si>
  <si>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</si>
  <si>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</si>
  <si>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</si>
  <si>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</si>
  <si>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</si>
  <si>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</si>
  <si>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</si>
  <si>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</si>
  <si>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</si>
  <si>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</si>
  <si>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</si>
  <si>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</si>
  <si>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</si>
  <si>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</si>
  <si>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</si>
  <si>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</si>
  <si>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</si>
  <si>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</si>
  <si>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</si>
  <si>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</si>
  <si>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</si>
  <si>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</si>
  <si>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</si>
  <si>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</si>
  <si>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</si>
  <si>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</si>
  <si>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</si>
  <si>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</si>
  <si>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</si>
  <si>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</si>
  <si>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</si>
  <si>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</si>
  <si>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</si>
  <si>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</si>
  <si>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</si>
  <si>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</si>
  <si>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</si>
  <si>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t>
    <phoneticPr fontId="5"/>
  </si>
  <si>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</si>
  <si>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</si>
  <si>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</si>
  <si>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</si>
  <si>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</si>
  <si>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</si>
  <si>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</si>
  <si>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</si>
  <si>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</si>
  <si>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</si>
  <si>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</si>
  <si>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</si>
  <si>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</si>
  <si>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</si>
  <si>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</si>
  <si>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</si>
  <si>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</si>
  <si>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</si>
  <si>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</si>
  <si>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</si>
  <si>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</si>
  <si>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</si>
  <si>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</si>
  <si>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</si>
  <si>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</si>
  <si>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</si>
  <si>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</si>
  <si>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</si>
  <si>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</si>
  <si>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</si>
  <si>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</si>
  <si>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</si>
  <si>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</si>
  <si>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</si>
  <si>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</si>
  <si>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</si>
  <si>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</si>
  <si>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</si>
  <si>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</si>
  <si>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</si>
  <si>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</si>
  <si>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</si>
  <si>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</si>
  <si>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</si>
  <si>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</si>
  <si>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</si>
  <si>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</si>
  <si>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</si>
  <si>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</si>
  <si>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</si>
  <si>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</si>
  <si>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</si>
  <si>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</si>
  <si>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</si>
  <si>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</si>
  <si>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</si>
  <si>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</si>
  <si>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</si>
  <si>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</si>
  <si>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</si>
  <si>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</si>
  <si>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</si>
  <si>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</si>
  <si>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</si>
  <si>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</si>
  <si>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</si>
  <si>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</si>
  <si>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</si>
  <si>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</si>
  <si>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</si>
  <si>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</si>
  <si>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青森県田舎館村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</si>
  <si>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</si>
  <si>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</si>
  <si>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</si>
  <si>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</si>
  <si>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</si>
  <si>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</si>
  <si>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</si>
  <si>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</si>
  <si>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</si>
  <si>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</si>
  <si>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</si>
  <si>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</si>
  <si>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</si>
  <si>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</si>
  <si>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</si>
  <si>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</si>
  <si>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</si>
  <si>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</si>
  <si>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</si>
  <si>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</si>
  <si>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</si>
  <si>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</si>
  <si>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</si>
  <si>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</si>
  <si>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</si>
  <si>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</si>
  <si>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</si>
  <si>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</si>
  <si>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</si>
  <si>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</si>
  <si>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</si>
  <si>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</si>
  <si>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</si>
  <si>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</si>
  <si>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</si>
  <si>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</si>
  <si>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</si>
  <si>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</si>
  <si>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</si>
  <si>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</si>
  <si>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</si>
  <si>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農業集落排水事業会計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</si>
  <si>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</si>
  <si>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</si>
  <si>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</si>
  <si>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</si>
  <si>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</si>
  <si>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</si>
  <si>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</si>
  <si>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</si>
  <si>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</si>
  <si>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</si>
  <si>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</si>
  <si>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</si>
  <si>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</si>
  <si>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</si>
  <si>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</si>
  <si>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</si>
  <si>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</si>
  <si>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</si>
  <si>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</si>
  <si>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</si>
  <si>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</si>
  <si>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</si>
  <si>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</si>
  <si>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</si>
  <si>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</si>
  <si>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</si>
  <si>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</si>
  <si>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</si>
  <si>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</si>
  <si>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</si>
  <si>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</si>
  <si>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</si>
  <si>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</si>
  <si>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</si>
  <si>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</si>
  <si>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</si>
  <si>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</si>
  <si>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</si>
  <si>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</si>
  <si>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</si>
  <si>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</si>
  <si>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</si>
  <si>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</si>
  <si>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</si>
  <si>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</si>
  <si>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</si>
  <si>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</si>
  <si>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</si>
  <si>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</si>
  <si>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</si>
  <si>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</si>
  <si>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</si>
  <si>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</si>
  <si>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</si>
  <si>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</si>
  <si>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</si>
  <si>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</si>
  <si>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</si>
  <si>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</si>
  <si>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</si>
  <si>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</si>
  <si>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</si>
  <si>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</si>
  <si>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田舎館村下水道事業会計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</si>
  <si>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</si>
  <si>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</si>
  <si>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田舎館村農業集落排水事業会計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</si>
  <si>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</si>
  <si>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田舎館村介護保険特別会計</t>
    <phoneticPr fontId="5"/>
  </si>
  <si>
    <t>(Ｆ)</t>
    <phoneticPr fontId="5"/>
  </si>
  <si>
    <t>田舎館村後期高齢者医療特別会計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</si>
  <si>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</si>
  <si>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</si>
  <si>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</si>
  <si>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</si>
  <si>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</si>
  <si>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</si>
  <si>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</si>
  <si>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</si>
  <si>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</si>
  <si>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</si>
  <si>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</si>
  <si>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</si>
  <si>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</si>
  <si>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</si>
  <si>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</si>
  <si>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</si>
  <si>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</si>
  <si>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</si>
  <si>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</si>
  <si>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</si>
  <si>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</si>
  <si>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</si>
  <si>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</si>
  <si>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</si>
  <si>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</si>
  <si>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</si>
  <si>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</si>
  <si>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</si>
  <si>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</si>
  <si>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</si>
  <si>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</si>
  <si>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</si>
  <si>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</si>
  <si>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</si>
  <si>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</si>
  <si>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</si>
  <si>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</si>
  <si>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</si>
  <si>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</si>
  <si>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</si>
  <si>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</si>
  <si>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</si>
  <si>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</si>
  <si>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</si>
  <si>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</si>
  <si>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</si>
  <si>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</si>
  <si>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</si>
  <si>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</si>
  <si>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</si>
  <si>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</si>
  <si>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</si>
  <si>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</si>
  <si>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</si>
  <si>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</si>
  <si>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</si>
  <si>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</si>
  <si>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</si>
  <si>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</si>
  <si>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</si>
  <si>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</si>
  <si>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</si>
  <si>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</si>
  <si>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</si>
  <si>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</si>
  <si>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</si>
  <si>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</si>
  <si>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</si>
  <si>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</si>
  <si>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</si>
  <si>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</si>
  <si>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</si>
  <si>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</si>
  <si>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</si>
  <si>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</si>
  <si>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</si>
  <si>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</si>
  <si>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</si>
  <si>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</si>
  <si>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</si>
  <si>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</si>
  <si>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</si>
  <si>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</si>
  <si>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</si>
  <si>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5.31</t>
  </si>
  <si>
    <t>▲ 4.41</t>
  </si>
  <si>
    <t>▲ 10.93</t>
  </si>
  <si>
    <t>▲ 2.48</t>
  </si>
  <si>
    <t>▲ 1.03</t>
  </si>
  <si>
    <t>一般会計</t>
  </si>
  <si>
    <t>介護保険特別会計</t>
  </si>
  <si>
    <t>下水道事業会計</t>
  </si>
  <si>
    <t>水道事業会計</t>
  </si>
  <si>
    <t>農業集落排水事業会計</t>
  </si>
  <si>
    <t>国民健康保険特別会計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</si>
  <si>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</si>
  <si>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</si>
  <si>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</si>
  <si>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</si>
  <si>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</si>
  <si>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</si>
  <si>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</si>
  <si>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</si>
  <si>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</si>
  <si>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</si>
  <si>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〇</t>
    <phoneticPr fontId="2"/>
  </si>
  <si>
    <t>田舎館村土地開発公社</t>
    <rPh sb="0" eb="4">
      <t>イナカダテムラ</t>
    </rPh>
    <rPh sb="4" eb="10">
      <t>トチカイハツコウシャ</t>
    </rPh>
    <phoneticPr fontId="2"/>
  </si>
  <si>
    <t>株式会社アイナック</t>
    <rPh sb="0" eb="4">
      <t>カブシキガイシャ</t>
    </rPh>
    <phoneticPr fontId="2"/>
  </si>
  <si>
    <t>-</t>
    <phoneticPr fontId="2"/>
  </si>
  <si>
    <t>黒石地区清掃施設組合</t>
    <rPh sb="0" eb="10">
      <t>クロイシチクセイソウシセツクミアイ</t>
    </rPh>
    <phoneticPr fontId="2"/>
  </si>
  <si>
    <t>弘前地区消防事務組合</t>
    <rPh sb="0" eb="2">
      <t>ヒロサキ</t>
    </rPh>
    <rPh sb="2" eb="4">
      <t>チク</t>
    </rPh>
    <rPh sb="4" eb="6">
      <t>ショウボウ</t>
    </rPh>
    <rPh sb="6" eb="8">
      <t>ジム</t>
    </rPh>
    <rPh sb="8" eb="10">
      <t>クミアイ</t>
    </rPh>
    <phoneticPr fontId="2"/>
  </si>
  <si>
    <t>津軽広域連合</t>
    <rPh sb="0" eb="2">
      <t>ツガル</t>
    </rPh>
    <rPh sb="2" eb="4">
      <t>コウイキ</t>
    </rPh>
    <rPh sb="4" eb="6">
      <t>レンゴウ</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</si>
  <si>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</si>
  <si>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</si>
  <si>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</si>
  <si>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</si>
  <si>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</si>
  <si>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津軽広域水道企業団（津軽営業部）</t>
    <rPh sb="0" eb="2">
      <t>ツガル</t>
    </rPh>
    <rPh sb="2" eb="4">
      <t>コウイキ</t>
    </rPh>
    <rPh sb="4" eb="6">
      <t>スイドウ</t>
    </rPh>
    <rPh sb="6" eb="8">
      <t>キギョウ</t>
    </rPh>
    <rPh sb="8" eb="9">
      <t>ダン</t>
    </rPh>
    <rPh sb="10" eb="12">
      <t>ツガル</t>
    </rPh>
    <rPh sb="12" eb="15">
      <t>エイギョウブ</t>
    </rPh>
    <phoneticPr fontId="2"/>
  </si>
  <si>
    <t>法適用企業</t>
    <rPh sb="0" eb="1">
      <t>ホウ</t>
    </rPh>
    <rPh sb="1" eb="3">
      <t>テキヨウ</t>
    </rPh>
    <rPh sb="3" eb="5">
      <t>キギョウ</t>
    </rPh>
    <phoneticPr fontId="2"/>
  </si>
  <si>
    <t>奨学基金</t>
    <rPh sb="0" eb="2">
      <t>ショウガク</t>
    </rPh>
    <rPh sb="2" eb="4">
      <t>キキン</t>
    </rPh>
    <phoneticPr fontId="2"/>
  </si>
  <si>
    <t>学校教育施設整備基金</t>
    <rPh sb="0" eb="2">
      <t>ガッコウ</t>
    </rPh>
    <rPh sb="2" eb="4">
      <t>キョウイク</t>
    </rPh>
    <rPh sb="4" eb="6">
      <t>シセツ</t>
    </rPh>
    <rPh sb="6" eb="8">
      <t>セイビ</t>
    </rPh>
    <rPh sb="8" eb="10">
      <t>キキン</t>
    </rPh>
    <phoneticPr fontId="2"/>
  </si>
  <si>
    <t>森林環境譲与税基金</t>
    <rPh sb="0" eb="2">
      <t>シンリン</t>
    </rPh>
    <rPh sb="2" eb="4">
      <t>カンキョウ</t>
    </rPh>
    <rPh sb="4" eb="6">
      <t>ジョウヨ</t>
    </rPh>
    <rPh sb="6" eb="7">
      <t>ゼイ</t>
    </rPh>
    <rPh sb="7" eb="9">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</si>
  <si>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</si>
  <si>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</si>
  <si>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</si>
  <si>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平均と比べ、同等の水準となっているが、中央公民館・村民体育館建設事業及び児童館建設事業終了後は、有形固定資産減価償却率の低下が予想されるが、将来負担比率が過大にならないよう個別施設計画等に基づき、施設の維持管理を適切に進めて行く。</t>
    <rPh sb="1" eb="3">
      <t>ルイジ</t>
    </rPh>
    <rPh sb="3" eb="5">
      <t>ダンタイ</t>
    </rPh>
    <rPh sb="5" eb="7">
      <t>ヘイキン</t>
    </rPh>
    <rPh sb="8" eb="9">
      <t>クラ</t>
    </rPh>
    <rPh sb="11" eb="13">
      <t>ドウトウ</t>
    </rPh>
    <rPh sb="14" eb="16">
      <t>スイジュン</t>
    </rPh>
    <rPh sb="24" eb="29">
      <t>チュウオウコウミンカン</t>
    </rPh>
    <rPh sb="30" eb="35">
      <t>ソンミンタイイクカン</t>
    </rPh>
    <rPh sb="35" eb="37">
      <t>ケンセツ</t>
    </rPh>
    <rPh sb="37" eb="39">
      <t>ジギョウ</t>
    </rPh>
    <rPh sb="39" eb="40">
      <t>オヨ</t>
    </rPh>
    <rPh sb="41" eb="48">
      <t>ジドウカンケンセツジギョウ</t>
    </rPh>
    <rPh sb="48" eb="50">
      <t>シュウリョウ</t>
    </rPh>
    <rPh sb="50" eb="51">
      <t>ゴ</t>
    </rPh>
    <rPh sb="53" eb="59">
      <t>ユウケイコテイシサン</t>
    </rPh>
    <rPh sb="59" eb="61">
      <t>ゲンカ</t>
    </rPh>
    <rPh sb="61" eb="63">
      <t>ショウキャク</t>
    </rPh>
    <rPh sb="63" eb="64">
      <t>リツ</t>
    </rPh>
    <rPh sb="65" eb="67">
      <t>テイカ</t>
    </rPh>
    <rPh sb="68" eb="70">
      <t>ヨソウ</t>
    </rPh>
    <rPh sb="75" eb="77">
      <t>ショウライ</t>
    </rPh>
    <rPh sb="77" eb="79">
      <t>フタン</t>
    </rPh>
    <rPh sb="79" eb="81">
      <t>ヒリツ</t>
    </rPh>
    <rPh sb="82" eb="84">
      <t>カダイ</t>
    </rPh>
    <rPh sb="91" eb="97">
      <t>コベツシセツケイカク</t>
    </rPh>
    <rPh sb="97" eb="98">
      <t>ナド</t>
    </rPh>
    <rPh sb="99" eb="100">
      <t>モト</t>
    </rPh>
    <rPh sb="103" eb="105">
      <t>シセツ</t>
    </rPh>
    <rPh sb="106" eb="108">
      <t>イジ</t>
    </rPh>
    <rPh sb="108" eb="110">
      <t>カンリ</t>
    </rPh>
    <rPh sb="111" eb="113">
      <t>テキセツ</t>
    </rPh>
    <rPh sb="114" eb="115">
      <t>スス</t>
    </rPh>
    <rPh sb="117" eb="118">
      <t>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</si>
  <si>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</si>
  <si>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</si>
  <si>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</si>
  <si>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</si>
  <si>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</si>
  <si>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</si>
  <si>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実質公債費比率、将来負担比率ともに減少傾向となっており、類似団体と同等の水準になっている。今後もこの水準を維持できるような有利な起債の活用を検討し、公債費の適正化に取り組んでいく。</t>
    <rPh sb="1" eb="3">
      <t>ジッシツ</t>
    </rPh>
    <rPh sb="3" eb="6">
      <t>コウサイヒ</t>
    </rPh>
    <rPh sb="6" eb="8">
      <t>ヒリツ</t>
    </rPh>
    <rPh sb="9" eb="11">
      <t>ショウライ</t>
    </rPh>
    <rPh sb="11" eb="13">
      <t>フタン</t>
    </rPh>
    <rPh sb="13" eb="15">
      <t>ヒリツ</t>
    </rPh>
    <rPh sb="18" eb="20">
      <t>ゲンショウ</t>
    </rPh>
    <rPh sb="20" eb="22">
      <t>ケイコウ</t>
    </rPh>
    <rPh sb="29" eb="31">
      <t>ルイジ</t>
    </rPh>
    <rPh sb="31" eb="33">
      <t>ダンタイ</t>
    </rPh>
    <rPh sb="34" eb="36">
      <t>ドウトウ</t>
    </rPh>
    <rPh sb="37" eb="39">
      <t>スイジュン</t>
    </rPh>
    <rPh sb="46" eb="48">
      <t>コンゴ</t>
    </rPh>
    <rPh sb="51" eb="53">
      <t>スイジュン</t>
    </rPh>
    <rPh sb="54" eb="56">
      <t>イジ</t>
    </rPh>
    <rPh sb="62" eb="64">
      <t>ユウリ</t>
    </rPh>
    <rPh sb="65" eb="67">
      <t>キサイ</t>
    </rPh>
    <rPh sb="68" eb="70">
      <t>カツヨウ</t>
    </rPh>
    <rPh sb="71" eb="73">
      <t>ケントウ</t>
    </rPh>
    <rPh sb="75" eb="78">
      <t>コウサイヒ</t>
    </rPh>
    <rPh sb="79" eb="82">
      <t>テキセイカ</t>
    </rPh>
    <rPh sb="83" eb="84">
      <t>ト</t>
    </rPh>
    <rPh sb="85" eb="86">
      <t>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</si>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</sst>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FDCB283-9A42-4B0A-9590-A9AF0F2A2DF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BF30-4A55-BE9E-EE7165895EB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51598</c:v>
                </c:pt>
                <c:pt idx="1">
                  <c:v>40685</c:v>
                </c:pt>
                <c:pt idx="2">
                  <c:v>38287</c:v>
                </c:pt>
                <c:pt idx="3">
                  <c:v>78042</c:v>
                </c:pt>
                <c:pt idx="4">
                  <c:v>134875</c:v>
                </c:pt>
              </c:numCache>
            </c:numRef>
          </c:val>
          <c:smooth val="0"/>
          <c:extLst>
            <c:ext xmlns:c16="http://schemas.microsoft.com/office/drawing/2014/chart" uri="{C3380CC4-5D6E-409C-BE32-E72D297353CC}">
              <c16:uniqueId val="{00000001-BF30-4A55-BE9E-EE7165895EB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16.84</c:v>
                </c:pt>
                <c:pt idx="1">
                  <c:v>18.43</c:v>
                </c:pt>
                <c:pt idx="2">
                  <c:v>7.69</c:v>
                </c:pt>
                <c:pt idx="3">
                  <c:v>9.33</c:v>
                </c:pt>
                <c:pt idx="4">
                  <c:v>12.52</c:v>
                </c:pt>
              </c:numCache>
            </c:numRef>
          </c:val>
          <c:extLst>
            <c:ext xmlns:c16="http://schemas.microsoft.com/office/drawing/2014/chart" uri="{C3380CC4-5D6E-409C-BE32-E72D297353CC}">
              <c16:uniqueId val="{00000000-C633-4D5D-B1CE-6860236CFBC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50.87</c:v>
                </c:pt>
                <c:pt idx="1">
                  <c:v>61.66</c:v>
                </c:pt>
                <c:pt idx="2">
                  <c:v>79.849999999999994</c:v>
                </c:pt>
                <c:pt idx="3">
                  <c:v>83.78</c:v>
                </c:pt>
                <c:pt idx="4">
                  <c:v>89.5</c:v>
                </c:pt>
              </c:numCache>
            </c:numRef>
          </c:val>
          <c:extLst>
            <c:ext xmlns:c16="http://schemas.microsoft.com/office/drawing/2014/chart" uri="{C3380CC4-5D6E-409C-BE32-E72D297353CC}">
              <c16:uniqueId val="{00000001-C633-4D5D-B1CE-6860236CFBC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-5.31</c:v>
                </c:pt>
                <c:pt idx="1">
                  <c:v>-4.41</c:v>
                </c:pt>
                <c:pt idx="2">
                  <c:v>-10.93</c:v>
                </c:pt>
                <c:pt idx="3">
                  <c:v>-2.48</c:v>
                </c:pt>
                <c:pt idx="4">
                  <c:v>-1.03</c:v>
                </c:pt>
              </c:numCache>
            </c:numRef>
          </c:val>
          <c:smooth val="0"/>
          <c:extLst>
            <c:ext xmlns:c16="http://schemas.microsoft.com/office/drawing/2014/chart" uri="{C3380CC4-5D6E-409C-BE32-E72D297353CC}">
              <c16:uniqueId val="{00000002-C633-4D5D-B1CE-6860236CFBC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78D-4318-8B1D-336DA4C4496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78D-4318-8B1D-336DA4C4496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78D-4318-8B1D-336DA4C4496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0.03</c:v>
                </c:pt>
                <c:pt idx="6">
                  <c:v>#N/A</c:v>
                </c:pt>
                <c:pt idx="7">
                  <c:v>0.02</c:v>
                </c:pt>
                <c:pt idx="8">
                  <c:v>#N/A</c:v>
                </c:pt>
                <c:pt idx="9">
                  <c:v>0.06</c:v>
                </c:pt>
              </c:numCache>
            </c:numRef>
          </c:val>
          <c:extLst>
            <c:ext xmlns:c16="http://schemas.microsoft.com/office/drawing/2014/chart" uri="{C3380CC4-5D6E-409C-BE32-E72D297353CC}">
              <c16:uniqueId val="{00000003-678D-4318-8B1D-336DA4C44964}"/>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c:v>
                </c:pt>
                <c:pt idx="2">
                  <c:v>#N/A</c:v>
                </c:pt>
                <c:pt idx="3">
                  <c:v>0.98</c:v>
                </c:pt>
                <c:pt idx="4">
                  <c:v>#N/A</c:v>
                </c:pt>
                <c:pt idx="5">
                  <c:v>2.99</c:v>
                </c:pt>
                <c:pt idx="6">
                  <c:v>#N/A</c:v>
                </c:pt>
                <c:pt idx="7">
                  <c:v>1.06</c:v>
                </c:pt>
                <c:pt idx="8">
                  <c:v>#N/A</c:v>
                </c:pt>
                <c:pt idx="9">
                  <c:v>1.06</c:v>
                </c:pt>
              </c:numCache>
            </c:numRef>
          </c:val>
          <c:extLst>
            <c:ext xmlns:c16="http://schemas.microsoft.com/office/drawing/2014/chart" uri="{C3380CC4-5D6E-409C-BE32-E72D297353CC}">
              <c16:uniqueId val="{00000004-678D-4318-8B1D-336DA4C44964}"/>
            </c:ext>
          </c:extLst>
        </c:ser>
        <c:ser>
          <c:idx val="5"/>
          <c:order val="5"/>
          <c:tx>
            <c:strRef>
              <c:f>データシート!$A$32</c:f>
              <c:strCache>
                <c:ptCount val="1"/>
                <c:pt idx="0">
                  <c:v>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1.02</c:v>
                </c:pt>
                <c:pt idx="2">
                  <c:v>#N/A</c:v>
                </c:pt>
                <c:pt idx="3">
                  <c:v>1.33</c:v>
                </c:pt>
                <c:pt idx="4">
                  <c:v>#N/A</c:v>
                </c:pt>
                <c:pt idx="5">
                  <c:v>1.47</c:v>
                </c:pt>
                <c:pt idx="6">
                  <c:v>#N/A</c:v>
                </c:pt>
                <c:pt idx="7">
                  <c:v>1.62</c:v>
                </c:pt>
                <c:pt idx="8">
                  <c:v>#N/A</c:v>
                </c:pt>
                <c:pt idx="9">
                  <c:v>1.73</c:v>
                </c:pt>
              </c:numCache>
            </c:numRef>
          </c:val>
          <c:extLst>
            <c:ext xmlns:c16="http://schemas.microsoft.com/office/drawing/2014/chart" uri="{C3380CC4-5D6E-409C-BE32-E72D297353CC}">
              <c16:uniqueId val="{00000005-678D-4318-8B1D-336DA4C44964}"/>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0.94</c:v>
                </c:pt>
                <c:pt idx="2">
                  <c:v>#N/A</c:v>
                </c:pt>
                <c:pt idx="3">
                  <c:v>1.86</c:v>
                </c:pt>
                <c:pt idx="4">
                  <c:v>#N/A</c:v>
                </c:pt>
                <c:pt idx="5">
                  <c:v>2.2200000000000002</c:v>
                </c:pt>
                <c:pt idx="6">
                  <c:v>#N/A</c:v>
                </c:pt>
                <c:pt idx="7">
                  <c:v>2.34</c:v>
                </c:pt>
                <c:pt idx="8">
                  <c:v>#N/A</c:v>
                </c:pt>
                <c:pt idx="9">
                  <c:v>2.93</c:v>
                </c:pt>
              </c:numCache>
            </c:numRef>
          </c:val>
          <c:extLst>
            <c:ext xmlns:c16="http://schemas.microsoft.com/office/drawing/2014/chart" uri="{C3380CC4-5D6E-409C-BE32-E72D297353CC}">
              <c16:uniqueId val="{00000006-678D-4318-8B1D-336DA4C4496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5.64</c:v>
                </c:pt>
                <c:pt idx="2">
                  <c:v>#N/A</c:v>
                </c:pt>
                <c:pt idx="3">
                  <c:v>6.17</c:v>
                </c:pt>
                <c:pt idx="4">
                  <c:v>#N/A</c:v>
                </c:pt>
                <c:pt idx="5">
                  <c:v>6.89</c:v>
                </c:pt>
                <c:pt idx="6">
                  <c:v>#N/A</c:v>
                </c:pt>
                <c:pt idx="7">
                  <c:v>7.48</c:v>
                </c:pt>
                <c:pt idx="8">
                  <c:v>#N/A</c:v>
                </c:pt>
                <c:pt idx="9">
                  <c:v>7.75</c:v>
                </c:pt>
              </c:numCache>
            </c:numRef>
          </c:val>
          <c:extLst>
            <c:ext xmlns:c16="http://schemas.microsoft.com/office/drawing/2014/chart" uri="{C3380CC4-5D6E-409C-BE32-E72D297353CC}">
              <c16:uniqueId val="{00000007-678D-4318-8B1D-336DA4C44964}"/>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4.96</c:v>
                </c:pt>
                <c:pt idx="2">
                  <c:v>#N/A</c:v>
                </c:pt>
                <c:pt idx="3">
                  <c:v>6.08</c:v>
                </c:pt>
                <c:pt idx="4">
                  <c:v>#N/A</c:v>
                </c:pt>
                <c:pt idx="5">
                  <c:v>7.01</c:v>
                </c:pt>
                <c:pt idx="6">
                  <c:v>#N/A</c:v>
                </c:pt>
                <c:pt idx="7">
                  <c:v>8.6999999999999993</c:v>
                </c:pt>
                <c:pt idx="8">
                  <c:v>#N/A</c:v>
                </c:pt>
                <c:pt idx="9">
                  <c:v>11.34</c:v>
                </c:pt>
              </c:numCache>
            </c:numRef>
          </c:val>
          <c:extLst>
            <c:ext xmlns:c16="http://schemas.microsoft.com/office/drawing/2014/chart" uri="{C3380CC4-5D6E-409C-BE32-E72D297353CC}">
              <c16:uniqueId val="{00000008-678D-4318-8B1D-336DA4C4496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16.84</c:v>
                </c:pt>
                <c:pt idx="2">
                  <c:v>#N/A</c:v>
                </c:pt>
                <c:pt idx="3">
                  <c:v>18.420000000000002</c:v>
                </c:pt>
                <c:pt idx="4">
                  <c:v>#N/A</c:v>
                </c:pt>
                <c:pt idx="5">
                  <c:v>7.69</c:v>
                </c:pt>
                <c:pt idx="6">
                  <c:v>#N/A</c:v>
                </c:pt>
                <c:pt idx="7">
                  <c:v>9.33</c:v>
                </c:pt>
                <c:pt idx="8">
                  <c:v>#N/A</c:v>
                </c:pt>
                <c:pt idx="9">
                  <c:v>12.52</c:v>
                </c:pt>
              </c:numCache>
            </c:numRef>
          </c:val>
          <c:extLst>
            <c:ext xmlns:c16="http://schemas.microsoft.com/office/drawing/2014/chart" uri="{C3380CC4-5D6E-409C-BE32-E72D297353CC}">
              <c16:uniqueId val="{00000009-678D-4318-8B1D-336DA4C4496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361</c:v>
                </c:pt>
                <c:pt idx="5">
                  <c:v>354</c:v>
                </c:pt>
                <c:pt idx="8">
                  <c:v>346</c:v>
                </c:pt>
                <c:pt idx="11">
                  <c:v>333</c:v>
                </c:pt>
                <c:pt idx="14">
                  <c:v>317</c:v>
                </c:pt>
              </c:numCache>
            </c:numRef>
          </c:val>
          <c:extLst>
            <c:ext xmlns:c16="http://schemas.microsoft.com/office/drawing/2014/chart" uri="{C3380CC4-5D6E-409C-BE32-E72D297353CC}">
              <c16:uniqueId val="{00000000-95C8-496A-9341-C70F240DA44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5C8-496A-9341-C70F240DA44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29</c:v>
                </c:pt>
                <c:pt idx="3">
                  <c:v>19</c:v>
                </c:pt>
                <c:pt idx="6">
                  <c:v>18</c:v>
                </c:pt>
                <c:pt idx="9">
                  <c:v>18</c:v>
                </c:pt>
                <c:pt idx="12">
                  <c:v>15</c:v>
                </c:pt>
              </c:numCache>
            </c:numRef>
          </c:val>
          <c:extLst>
            <c:ext xmlns:c16="http://schemas.microsoft.com/office/drawing/2014/chart" uri="{C3380CC4-5D6E-409C-BE32-E72D297353CC}">
              <c16:uniqueId val="{00000002-95C8-496A-9341-C70F240DA44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c:v>
                </c:pt>
                <c:pt idx="3">
                  <c:v>9</c:v>
                </c:pt>
                <c:pt idx="6">
                  <c:v>13</c:v>
                </c:pt>
                <c:pt idx="9">
                  <c:v>13</c:v>
                </c:pt>
                <c:pt idx="12">
                  <c:v>12</c:v>
                </c:pt>
              </c:numCache>
            </c:numRef>
          </c:val>
          <c:extLst>
            <c:ext xmlns:c16="http://schemas.microsoft.com/office/drawing/2014/chart" uri="{C3380CC4-5D6E-409C-BE32-E72D297353CC}">
              <c16:uniqueId val="{00000003-95C8-496A-9341-C70F240DA44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182</c:v>
                </c:pt>
                <c:pt idx="3">
                  <c:v>153</c:v>
                </c:pt>
                <c:pt idx="6">
                  <c:v>147</c:v>
                </c:pt>
                <c:pt idx="9">
                  <c:v>124</c:v>
                </c:pt>
                <c:pt idx="12">
                  <c:v>122</c:v>
                </c:pt>
              </c:numCache>
            </c:numRef>
          </c:val>
          <c:extLst>
            <c:ext xmlns:c16="http://schemas.microsoft.com/office/drawing/2014/chart" uri="{C3380CC4-5D6E-409C-BE32-E72D297353CC}">
              <c16:uniqueId val="{00000004-95C8-496A-9341-C70F240DA44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C8-496A-9341-C70F240DA44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5C8-496A-9341-C70F240DA44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374</c:v>
                </c:pt>
                <c:pt idx="3">
                  <c:v>351</c:v>
                </c:pt>
                <c:pt idx="6">
                  <c:v>340</c:v>
                </c:pt>
                <c:pt idx="9">
                  <c:v>316</c:v>
                </c:pt>
                <c:pt idx="12">
                  <c:v>302</c:v>
                </c:pt>
              </c:numCache>
            </c:numRef>
          </c:val>
          <c:extLst>
            <c:ext xmlns:c16="http://schemas.microsoft.com/office/drawing/2014/chart" uri="{C3380CC4-5D6E-409C-BE32-E72D297353CC}">
              <c16:uniqueId val="{00000007-95C8-496A-9341-C70F240DA44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229</c:v>
                </c:pt>
                <c:pt idx="2">
                  <c:v>#N/A</c:v>
                </c:pt>
                <c:pt idx="3">
                  <c:v>#N/A</c:v>
                </c:pt>
                <c:pt idx="4">
                  <c:v>178</c:v>
                </c:pt>
                <c:pt idx="5">
                  <c:v>#N/A</c:v>
                </c:pt>
                <c:pt idx="6">
                  <c:v>#N/A</c:v>
                </c:pt>
                <c:pt idx="7">
                  <c:v>172</c:v>
                </c:pt>
                <c:pt idx="8">
                  <c:v>#N/A</c:v>
                </c:pt>
                <c:pt idx="9">
                  <c:v>#N/A</c:v>
                </c:pt>
                <c:pt idx="10">
                  <c:v>138</c:v>
                </c:pt>
                <c:pt idx="11">
                  <c:v>#N/A</c:v>
                </c:pt>
                <c:pt idx="12">
                  <c:v>#N/A</c:v>
                </c:pt>
                <c:pt idx="13">
                  <c:v>134</c:v>
                </c:pt>
                <c:pt idx="14">
                  <c:v>#N/A</c:v>
                </c:pt>
              </c:numCache>
            </c:numRef>
          </c:val>
          <c:smooth val="0"/>
          <c:extLst>
            <c:ext xmlns:c16="http://schemas.microsoft.com/office/drawing/2014/chart" uri="{C3380CC4-5D6E-409C-BE32-E72D297353CC}">
              <c16:uniqueId val="{00000008-95C8-496A-9341-C70F240DA44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3963</c:v>
                </c:pt>
                <c:pt idx="5">
                  <c:v>3790</c:v>
                </c:pt>
                <c:pt idx="8">
                  <c:v>3612</c:v>
                </c:pt>
                <c:pt idx="11">
                  <c:v>3722</c:v>
                </c:pt>
                <c:pt idx="14">
                  <c:v>4049</c:v>
                </c:pt>
              </c:numCache>
            </c:numRef>
          </c:val>
          <c:extLst>
            <c:ext xmlns:c16="http://schemas.microsoft.com/office/drawing/2014/chart" uri="{C3380CC4-5D6E-409C-BE32-E72D297353CC}">
              <c16:uniqueId val="{00000000-81BE-4B56-BFBF-C4AC199432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c:v>
                </c:pt>
                <c:pt idx="5">
                  <c:v>9</c:v>
                </c:pt>
                <c:pt idx="8">
                  <c:v>4</c:v>
                </c:pt>
                <c:pt idx="11">
                  <c:v>0</c:v>
                </c:pt>
                <c:pt idx="14">
                  <c:v>0</c:v>
                </c:pt>
              </c:numCache>
            </c:numRef>
          </c:val>
          <c:extLst>
            <c:ext xmlns:c16="http://schemas.microsoft.com/office/drawing/2014/chart" uri="{C3380CC4-5D6E-409C-BE32-E72D297353CC}">
              <c16:uniqueId val="{00000001-81BE-4B56-BFBF-C4AC199432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1282</c:v>
                </c:pt>
                <c:pt idx="5">
                  <c:v>1526</c:v>
                </c:pt>
                <c:pt idx="8">
                  <c:v>1954</c:v>
                </c:pt>
                <c:pt idx="11">
                  <c:v>2034</c:v>
                </c:pt>
                <c:pt idx="14">
                  <c:v>2151</c:v>
                </c:pt>
              </c:numCache>
            </c:numRef>
          </c:val>
          <c:extLst>
            <c:ext xmlns:c16="http://schemas.microsoft.com/office/drawing/2014/chart" uri="{C3380CC4-5D6E-409C-BE32-E72D297353CC}">
              <c16:uniqueId val="{00000002-81BE-4B56-BFBF-C4AC199432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1BE-4B56-BFBF-C4AC199432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1BE-4B56-BFBF-C4AC199432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6</c:v>
                </c:pt>
                <c:pt idx="3">
                  <c:v>5</c:v>
                </c:pt>
                <c:pt idx="6">
                  <c:v>4</c:v>
                </c:pt>
                <c:pt idx="9">
                  <c:v>4</c:v>
                </c:pt>
                <c:pt idx="12">
                  <c:v>4</c:v>
                </c:pt>
              </c:numCache>
            </c:numRef>
          </c:val>
          <c:extLst>
            <c:ext xmlns:c16="http://schemas.microsoft.com/office/drawing/2014/chart" uri="{C3380CC4-5D6E-409C-BE32-E72D297353CC}">
              <c16:uniqueId val="{00000005-81BE-4B56-BFBF-C4AC199432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547</c:v>
                </c:pt>
                <c:pt idx="3">
                  <c:v>517</c:v>
                </c:pt>
                <c:pt idx="6">
                  <c:v>472</c:v>
                </c:pt>
                <c:pt idx="9">
                  <c:v>452</c:v>
                </c:pt>
                <c:pt idx="12">
                  <c:v>411</c:v>
                </c:pt>
              </c:numCache>
            </c:numRef>
          </c:val>
          <c:extLst>
            <c:ext xmlns:c16="http://schemas.microsoft.com/office/drawing/2014/chart" uri="{C3380CC4-5D6E-409C-BE32-E72D297353CC}">
              <c16:uniqueId val="{00000006-81BE-4B56-BFBF-C4AC199432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106</c:v>
                </c:pt>
                <c:pt idx="3">
                  <c:v>97</c:v>
                </c:pt>
                <c:pt idx="6">
                  <c:v>84</c:v>
                </c:pt>
                <c:pt idx="9">
                  <c:v>125</c:v>
                </c:pt>
                <c:pt idx="12">
                  <c:v>143</c:v>
                </c:pt>
              </c:numCache>
            </c:numRef>
          </c:val>
          <c:extLst>
            <c:ext xmlns:c16="http://schemas.microsoft.com/office/drawing/2014/chart" uri="{C3380CC4-5D6E-409C-BE32-E72D297353CC}">
              <c16:uniqueId val="{00000007-81BE-4B56-BFBF-C4AC199432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2211</c:v>
                </c:pt>
                <c:pt idx="3">
                  <c:v>1892</c:v>
                </c:pt>
                <c:pt idx="6">
                  <c:v>1753</c:v>
                </c:pt>
                <c:pt idx="9">
                  <c:v>1513</c:v>
                </c:pt>
                <c:pt idx="12">
                  <c:v>1379</c:v>
                </c:pt>
              </c:numCache>
            </c:numRef>
          </c:val>
          <c:extLst>
            <c:ext xmlns:c16="http://schemas.microsoft.com/office/drawing/2014/chart" uri="{C3380CC4-5D6E-409C-BE32-E72D297353CC}">
              <c16:uniqueId val="{00000008-81BE-4B56-BFBF-C4AC199432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89</c:v>
                </c:pt>
                <c:pt idx="3">
                  <c:v>70</c:v>
                </c:pt>
                <c:pt idx="6">
                  <c:v>52</c:v>
                </c:pt>
                <c:pt idx="9">
                  <c:v>34</c:v>
                </c:pt>
                <c:pt idx="12">
                  <c:v>19</c:v>
                </c:pt>
              </c:numCache>
            </c:numRef>
          </c:val>
          <c:extLst>
            <c:ext xmlns:c16="http://schemas.microsoft.com/office/drawing/2014/chart" uri="{C3380CC4-5D6E-409C-BE32-E72D297353CC}">
              <c16:uniqueId val="{00000009-81BE-4B56-BFBF-C4AC199432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3091</c:v>
                </c:pt>
                <c:pt idx="3">
                  <c:v>2952</c:v>
                </c:pt>
                <c:pt idx="6">
                  <c:v>2787</c:v>
                </c:pt>
                <c:pt idx="9">
                  <c:v>2909</c:v>
                </c:pt>
                <c:pt idx="12">
                  <c:v>3584</c:v>
                </c:pt>
              </c:numCache>
            </c:numRef>
          </c:val>
          <c:extLst>
            <c:ext xmlns:c16="http://schemas.microsoft.com/office/drawing/2014/chart" uri="{C3380CC4-5D6E-409C-BE32-E72D297353CC}">
              <c16:uniqueId val="{0000000A-81BE-4B56-BFBF-C4AC199432E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792</c:v>
                </c:pt>
                <c:pt idx="2">
                  <c:v>#N/A</c:v>
                </c:pt>
                <c:pt idx="3">
                  <c:v>#N/A</c:v>
                </c:pt>
                <c:pt idx="4">
                  <c:v>208</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1BE-4B56-BFBF-C4AC199432E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1951</c:v>
                </c:pt>
                <c:pt idx="1">
                  <c:v>2031</c:v>
                </c:pt>
                <c:pt idx="2">
                  <c:v>2148</c:v>
                </c:pt>
              </c:numCache>
            </c:numRef>
          </c:val>
          <c:extLst>
            <c:ext xmlns:c16="http://schemas.microsoft.com/office/drawing/2014/chart" uri="{C3380CC4-5D6E-409C-BE32-E72D297353CC}">
              <c16:uniqueId val="{00000000-2742-4BE2-8D24-D278FD7E34D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2742-4BE2-8D24-D278FD7E34D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c:v>
                </c:pt>
                <c:pt idx="1">
                  <c:v>38</c:v>
                </c:pt>
                <c:pt idx="2">
                  <c:v>38</c:v>
                </c:pt>
              </c:numCache>
            </c:numRef>
          </c:val>
          <c:extLst>
            <c:ext xmlns:c16="http://schemas.microsoft.com/office/drawing/2014/chart" uri="{C3380CC4-5D6E-409C-BE32-E72D297353CC}">
              <c16:uniqueId val="{00000002-2742-4BE2-8D24-D278FD7E34D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{BD6232A4-08D5-49E4-80B2-463EE53BBDFE}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21B-4AB3-83F8-B98C0AA398E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{A99E7043-1A31-41A6-AB41-AD15B853469B}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21B-4AB3-83F8-B98C0AA398E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{DA04E192-CFE8-4F8C-A028-1D00E8C63537}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21B-4AB3-83F8-B98C0AA398E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{A2BC20A3-BC8B-45B8-94DB-BB470DEDB63B}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21B-4AB3-83F8-B98C0AA398E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{FB338C49-B6FC-444E-B353-B31991A99C6B}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21B-4AB3-83F8-B98C0AA398E9}"/>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{67FE9031-32D2-4D85-946F-CEB60D68BE7A}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21B-4AB3-83F8-B98C0AA398E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{05210B09-78BB-4D21-8315-DA2F0EFF3F7A}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21B-4AB3-83F8-B98C0AA398E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{08207628-DE2F-4A2E-85F9-AD9B9236F0D8}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21B-4AB3-83F8-B98C0AA398E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{19E173C4-AA05-4BBA-9914-ECF7B11FE4B0}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21B-4AB3-83F8-B98C0AA398E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80.599999999999994</c:v>
                </c:pt>
                <c:pt idx="8">
                  <c:v>81.400000000000006</c:v>
                </c:pt>
                <c:pt idx="24">
                  <c:v>52.9</c:v>
                </c:pt>
                <c:pt idx="32">
                  <c:v>60.2</c:v>
                </c:pt>
              </c:numCache>
            </c:numRef>
          </c:xVal>
          <c:yVal>
            <c:numRef>
              <c:f>公会計指標分析・財政指標組合せ分析表!$BP$51:$DC$51</c:f>
              <c:numCache>
                <c:formatCode>#,##0.0;"▲ "#,##0.0</c:formatCode>
                <c:ptCount val="40"/>
                <c:pt idx="0">
                  <c:v>36.700000000000003</c:v>
                </c:pt>
                <c:pt idx="8">
                  <c:v>9.6999999999999993</c:v>
                </c:pt>
              </c:numCache>
            </c:numRef>
          </c:yVal>
          <c:smooth val="0"/>
          <c:extLst>
            <c:ext xmlns:c16="http://schemas.microsoft.com/office/drawing/2014/chart" uri="{C3380CC4-5D6E-409C-BE32-E72D297353CC}">
              <c16:uniqueId val="{00000009-921B-4AB3-83F8-B98C0AA398E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{551C7CCC-188F-4CA6-B8A3-D024B15138D4}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21B-4AB3-83F8-B98C0AA398E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{31A9C4E0-1D24-4D9E-BF87-AB8E1BDCDF33}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21B-4AB3-83F8-B98C0AA398E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{366F4AE5-E573-4F72-8DC6-7A92A342D0B0}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21B-4AB3-83F8-B98C0AA398E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{BE9884B8-562F-453F-BE8A-F5198BF8EAEB}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21B-4AB3-83F8-B98C0AA398E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{3F1119ED-E569-4C03-BF99-D9C986A656EE}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21B-4AB3-83F8-B98C0AA398E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{70D3D3FC-F42E-4D1C-93F8-C200E9F30179}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21B-4AB3-83F8-B98C0AA398E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{1CB6EB1E-07F2-423A-BA51-B314B18FD359}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21B-4AB3-83F8-B98C0AA398E9}"/>
                </c:ext>
              </c:extLst>
            </c:dLbl>
            <c:dLbl>
              <c:idx val="24"/>
              <c:layout>
                <c:manualLayout>
                  <c:x val="-2.2578582156077748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{56984403-0638-49F5-8BC0-1769346B420F}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21B-4AB3-83F8-B98C0AA398E9}"/>
                </c:ext>
              </c:extLst>
            </c:dLbl>
            <c:dLbl>
              <c:idx val="32"/>
              <c:layout>
                <c:manualLayout>
                  <c:x val="-4.1582368963728716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{D1F58718-CAA7-4EE5-9FF3-EE1123D47D76}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21B-4AB3-83F8-B98C0AA398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24">
                  <c:v>60.2</c:v>
                </c:pt>
                <c:pt idx="32">
                  <c:v>59.9</c:v>
                </c:pt>
              </c:numCache>
            </c:numRef>
          </c:xVal>
          <c:yVal>
            <c:numRef>
              <c:f>公会計指標分析・財政指標組合せ分析表!$BP$55:$DC$55</c:f>
              <c:numCache>
                <c:formatCode>#,##0.0;"▲ "#,##0.0</c:formatCode>
                <c:ptCount val="40"/>
                <c:pt idx="0">
                  <c:v>0</c:v>
                </c:pt>
                <c:pt idx="8">
                  <c:v>0</c:v>
                </c:pt>
                <c:pt idx="24">
                  <c:v>0</c:v>
                </c:pt>
                <c:pt idx="32">
                  <c:v>0</c:v>
                </c:pt>
              </c:numCache>
            </c:numRef>
          </c:yVal>
          <c:smooth val="0"/>
          <c:extLst>
            <c:ext xmlns:c16="http://schemas.microsoft.com/office/drawing/2014/chart" uri="{C3380CC4-5D6E-409C-BE32-E72D297353CC}">
              <c16:uniqueId val="{00000013-921B-4AB3-83F8-B98C0AA398E9}"/>
            </c:ext>
          </c:extLst>
        </c:ser>
        <c:dLbls>
          <c:showLegendKey val="0"/>
          <c:showVal val="1"/>
          <c:showCatName val="0"/>
          <c:showSerName val="0"/>
          <c:showPercent val="0"/>
          <c:showBubbleSize val="0"/>
        </c:dLbls>
        <c:axId val="46179840"/>
        <c:axId val="46181760"/>
      </c:scatterChart>
      <c:valAx>
        <c:axId val="46179840"/>
        <c:scaling>
          <c:orientation val="minMax"/>
          <c:max val="84"/>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3"/>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{9B367C28-5ECB-4276-BEC5-83F9AD3E180F}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526-4299-900F-29AD508E4C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{FD33E499-93A2-48B2-8CE3-4B169C723BF3}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26-4299-900F-29AD508E4C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{75564C46-C6EA-4993-A21E-8E176C073DBF}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26-4299-900F-29AD508E4C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{7BCDF9F1-F7E8-4B71-A276-AC26AC512D54}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26-4299-900F-29AD508E4C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{AB7B1FD6-5B19-4BDB-AF70-2F04F2E742E1}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26-4299-900F-29AD508E4C0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{4BF5FFBE-9AD2-4654-95A1-37BB875E3372}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526-4299-900F-29AD508E4C0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{9434DBD0-0214-48BC-87AD-C9E25B24F4D6}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526-4299-900F-29AD508E4C0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{3F0B6F49-B69B-4992-9533-C7FBD9A07BA1}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526-4299-900F-29AD508E4C0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{4543C231-C388-49FF-BA87-849B5C48E21D}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526-4299-900F-29AD508E4C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14.7</c:v>
                </c:pt>
                <c:pt idx="8">
                  <c:v>11.2</c:v>
                </c:pt>
                <c:pt idx="16">
                  <c:v>9</c:v>
                </c:pt>
                <c:pt idx="24">
                  <c:v>7.6</c:v>
                </c:pt>
                <c:pt idx="32">
                  <c:v>7</c:v>
                </c:pt>
              </c:numCache>
            </c:numRef>
          </c:xVal>
          <c:yVal>
            <c:numRef>
              <c:f>公会計指標分析・財政指標組合せ分析表!$BP$73:$DC$73</c:f>
              <c:numCache>
                <c:formatCode>#,##0.0;"▲ "#,##0.0</c:formatCode>
                <c:ptCount val="40"/>
                <c:pt idx="0">
                  <c:v>36.700000000000003</c:v>
                </c:pt>
                <c:pt idx="8">
                  <c:v>9.6999999999999993</c:v>
                </c:pt>
              </c:numCache>
            </c:numRef>
          </c:yVal>
          <c:smooth val="0"/>
          <c:extLst>
            <c:ext xmlns:c16="http://schemas.microsoft.com/office/drawing/2014/chart" uri="{C3380CC4-5D6E-409C-BE32-E72D297353CC}">
              <c16:uniqueId val="{00000009-2526-4299-900F-29AD508E4C0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4121261567373344E-2"/>
                  <c:y val="-0.10557949924207509"/>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{B6DFF000-321E-4E0E-8BAA-82D0663B859D}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526-4299-900F-29AD508E4C0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{2A33F223-2B80-46F8-9159-BF43091CA292}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26-4299-900F-29AD508E4C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{F55FCFB5-A63F-4DAE-A57A-6C3B37379891}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26-4299-900F-29AD508E4C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{9B748775-430A-41AA-8D36-A3AD3432EB14}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26-4299-900F-29AD508E4C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{E12E780B-1C08-4161-A182-11778374B434}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26-4299-900F-29AD508E4C05}"/>
                </c:ext>
              </c:extLst>
            </c:dLbl>
            <c:dLbl>
              <c:idx val="8"/>
              <c:layout>
                <c:manualLayout>
                  <c:x val="-3.9274721670847938E-2"/>
                  <c:y val="-9.8779922282720742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{B8314C35-DF5A-4A57-902C-BA04F292DDCC}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526-4299-900F-29AD508E4C05}"/>
                </c:ext>
              </c:extLst>
            </c:dLbl>
            <c:dLbl>
              <c:idx val="16"/>
              <c:layout>
                <c:manualLayout>
                  <c:x val="-3.1697991619110633E-2"/>
                  <c:y val="3.3221294233133782E-4"/>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{FAF1BFB0-4C25-4DA5-A12B-E92F0A7AFA4C}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526-4299-900F-29AD508E4C05}"/>
                </c:ext>
              </c:extLst>
            </c:dLbl>
            <c:dLbl>
              <c:idx val="24"/>
              <c:layout>
                <c:manualLayout>
                  <c:x val="-3.1697991619110633E-2"/>
                  <c:y val="-7.29486535786185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{966088FA-4A72-414C-8160-F9CBCBDE4D94}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526-4299-900F-29AD508E4C05}"/>
                </c:ext>
              </c:extLst>
            </c:dLbl>
            <c:dLbl>
              <c:idx val="32"/>
              <c:layout>
                <c:manualLayout>
                  <c:x val="-3.1570342725075584E-2"/>
                  <c:y val="-3.5107202034102253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{93B59A37-13D4-4C96-A0AA-3065C032ED7C}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526-4299-900F-29AD508E4C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526-4299-900F-29AD508E4C05}"/>
            </c:ext>
          </c:extLst>
        </c:ser>
        <c:dLbls>
          <c:showLegendKey val="0"/>
          <c:showVal val="1"/>
          <c:showCatName val="0"/>
          <c:showSerName val="0"/>
          <c:showPercent val="0"/>
          <c:showBubbleSize val="0"/>
        </c:dLbls>
        <c:axId val="84219776"/>
        <c:axId val="84234240"/>
      </c:scatterChart>
      <c:valAx>
        <c:axId val="84219776"/>
        <c:scaling>
          <c:orientation val="minMax"/>
          <c:max val="15.299999999999999"/>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青森県田舎館村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元利償還金については、地方債の計画的な発行に努めてきたことに加え、償還の終了により年々減少している。引き続き、交付税措置のある有利な地方債を活用しながら健全な財政運営に努める。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青森県田舎館村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年々減少してきた地方債現在高が、</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年から増加に転じ、</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年においても前年より</a:t>
          </a:r>
          <a:r>
            <a:rPr kumimoji="1" lang="en-US" altLang="ja-JP" sz="1400">
              <a:latin typeface="ＭＳ ゴシック" pitchFamily="49" charset="-128"/>
              <a:ea typeface="ＭＳ ゴシック" pitchFamily="49" charset="-128"/>
            </a:rPr>
            <a:t>675</a:t>
          </a:r>
          <a:r>
            <a:rPr kumimoji="1" lang="ja-JP" altLang="en-US" sz="1400">
              <a:latin typeface="ＭＳ ゴシック" pitchFamily="49" charset="-128"/>
              <a:ea typeface="ＭＳ ゴシック" pitchFamily="49" charset="-128"/>
            </a:rPr>
            <a:t>百万円増加した。これは中央公民館及び村民体育館建設事業及び児童館建設事業によるものが主な要因である。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公営企業債等繰入見込額については、公営企業会計の経営改善による基準外操出の減少により、平成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年度以降減少している。また、退職手当負担見込額については、適正な定員管理に努めてきたことから毎年度減少している。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引き続き、積み立てに努めながら、将来世代の負担が過度にならない健全な財政運営を図る。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青森県田舎館村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基金全体の大きい割合を占める財政調整金に、行革、経費節減等により捻出した決算剰余金を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財政調整基金については、公共施設の集約化、老朽化した建物の改修・建替えによる影響で今後減少を見込んでいる。その他基金については、現状維持であり、現時点で取り崩しの予定はない。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奨学基金：修学に意欲があるにもかかわらず、経済的理由によって就学困難な者に対して、奨学金を貸与し有用な人材を育成することを目的とする奨学金貸付業務の財源とする。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学校教育施設整備基金：学校教育施設を整備する際の財源とする。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森林環境譲与税基金：森林整備及び木材利用の促進や普及啓発等に要する経費の財源とする。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奨学基金：利子を積み立てたことにより微増となっている。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学校教育施設整備基金：利子を積み立てたことにより微増となっている。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森林環境譲与税基金：新たに創設された森林環境譲与税を財源にした事業を実施し、その残金を積み立てたことにより微増となっている。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奨学基金：奨学金貸与事務の円滑な履行に備え、計画的な運用に努める。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学校教育施設整備基金：将来の学校教育施設の整備に備える。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森林環境譲与税基金：木材利用の促進や普及啓発等に備える。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中央公民館及び村民体育館の建替え、児童館の集約化事業の償還開始により、取崩しによる減少を見込んでいる。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利子を積み立てたことによる微増となっている。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現時点では現状と同様に積み立てを実施していく予定であるが、大規模な建設事業に伴い地方債の残高も増加していくため、償還するにあたり必要な基金の積み立てを検討する。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39A82B0-BE3A-4CBA-A52A-708A30372B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E9D0566-E237-41B1-AC46-637361C66C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94D7DDB4-6C56-4824-924F-FC9EE043D1AC}"/>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196193AC-004D-4AD4-8D2E-11C48D3BFAE8}"/>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F0FB8916-6A6E-419B-8502-A8C30A1B68B9}"/>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a:extLst>
            <a:ext uri="{FF2B5EF4-FFF2-40B4-BE49-F238E27FC236}">
              <a16:creationId xmlns:a16="http://schemas.microsoft.com/office/drawing/2014/main" id="{BD46E8B0-FBD6-4661-9397-DBF1ABF226BD}"/>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a:extLst>
            <a:ext uri="{FF2B5EF4-FFF2-40B4-BE49-F238E27FC236}">
              <a16:creationId xmlns:a16="http://schemas.microsoft.com/office/drawing/2014/main" id="{97CCD5BD-3C2A-4483-A18B-ABC472781444}"/>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a:extLst>
            <a:ext uri="{FF2B5EF4-FFF2-40B4-BE49-F238E27FC236}">
              <a16:creationId xmlns:a16="http://schemas.microsoft.com/office/drawing/2014/main" id="{778846CA-F998-4E2D-BF18-61A2348A144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a:extLst>
            <a:ext uri="{FF2B5EF4-FFF2-40B4-BE49-F238E27FC236}">
              <a16:creationId xmlns:a16="http://schemas.microsoft.com/office/drawing/2014/main" id="{89B3EC35-12AF-4635-8CB0-B8CA0D1723E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a:extLst>
            <a:ext uri="{FF2B5EF4-FFF2-40B4-BE49-F238E27FC236}">
              <a16:creationId xmlns:a16="http://schemas.microsoft.com/office/drawing/2014/main" id="{71B47BB5-B311-49A1-A45E-132C37D4950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a:extLst>
            <a:ext uri="{FF2B5EF4-FFF2-40B4-BE49-F238E27FC236}">
              <a16:creationId xmlns:a16="http://schemas.microsoft.com/office/drawing/2014/main" id="{A79A32B1-3F14-48C6-AA03-C03E5D0B4C6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a:extLst>
            <a:ext uri="{FF2B5EF4-FFF2-40B4-BE49-F238E27FC236}">
              <a16:creationId xmlns:a16="http://schemas.microsoft.com/office/drawing/2014/main" id="{74726259-C75A-46AB-82A7-EA6B5A10F3C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a:extLst>
            <a:ext uri="{FF2B5EF4-FFF2-40B4-BE49-F238E27FC236}">
              <a16:creationId xmlns:a16="http://schemas.microsoft.com/office/drawing/2014/main" id="{25E5D650-0C5E-48A6-8636-353E8F66878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a:extLst>
            <a:ext uri="{FF2B5EF4-FFF2-40B4-BE49-F238E27FC236}">
              <a16:creationId xmlns:a16="http://schemas.microsoft.com/office/drawing/2014/main" id="{D4E18D39-EB93-4B51-B368-4C3035E3340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a:extLst>
            <a:ext uri="{FF2B5EF4-FFF2-40B4-BE49-F238E27FC236}">
              <a16:creationId xmlns:a16="http://schemas.microsoft.com/office/drawing/2014/main" id="{E1A76B51-8237-408B-837E-B886152CD36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a:extLst>
            <a:ext uri="{FF2B5EF4-FFF2-40B4-BE49-F238E27FC236}">
              <a16:creationId xmlns:a16="http://schemas.microsoft.com/office/drawing/2014/main" id="{C91E7FB2-6304-421C-ABF1-01D0B7D76B0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a:extLst>
            <a:ext uri="{FF2B5EF4-FFF2-40B4-BE49-F238E27FC236}">
              <a16:creationId xmlns:a16="http://schemas.microsoft.com/office/drawing/2014/main" id="{F56E202A-E387-428A-B689-59A32B03448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7,787
7,775
22.35
4,493,406
4,170,100
300,542
2,400,479
3,584,264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a:extLst>
            <a:ext uri="{FF2B5EF4-FFF2-40B4-BE49-F238E27FC236}">
              <a16:creationId xmlns:a16="http://schemas.microsoft.com/office/drawing/2014/main" id="{C95F58B6-72BB-46BA-9DC4-C187B317646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a:extLst>
            <a:ext uri="{FF2B5EF4-FFF2-40B4-BE49-F238E27FC236}">
              <a16:creationId xmlns:a16="http://schemas.microsoft.com/office/drawing/2014/main" id="{30F9872B-EA55-4492-85EE-830880B1606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a:extLst>
            <a:ext uri="{FF2B5EF4-FFF2-40B4-BE49-F238E27FC236}">
              <a16:creationId xmlns:a16="http://schemas.microsoft.com/office/drawing/2014/main" id="{EAFF07CF-377C-4D20-A0E1-81971121CF6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a:extLst>
            <a:ext uri="{FF2B5EF4-FFF2-40B4-BE49-F238E27FC236}">
              <a16:creationId xmlns:a16="http://schemas.microsoft.com/office/drawing/2014/main" id="{456AA13E-06C3-49A0-A65D-7745152F01B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a:extLst>
            <a:ext uri="{FF2B5EF4-FFF2-40B4-BE49-F238E27FC236}">
              <a16:creationId xmlns:a16="http://schemas.microsoft.com/office/drawing/2014/main" id="{942BECD0-1F2E-4728-9FA3-A0318B87129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a:extLst>
            <a:ext uri="{FF2B5EF4-FFF2-40B4-BE49-F238E27FC236}">
              <a16:creationId xmlns:a16="http://schemas.microsoft.com/office/drawing/2014/main" id="{FAFE28F3-5DB7-4061-9E81-2C9657E9930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a:extLst>
            <a:ext uri="{FF2B5EF4-FFF2-40B4-BE49-F238E27FC236}">
              <a16:creationId xmlns:a16="http://schemas.microsoft.com/office/drawing/2014/main" id="{88C2D087-3360-463B-933D-114ABFA2A76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a:extLst>
            <a:ext uri="{FF2B5EF4-FFF2-40B4-BE49-F238E27FC236}">
              <a16:creationId xmlns:a16="http://schemas.microsoft.com/office/drawing/2014/main" id="{32F87B5B-1B42-4724-8039-84A741AEAB9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a:extLst>
            <a:ext uri="{FF2B5EF4-FFF2-40B4-BE49-F238E27FC236}">
              <a16:creationId xmlns:a16="http://schemas.microsoft.com/office/drawing/2014/main" id="{3D3E65EB-1317-4ED8-BE4E-EC3ED7C558E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a:extLst>
            <a:ext uri="{FF2B5EF4-FFF2-40B4-BE49-F238E27FC236}">
              <a16:creationId xmlns:a16="http://schemas.microsoft.com/office/drawing/2014/main" id="{F64AC2C7-9C6C-47F0-AFEB-3F646B444B5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a:extLst>
            <a:ext uri="{FF2B5EF4-FFF2-40B4-BE49-F238E27FC236}">
              <a16:creationId xmlns:a16="http://schemas.microsoft.com/office/drawing/2014/main" id="{D948E355-29EF-451E-B2FB-FCDC147E147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a:extLst>
            <a:ext uri="{FF2B5EF4-FFF2-40B4-BE49-F238E27FC236}">
              <a16:creationId xmlns:a16="http://schemas.microsoft.com/office/drawing/2014/main" id="{5E5B9648-8A30-4838-9BBE-39C5EA4E987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a:extLst>
            <a:ext uri="{FF2B5EF4-FFF2-40B4-BE49-F238E27FC236}">
              <a16:creationId xmlns:a16="http://schemas.microsoft.com/office/drawing/2014/main" id="{B8458EEF-8D9E-4B88-9837-CE5F8DDB036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a:extLst>
            <a:ext uri="{FF2B5EF4-FFF2-40B4-BE49-F238E27FC236}">
              <a16:creationId xmlns:a16="http://schemas.microsoft.com/office/drawing/2014/main" id="{43C70E30-BFBF-4E98-803A-348D98F4991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a:extLst>
            <a:ext uri="{FF2B5EF4-FFF2-40B4-BE49-F238E27FC236}">
              <a16:creationId xmlns:a16="http://schemas.microsoft.com/office/drawing/2014/main" id="{16916405-1F60-4A86-9CBB-0D4AF5CF290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a:extLst>
            <a:ext uri="{FF2B5EF4-FFF2-40B4-BE49-F238E27FC236}">
              <a16:creationId xmlns:a16="http://schemas.microsoft.com/office/drawing/2014/main" id="{04D4364B-643A-4EDE-8491-E99A07E7B7B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a:extLst>
            <a:ext uri="{FF2B5EF4-FFF2-40B4-BE49-F238E27FC236}">
              <a16:creationId xmlns:a16="http://schemas.microsoft.com/office/drawing/2014/main" id="{4566AD70-E8E4-4FBE-996D-9470F4718A2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6" name="テキスト ボックス 35">
          <a:extLst>
            <a:ext uri="{FF2B5EF4-FFF2-40B4-BE49-F238E27FC236}">
              <a16:creationId xmlns:a16="http://schemas.microsoft.com/office/drawing/2014/main" id="{FF432976-320F-4309-B95A-16172C95550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7" name="テキスト ボックス 36">
          <a:extLst>
            <a:ext uri="{FF2B5EF4-FFF2-40B4-BE49-F238E27FC236}">
              <a16:creationId xmlns:a16="http://schemas.microsoft.com/office/drawing/2014/main" id="{FA50029C-9E33-4660-8848-2533A09A605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8" name="テキスト ボックス 37">
          <a:extLst>
            <a:ext uri="{FF2B5EF4-FFF2-40B4-BE49-F238E27FC236}">
              <a16:creationId xmlns:a16="http://schemas.microsoft.com/office/drawing/2014/main" id="{9C4C73A5-C81D-46A9-89E9-30E2D114849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9" name="テキスト ボックス 38">
          <a:extLst>
            <a:ext uri="{FF2B5EF4-FFF2-40B4-BE49-F238E27FC236}">
              <a16:creationId xmlns:a16="http://schemas.microsoft.com/office/drawing/2014/main" id="{3170EEDA-409C-4D4F-95B2-C4C30281571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0" name="テキスト ボックス 39">
          <a:extLst>
            <a:ext uri="{FF2B5EF4-FFF2-40B4-BE49-F238E27FC236}">
              <a16:creationId xmlns:a16="http://schemas.microsoft.com/office/drawing/2014/main" id="{3B35A49F-CC6B-4A69-96AA-4B15AC4275A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7A0AFB3E-040B-4769-8BB5-F251529FE2A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5246A10D-CEA1-4B9F-ACF3-72ABDC50EF7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a:extLst>
            <a:ext uri="{FF2B5EF4-FFF2-40B4-BE49-F238E27FC236}">
              <a16:creationId xmlns:a16="http://schemas.microsoft.com/office/drawing/2014/main" id="{9BF30340-231B-4A5E-B487-CE9F10A911B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30BC740E-41FA-4EB6-A5BD-4944A416CA8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6788D55C-8B43-4039-9C39-7C23EE5C062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FADB6693-110A-4E5E-B683-252C37E591C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21DC6FE9-4002-4B00-A677-119AF50A2DE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CD59CAAB-86F1-41A1-881E-31E27C76A1A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DCF30FEB-0F6D-4A9D-AD97-4DEA6D2E511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26C745F0-B645-4A31-B1AC-AF7F6EFAC78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128C665F-081E-4557-92A2-CE71E312DF4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4C6F6984-A93E-4BBC-BFB3-3B4857AC56A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7E5059AF-5046-457A-9C7F-AC35CF457D7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年度に策定した公共施設等総合管理計画において、公共建築物の延床面積を</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％縮減するという目標を掲げ、老朽化した施設の集約化、複合化、除去等を進めている。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有形固定資産減価償却率については、類似団体の平均に比べると同水準にあり、令和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年度に策定された個別施設計画に基づき施設の維持管理や改修等を適切に進めていく。</a:t>
          </a:r>
        </a:p>
      </xdr:txBody>
    </xdr:sp>
    <xdr:clientData/>
  </xdr:twoCellAnchor>
  <xdr:oneCellAnchor>
    <xdr:from>
      <xdr:col>4</xdr:col>
      <xdr:colOff>174625</xdr:colOff>
      <xdr:row>23</xdr:row>
      <xdr:rowOff>47625</xdr:rowOff>
    </xdr:from>
    <xdr:ext cx="349839" cy="225703"/>
    <xdr:sp macro="" textlink="">
      <xdr:nvSpPr>
        <xdr:cNvPr id="54" name="テキスト ボックス 53">
          <a:extLst>
            <a:ext uri="{FF2B5EF4-FFF2-40B4-BE49-F238E27FC236}">
              <a16:creationId xmlns:a16="http://schemas.microsoft.com/office/drawing/2014/main" id="{097293A2-4039-4723-A125-9DB876B4CD3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a:extLst>
            <a:ext uri="{FF2B5EF4-FFF2-40B4-BE49-F238E27FC236}">
              <a16:creationId xmlns:a16="http://schemas.microsoft.com/office/drawing/2014/main" id="{CB1C157D-AA13-4002-B522-B07AD355A37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6" name="テキスト ボックス 55">
          <a:extLst>
            <a:ext uri="{FF2B5EF4-FFF2-40B4-BE49-F238E27FC236}">
              <a16:creationId xmlns:a16="http://schemas.microsoft.com/office/drawing/2014/main" id="{73894DCA-BDC7-4D9D-AEBD-49A308FB64A1}"/>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a:extLst>
            <a:ext uri="{FF2B5EF4-FFF2-40B4-BE49-F238E27FC236}">
              <a16:creationId xmlns:a16="http://schemas.microsoft.com/office/drawing/2014/main" id="{65A90368-D1BD-4D34-B948-4372BDA05303}"/>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8" name="テキスト ボックス 57">
          <a:extLst>
            <a:ext uri="{FF2B5EF4-FFF2-40B4-BE49-F238E27FC236}">
              <a16:creationId xmlns:a16="http://schemas.microsoft.com/office/drawing/2014/main" id="{2D28A99B-0D6E-4477-87C7-56E3729981D8}"/>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a:extLst>
            <a:ext uri="{FF2B5EF4-FFF2-40B4-BE49-F238E27FC236}">
              <a16:creationId xmlns:a16="http://schemas.microsoft.com/office/drawing/2014/main" id="{8584EE51-1A86-4AED-A657-7829F811A276}"/>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a:extLst>
            <a:ext uri="{FF2B5EF4-FFF2-40B4-BE49-F238E27FC236}">
              <a16:creationId xmlns:a16="http://schemas.microsoft.com/office/drawing/2014/main" id="{07BB35C9-8A69-4115-8686-3357E40015FD}"/>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a:extLst>
            <a:ext uri="{FF2B5EF4-FFF2-40B4-BE49-F238E27FC236}">
              <a16:creationId xmlns:a16="http://schemas.microsoft.com/office/drawing/2014/main" id="{18942E6F-8A06-4338-ADAE-933557457A0B}"/>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a:extLst>
            <a:ext uri="{FF2B5EF4-FFF2-40B4-BE49-F238E27FC236}">
              <a16:creationId xmlns:a16="http://schemas.microsoft.com/office/drawing/2014/main" id="{D3C2DB82-79C6-4779-AF84-8F42A094C8DA}"/>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a:extLst>
            <a:ext uri="{FF2B5EF4-FFF2-40B4-BE49-F238E27FC236}">
              <a16:creationId xmlns:a16="http://schemas.microsoft.com/office/drawing/2014/main" id="{142287D2-0D4E-4A16-932E-6E3FB556AE77}"/>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a:extLst>
            <a:ext uri="{FF2B5EF4-FFF2-40B4-BE49-F238E27FC236}">
              <a16:creationId xmlns:a16="http://schemas.microsoft.com/office/drawing/2014/main" id="{7893BECD-3D62-4345-A455-51893560CF23}"/>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a:extLst>
            <a:ext uri="{FF2B5EF4-FFF2-40B4-BE49-F238E27FC236}">
              <a16:creationId xmlns:a16="http://schemas.microsoft.com/office/drawing/2014/main" id="{FA370181-A22D-495E-AE68-3C487D33FD38}"/>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6" name="テキスト ボックス 65">
          <a:extLst>
            <a:ext uri="{FF2B5EF4-FFF2-40B4-BE49-F238E27FC236}">
              <a16:creationId xmlns:a16="http://schemas.microsoft.com/office/drawing/2014/main" id="{2A963A5D-90E2-4BD3-AFD8-FC6B169F8A8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AB22CA9D-DB6C-4020-AE38-32D7973DD2F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8" name="テキスト ボックス 67">
          <a:extLst>
            <a:ext uri="{FF2B5EF4-FFF2-40B4-BE49-F238E27FC236}">
              <a16:creationId xmlns:a16="http://schemas.microsoft.com/office/drawing/2014/main" id="{ED64E602-11FB-45D1-9E08-C79AFB907AA3}"/>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E9D91A82-768A-42FD-B819-32719D79332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70" name="直線コネクタ 69">
          <a:extLst>
            <a:ext uri="{FF2B5EF4-FFF2-40B4-BE49-F238E27FC236}">
              <a16:creationId xmlns:a16="http://schemas.microsoft.com/office/drawing/2014/main" id="{51F05C35-9AAF-4386-B0E9-B802867CE112}"/>
            </a:ext>
          </a:extLst>
        </xdr:cNvPr>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1" name="有形固定資産減価償却率最小値テキスト">
          <a:extLst>
            <a:ext uri="{FF2B5EF4-FFF2-40B4-BE49-F238E27FC236}">
              <a16:creationId xmlns:a16="http://schemas.microsoft.com/office/drawing/2014/main" id="{29F5652F-38CE-457C-B733-22B765FB0023}"/>
            </a:ext>
          </a:extLst>
        </xdr:cNvPr>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2" name="直線コネクタ 71">
          <a:extLst>
            <a:ext uri="{FF2B5EF4-FFF2-40B4-BE49-F238E27FC236}">
              <a16:creationId xmlns:a16="http://schemas.microsoft.com/office/drawing/2014/main" id="{695DB8E8-4AB3-487E-98D1-30A51F1EA884}"/>
            </a:ext>
          </a:extLst>
        </xdr:cNvPr>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3" name="有形固定資産減価償却率最大値テキスト">
          <a:extLst>
            <a:ext uri="{FF2B5EF4-FFF2-40B4-BE49-F238E27FC236}">
              <a16:creationId xmlns:a16="http://schemas.microsoft.com/office/drawing/2014/main" id="{6DEA6AA8-D2F2-4CBA-AE07-63E9074E987C}"/>
            </a:ext>
          </a:extLst>
        </xdr:cNvPr>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4" name="直線コネクタ 73">
          <a:extLst>
            <a:ext uri="{FF2B5EF4-FFF2-40B4-BE49-F238E27FC236}">
              <a16:creationId xmlns:a16="http://schemas.microsoft.com/office/drawing/2014/main" id="{07620BAE-B4FA-45F6-A1F6-F9AF2488478A}"/>
            </a:ext>
          </a:extLst>
        </xdr:cNvPr>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87753</xdr:rowOff>
    </xdr:from>
    <xdr:ext cx="405111" cy="259045"/>
    <xdr:sp macro="" textlink="">
      <xdr:nvSpPr>
        <xdr:cNvPr id="75" name="有形固定資産減価償却率平均値テキスト">
          <a:extLst>
            <a:ext uri="{FF2B5EF4-FFF2-40B4-BE49-F238E27FC236}">
              <a16:creationId xmlns:a16="http://schemas.microsoft.com/office/drawing/2014/main" id="{BC865BFD-122D-4926-BF3D-5288279520BE}"/>
            </a:ext>
          </a:extLst>
        </xdr:cNvPr>
        <xdr:cNvSpPr txBox="1"/>
      </xdr:nvSpPr>
      <xdr:spPr>
        <a:xfrm>
          <a:off x="4813300" y="583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6" name="フローチャート: 判断 75">
          <a:extLst>
            <a:ext uri="{FF2B5EF4-FFF2-40B4-BE49-F238E27FC236}">
              <a16:creationId xmlns:a16="http://schemas.microsoft.com/office/drawing/2014/main" id="{F1FB68CB-3F2A-4547-8B50-E49EAFC0B18D}"/>
            </a:ext>
          </a:extLst>
        </xdr:cNvPr>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77" name="フローチャート: 判断 76">
          <a:extLst>
            <a:ext uri="{FF2B5EF4-FFF2-40B4-BE49-F238E27FC236}">
              <a16:creationId xmlns:a16="http://schemas.microsoft.com/office/drawing/2014/main" id="{11CD01D5-AEC4-4A07-846F-BA4A05DF6450}"/>
            </a:ext>
          </a:extLst>
        </xdr:cNvPr>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78" name="フローチャート: 判断 77">
          <a:extLst>
            <a:ext uri="{FF2B5EF4-FFF2-40B4-BE49-F238E27FC236}">
              <a16:creationId xmlns:a16="http://schemas.microsoft.com/office/drawing/2014/main" id="{4BEC25BB-5BEA-4426-A9F1-B5650FD5280A}"/>
            </a:ext>
          </a:extLst>
        </xdr:cNvPr>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79" name="フローチャート: 判断 78">
          <a:extLst>
            <a:ext uri="{FF2B5EF4-FFF2-40B4-BE49-F238E27FC236}">
              <a16:creationId xmlns:a16="http://schemas.microsoft.com/office/drawing/2014/main" id="{1E3A58E5-CE54-469F-BFB0-0707FF79D1B5}"/>
            </a:ext>
          </a:extLst>
        </xdr:cNvPr>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80" name="フローチャート: 判断 79">
          <a:extLst>
            <a:ext uri="{FF2B5EF4-FFF2-40B4-BE49-F238E27FC236}">
              <a16:creationId xmlns:a16="http://schemas.microsoft.com/office/drawing/2014/main" id="{2A04FECC-B66F-47A5-86E2-CED471D193F6}"/>
            </a:ext>
          </a:extLst>
        </xdr:cNvPr>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71E2879F-9E51-43E3-B529-7CDAC3C5BA6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7F0261F5-B515-44BE-914E-DECBA56A5D0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9C8A1225-6EBE-4D90-B204-870E14A95D1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AECBCE2E-7A1B-41DE-8F86-8A9382A2599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9B68EE61-C11A-4CC7-B13D-D45420645DE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70273</xdr:rowOff>
    </xdr:from>
    <xdr:to>
      <xdr:col>23</xdr:col>
      <xdr:colOff>136525</xdr:colOff>
      <xdr:row>31</xdr:row>
      <xdr:rowOff>423</xdr:rowOff>
    </xdr:to>
    <xdr:sp macro="" textlink="">
      <xdr:nvSpPr>
        <xdr:cNvPr id="86" name="楕円 85">
          <a:extLst>
            <a:ext uri="{FF2B5EF4-FFF2-40B4-BE49-F238E27FC236}">
              <a16:creationId xmlns:a16="http://schemas.microsoft.com/office/drawing/2014/main" id="{7AF8E062-94F8-44ED-A740-2F5383FE31D5}"/>
            </a:ext>
          </a:extLst>
        </xdr:cNvPr>
        <xdr:cNvSpPr/>
      </xdr:nvSpPr>
      <xdr:spPr>
        <a:xfrm>
          <a:off x="4711700" y="59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48700</xdr:rowOff>
    </xdr:from>
    <xdr:ext cx="405111" cy="259045"/>
    <xdr:sp macro="" textlink="">
      <xdr:nvSpPr>
        <xdr:cNvPr id="87" name="有形固定資産減価償却率該当値テキスト">
          <a:extLst>
            <a:ext uri="{FF2B5EF4-FFF2-40B4-BE49-F238E27FC236}">
              <a16:creationId xmlns:a16="http://schemas.microsoft.com/office/drawing/2014/main" id="{7758DDCC-CF55-494B-99D7-5F0D0369B129}"/>
            </a:ext>
          </a:extLst>
        </xdr:cNvPr>
        <xdr:cNvSpPr txBox="1"/>
      </xdr:nvSpPr>
      <xdr:spPr>
        <a:xfrm>
          <a:off x="4813300" y="5963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110384</xdr:rowOff>
    </xdr:from>
    <xdr:to>
      <xdr:col>19</xdr:col>
      <xdr:colOff>187325</xdr:colOff>
      <xdr:row>30</xdr:row>
      <xdr:rowOff>40534</xdr:rowOff>
    </xdr:to>
    <xdr:sp macro="" textlink="">
      <xdr:nvSpPr>
        <xdr:cNvPr id="88" name="楕円 87">
          <a:extLst>
            <a:ext uri="{FF2B5EF4-FFF2-40B4-BE49-F238E27FC236}">
              <a16:creationId xmlns:a16="http://schemas.microsoft.com/office/drawing/2014/main" id="{823236B2-13A5-4040-93F4-2F5F517C7971}"/>
            </a:ext>
          </a:extLst>
        </xdr:cNvPr>
        <xdr:cNvSpPr/>
      </xdr:nvSpPr>
      <xdr:spPr>
        <a:xfrm>
          <a:off x="4000500" y="585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161184</xdr:rowOff>
    </xdr:from>
    <xdr:to>
      <xdr:col>23</xdr:col>
      <xdr:colOff>85725</xdr:colOff>
      <xdr:row>30</xdr:row>
      <xdr:rowOff>121073</xdr:rowOff>
    </xdr:to>
    <xdr:cxnSp macro="">
      <xdr:nvCxnSpPr>
        <xdr:cNvPr id="89" name="直線コネクタ 88">
          <a:extLst>
            <a:ext uri="{FF2B5EF4-FFF2-40B4-BE49-F238E27FC236}">
              <a16:creationId xmlns:a16="http://schemas.microsoft.com/office/drawing/2014/main" id="{A3BC5014-FCF1-40AA-892B-88AE573C0122}"/>
            </a:ext>
          </a:extLst>
        </xdr:cNvPr>
        <xdr:cNvCxnSpPr/>
      </xdr:nvCxnSpPr>
      <xdr:spPr>
        <a:xfrm>
          <a:off x="4051300" y="5904759"/>
          <a:ext cx="711200" cy="13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108797</xdr:rowOff>
    </xdr:from>
    <xdr:to>
      <xdr:col>11</xdr:col>
      <xdr:colOff>187325</xdr:colOff>
      <xdr:row>33</xdr:row>
      <xdr:rowOff>38947</xdr:rowOff>
    </xdr:to>
    <xdr:sp macro="" textlink="">
      <xdr:nvSpPr>
        <xdr:cNvPr id="90" name="楕円 89">
          <a:extLst>
            <a:ext uri="{FF2B5EF4-FFF2-40B4-BE49-F238E27FC236}">
              <a16:creationId xmlns:a16="http://schemas.microsoft.com/office/drawing/2014/main" id="{BEF62F45-705C-4A5B-BF17-FE08CB4EE83E}"/>
            </a:ext>
          </a:extLst>
        </xdr:cNvPr>
        <xdr:cNvSpPr/>
      </xdr:nvSpPr>
      <xdr:spPr>
        <a:xfrm>
          <a:off x="2476500" y="636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32</xdr:row>
      <xdr:rowOff>94403</xdr:rowOff>
    </xdr:from>
    <xdr:to>
      <xdr:col>7</xdr:col>
      <xdr:colOff>187325</xdr:colOff>
      <xdr:row>33</xdr:row>
      <xdr:rowOff>24553</xdr:rowOff>
    </xdr:to>
    <xdr:sp macro="" textlink="">
      <xdr:nvSpPr>
        <xdr:cNvPr id="91" name="楕円 90">
          <a:extLst>
            <a:ext uri="{FF2B5EF4-FFF2-40B4-BE49-F238E27FC236}">
              <a16:creationId xmlns:a16="http://schemas.microsoft.com/office/drawing/2014/main" id="{3B661A73-BC71-4857-AD0A-3246AA870097}"/>
            </a:ext>
          </a:extLst>
        </xdr:cNvPr>
        <xdr:cNvSpPr/>
      </xdr:nvSpPr>
      <xdr:spPr>
        <a:xfrm>
          <a:off x="1714500" y="635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145203</xdr:rowOff>
    </xdr:from>
    <xdr:to>
      <xdr:col>11</xdr:col>
      <xdr:colOff>136525</xdr:colOff>
      <xdr:row>32</xdr:row>
      <xdr:rowOff>159597</xdr:rowOff>
    </xdr:to>
    <xdr:cxnSp macro="">
      <xdr:nvCxnSpPr>
        <xdr:cNvPr id="92" name="直線コネクタ 91">
          <a:extLst>
            <a:ext uri="{FF2B5EF4-FFF2-40B4-BE49-F238E27FC236}">
              <a16:creationId xmlns:a16="http://schemas.microsoft.com/office/drawing/2014/main" id="{FA4D55AF-C2B6-4358-AF27-40E6E8DBA3CB}"/>
            </a:ext>
          </a:extLst>
        </xdr:cNvPr>
        <xdr:cNvCxnSpPr/>
      </xdr:nvCxnSpPr>
      <xdr:spPr>
        <a:xfrm>
          <a:off x="1765300" y="6403128"/>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163000</xdr:rowOff>
    </xdr:from>
    <xdr:ext cx="405111" cy="259045"/>
    <xdr:sp macro="" textlink="">
      <xdr:nvSpPr>
        <xdr:cNvPr id="93" name="n_1aveValue有形固定資産減価償却率">
          <a:extLst>
            <a:ext uri="{FF2B5EF4-FFF2-40B4-BE49-F238E27FC236}">
              <a16:creationId xmlns:a16="http://schemas.microsoft.com/office/drawing/2014/main" id="{0470AF5D-8D62-4B72-B94E-8ADC33DE53F1}"/>
            </a:ext>
          </a:extLst>
        </xdr:cNvPr>
        <xdr:cNvSpPr txBox="1"/>
      </xdr:nvSpPr>
      <xdr:spPr>
        <a:xfrm>
          <a:off x="38360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94" name="n_2aveValue有形固定資産減価償却率">
          <a:extLst>
            <a:ext uri="{FF2B5EF4-FFF2-40B4-BE49-F238E27FC236}">
              <a16:creationId xmlns:a16="http://schemas.microsoft.com/office/drawing/2014/main" id="{894544B2-4E3D-4F0A-B6D7-14FE06EF08C1}"/>
            </a:ext>
          </a:extLst>
        </xdr:cNvPr>
        <xdr:cNvSpPr txBox="1"/>
      </xdr:nvSpPr>
      <xdr:spPr>
        <a:xfrm>
          <a:off x="3086744" y="572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95" name="n_3aveValue有形固定資産減価償却率">
          <a:extLst>
            <a:ext uri="{FF2B5EF4-FFF2-40B4-BE49-F238E27FC236}">
              <a16:creationId xmlns:a16="http://schemas.microsoft.com/office/drawing/2014/main" id="{F355E8B1-7BDE-486B-96DB-488A55484F03}"/>
            </a:ext>
          </a:extLst>
        </xdr:cNvPr>
        <xdr:cNvSpPr txBox="1"/>
      </xdr:nvSpPr>
      <xdr:spPr>
        <a:xfrm>
          <a:off x="2324744" y="5690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96" name="n_4aveValue有形固定資産減価償却率">
          <a:extLst>
            <a:ext uri="{FF2B5EF4-FFF2-40B4-BE49-F238E27FC236}">
              <a16:creationId xmlns:a16="http://schemas.microsoft.com/office/drawing/2014/main" id="{02993804-873C-4B09-9A97-6E0654596D0B}"/>
            </a:ext>
          </a:extLst>
        </xdr:cNvPr>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57061</xdr:rowOff>
    </xdr:from>
    <xdr:ext cx="405111" cy="259045"/>
    <xdr:sp macro="" textlink="">
      <xdr:nvSpPr>
        <xdr:cNvPr id="97" name="n_1mainValue有形固定資産減価償却率">
          <a:extLst>
            <a:ext uri="{FF2B5EF4-FFF2-40B4-BE49-F238E27FC236}">
              <a16:creationId xmlns:a16="http://schemas.microsoft.com/office/drawing/2014/main" id="{650E0D42-657F-4C8A-82B8-F0076C7BFF26}"/>
            </a:ext>
          </a:extLst>
        </xdr:cNvPr>
        <xdr:cNvSpPr txBox="1"/>
      </xdr:nvSpPr>
      <xdr:spPr>
        <a:xfrm>
          <a:off x="3836044" y="562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30074</xdr:rowOff>
    </xdr:from>
    <xdr:ext cx="405111" cy="259045"/>
    <xdr:sp macro="" textlink="">
      <xdr:nvSpPr>
        <xdr:cNvPr id="98" name="n_3mainValue有形固定資産減価償却率">
          <a:extLst>
            <a:ext uri="{FF2B5EF4-FFF2-40B4-BE49-F238E27FC236}">
              <a16:creationId xmlns:a16="http://schemas.microsoft.com/office/drawing/2014/main" id="{062876BA-52B6-40F5-953D-637BE51A8C70}"/>
            </a:ext>
          </a:extLst>
        </xdr:cNvPr>
        <xdr:cNvSpPr txBox="1"/>
      </xdr:nvSpPr>
      <xdr:spPr>
        <a:xfrm>
          <a:off x="2324744" y="6459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15680</xdr:rowOff>
    </xdr:from>
    <xdr:ext cx="405111" cy="259045"/>
    <xdr:sp macro="" textlink="">
      <xdr:nvSpPr>
        <xdr:cNvPr id="99" name="n_4mainValue有形固定資産減価償却率">
          <a:extLst>
            <a:ext uri="{FF2B5EF4-FFF2-40B4-BE49-F238E27FC236}">
              <a16:creationId xmlns:a16="http://schemas.microsoft.com/office/drawing/2014/main" id="{43B427C8-BEAA-47EC-A0BF-2E4C140CADAF}"/>
            </a:ext>
          </a:extLst>
        </xdr:cNvPr>
        <xdr:cNvSpPr txBox="1"/>
      </xdr:nvSpPr>
      <xdr:spPr>
        <a:xfrm>
          <a:off x="1562744" y="6445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65410289-F1A2-41FC-B6A5-591296229B4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04CA7909-A326-4CF7-BB86-0209CC2CB08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a:extLst>
            <a:ext uri="{FF2B5EF4-FFF2-40B4-BE49-F238E27FC236}">
              <a16:creationId xmlns:a16="http://schemas.microsoft.com/office/drawing/2014/main" id="{261108C0-D4E4-4A45-B52D-5176C5FD739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E505CB02-8292-49CC-9A79-5B3D4D65670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B98D9D13-271A-4D63-AFB9-787EF73BFB1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EEE6FF8E-A237-43B7-8658-1FF872173D2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F8CE9668-8D8F-4495-9F83-75C496D566A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AE1457FC-65AA-4883-AF32-E372476A038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CC1EC4D0-4A40-45BA-A4CA-F88E0EEDC9D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EA3F9D1E-6E51-4C52-873D-45F247F31D4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73231F69-C497-4237-9482-61C561E5428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98DB92CC-5CBC-47AD-A0B1-80201AF78DE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D306943E-71E6-4E7F-A38C-73C85D1800D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現在、債務償還比率は類似団体と比べ高い水準にあり、光田寺コミュニティセンター建設事業の償還が開始された影響によるものと考えられる。令和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以降についても、中央公民館・村民体育館建設事業や児童館建設事業の起債の影響により高い水準となることが予想されるため、類似団体と同等の水準に下げるよう状況を勘案しながら繰上償還等も検討していく。</a:t>
          </a: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D60F6D5B-F0E3-4F54-8AA5-2C2D08021C5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B40E0ACD-386E-45D4-A8A4-7EF32E85C3D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5" name="テキスト ボックス 114">
          <a:extLst>
            <a:ext uri="{FF2B5EF4-FFF2-40B4-BE49-F238E27FC236}">
              <a16:creationId xmlns:a16="http://schemas.microsoft.com/office/drawing/2014/main" id="{9E902817-68E4-430A-AF84-870F49A02D2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6" name="直線コネクタ 115">
          <a:extLst>
            <a:ext uri="{FF2B5EF4-FFF2-40B4-BE49-F238E27FC236}">
              <a16:creationId xmlns:a16="http://schemas.microsoft.com/office/drawing/2014/main" id="{9E127081-8C67-4E2E-88D5-9ADB24626C37}"/>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7" name="テキスト ボックス 116">
          <a:extLst>
            <a:ext uri="{FF2B5EF4-FFF2-40B4-BE49-F238E27FC236}">
              <a16:creationId xmlns:a16="http://schemas.microsoft.com/office/drawing/2014/main" id="{BFBFCA4A-9F05-4FAA-A232-95D7FE4F31CD}"/>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8" name="直線コネクタ 117">
          <a:extLst>
            <a:ext uri="{FF2B5EF4-FFF2-40B4-BE49-F238E27FC236}">
              <a16:creationId xmlns:a16="http://schemas.microsoft.com/office/drawing/2014/main" id="{7A55CB80-C249-4CD7-BE45-AEFF50D9C6AC}"/>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9" name="テキスト ボックス 118">
          <a:extLst>
            <a:ext uri="{FF2B5EF4-FFF2-40B4-BE49-F238E27FC236}">
              <a16:creationId xmlns:a16="http://schemas.microsoft.com/office/drawing/2014/main" id="{40A0105F-261F-42B8-9456-9BA39FB412C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0" name="直線コネクタ 119">
          <a:extLst>
            <a:ext uri="{FF2B5EF4-FFF2-40B4-BE49-F238E27FC236}">
              <a16:creationId xmlns:a16="http://schemas.microsoft.com/office/drawing/2014/main" id="{39FF2F71-7702-4030-8EF0-1CC224876911}"/>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1" name="テキスト ボックス 120">
          <a:extLst>
            <a:ext uri="{FF2B5EF4-FFF2-40B4-BE49-F238E27FC236}">
              <a16:creationId xmlns:a16="http://schemas.microsoft.com/office/drawing/2014/main" id="{D5F51E74-8605-46DB-83C3-760B88DB9199}"/>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2" name="直線コネクタ 121">
          <a:extLst>
            <a:ext uri="{FF2B5EF4-FFF2-40B4-BE49-F238E27FC236}">
              <a16:creationId xmlns:a16="http://schemas.microsoft.com/office/drawing/2014/main" id="{E7A8F2AA-3A48-42AF-B20D-675085B2A41D}"/>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3" name="テキスト ボックス 122">
          <a:extLst>
            <a:ext uri="{FF2B5EF4-FFF2-40B4-BE49-F238E27FC236}">
              <a16:creationId xmlns:a16="http://schemas.microsoft.com/office/drawing/2014/main" id="{75977DCD-0C1E-4ED6-8B45-64FF99D713AD}"/>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4" name="直線コネクタ 123">
          <a:extLst>
            <a:ext uri="{FF2B5EF4-FFF2-40B4-BE49-F238E27FC236}">
              <a16:creationId xmlns:a16="http://schemas.microsoft.com/office/drawing/2014/main" id="{FACC05B7-3CDB-484F-A46A-19ADB66F051C}"/>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5" name="テキスト ボックス 124">
          <a:extLst>
            <a:ext uri="{FF2B5EF4-FFF2-40B4-BE49-F238E27FC236}">
              <a16:creationId xmlns:a16="http://schemas.microsoft.com/office/drawing/2014/main" id="{3D04F1D8-3E84-46B1-961A-01AA6451927B}"/>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6" name="直線コネクタ 125">
          <a:extLst>
            <a:ext uri="{FF2B5EF4-FFF2-40B4-BE49-F238E27FC236}">
              <a16:creationId xmlns:a16="http://schemas.microsoft.com/office/drawing/2014/main" id="{FF04156F-7209-4F32-AB64-C37D27058491}"/>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7" name="テキスト ボックス 126">
          <a:extLst>
            <a:ext uri="{FF2B5EF4-FFF2-40B4-BE49-F238E27FC236}">
              <a16:creationId xmlns:a16="http://schemas.microsoft.com/office/drawing/2014/main" id="{6F5F69A8-FA1C-496D-B1AA-77EF857FE498}"/>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8" name="直線コネクタ 127">
          <a:extLst>
            <a:ext uri="{FF2B5EF4-FFF2-40B4-BE49-F238E27FC236}">
              <a16:creationId xmlns:a16="http://schemas.microsoft.com/office/drawing/2014/main" id="{B7CB4889-6947-4141-A7D7-57A41542343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5ECC54F6-A381-4CE8-AFCB-AF4A1D67825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30" name="直線コネクタ 129">
          <a:extLst>
            <a:ext uri="{FF2B5EF4-FFF2-40B4-BE49-F238E27FC236}">
              <a16:creationId xmlns:a16="http://schemas.microsoft.com/office/drawing/2014/main" id="{B0BFE963-62CC-4CB0-A41C-2BDD068DCC4B}"/>
            </a:ext>
          </a:extLst>
        </xdr:cNvPr>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31" name="債務償還比率最小値テキスト">
          <a:extLst>
            <a:ext uri="{FF2B5EF4-FFF2-40B4-BE49-F238E27FC236}">
              <a16:creationId xmlns:a16="http://schemas.microsoft.com/office/drawing/2014/main" id="{4E43F3ED-B0F2-418F-B9B4-AAF56E089559}"/>
            </a:ext>
          </a:extLst>
        </xdr:cNvPr>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32" name="直線コネクタ 131">
          <a:extLst>
            <a:ext uri="{FF2B5EF4-FFF2-40B4-BE49-F238E27FC236}">
              <a16:creationId xmlns:a16="http://schemas.microsoft.com/office/drawing/2014/main" id="{DC0CB7E0-0250-4123-A017-1DFFC9E59D8B}"/>
            </a:ext>
          </a:extLst>
        </xdr:cNvPr>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3" name="債務償還比率最大値テキスト">
          <a:extLst>
            <a:ext uri="{FF2B5EF4-FFF2-40B4-BE49-F238E27FC236}">
              <a16:creationId xmlns:a16="http://schemas.microsoft.com/office/drawing/2014/main" id="{D8E03B05-B96A-477A-AAA7-C74107D1136C}"/>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4" name="直線コネクタ 133">
          <a:extLst>
            <a:ext uri="{FF2B5EF4-FFF2-40B4-BE49-F238E27FC236}">
              <a16:creationId xmlns:a16="http://schemas.microsoft.com/office/drawing/2014/main" id="{BDAC6867-034A-4311-BAC5-D7F83CF3DC46}"/>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116041</xdr:rowOff>
    </xdr:from>
    <xdr:ext cx="469744" cy="259045"/>
    <xdr:sp macro="" textlink="">
      <xdr:nvSpPr>
        <xdr:cNvPr id="135" name="債務償還比率平均値テキスト">
          <a:extLst>
            <a:ext uri="{FF2B5EF4-FFF2-40B4-BE49-F238E27FC236}">
              <a16:creationId xmlns:a16="http://schemas.microsoft.com/office/drawing/2014/main" id="{4FFD53B2-47AA-4BEF-9DE0-7FE4FFD163D8}"/>
            </a:ext>
          </a:extLst>
        </xdr:cNvPr>
        <xdr:cNvSpPr txBox="1"/>
      </xdr:nvSpPr>
      <xdr:spPr>
        <a:xfrm>
          <a:off x="14846300" y="568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36" name="フローチャート: 判断 135">
          <a:extLst>
            <a:ext uri="{FF2B5EF4-FFF2-40B4-BE49-F238E27FC236}">
              <a16:creationId xmlns:a16="http://schemas.microsoft.com/office/drawing/2014/main" id="{966B6134-65CD-4622-85F6-E9828E31F6DE}"/>
            </a:ext>
          </a:extLst>
        </xdr:cNvPr>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37" name="フローチャート: 判断 136">
          <a:extLst>
            <a:ext uri="{FF2B5EF4-FFF2-40B4-BE49-F238E27FC236}">
              <a16:creationId xmlns:a16="http://schemas.microsoft.com/office/drawing/2014/main" id="{E5163015-D8B7-4EEC-9FF3-F1071590B8C5}"/>
            </a:ext>
          </a:extLst>
        </xdr:cNvPr>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38" name="フローチャート: 判断 137">
          <a:extLst>
            <a:ext uri="{FF2B5EF4-FFF2-40B4-BE49-F238E27FC236}">
              <a16:creationId xmlns:a16="http://schemas.microsoft.com/office/drawing/2014/main" id="{DA153F97-F104-4D82-8133-958A1057ACD4}"/>
            </a:ext>
          </a:extLst>
        </xdr:cNvPr>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39" name="フローチャート: 判断 138">
          <a:extLst>
            <a:ext uri="{FF2B5EF4-FFF2-40B4-BE49-F238E27FC236}">
              <a16:creationId xmlns:a16="http://schemas.microsoft.com/office/drawing/2014/main" id="{65278267-FB49-45F4-ABB4-3C369B195405}"/>
            </a:ext>
          </a:extLst>
        </xdr:cNvPr>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40" name="フローチャート: 判断 139">
          <a:extLst>
            <a:ext uri="{FF2B5EF4-FFF2-40B4-BE49-F238E27FC236}">
              <a16:creationId xmlns:a16="http://schemas.microsoft.com/office/drawing/2014/main" id="{DDC43450-BE03-4F7B-B80F-AC380ECC6AAA}"/>
            </a:ext>
          </a:extLst>
        </xdr:cNvPr>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ED103D97-8D50-48CC-84D7-44F8845498A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5D9E0C2B-76B5-45D3-929A-EB2C99F61A8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210A624F-04A9-43BA-A189-E0C73663F81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EF837199-0185-4CE0-B068-94322671CD1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1D2A517A-E6D4-4AF5-9190-3BEAA94CA79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26888</xdr:rowOff>
    </xdr:from>
    <xdr:to>
      <xdr:col>76</xdr:col>
      <xdr:colOff>73025</xdr:colOff>
      <xdr:row>30</xdr:row>
      <xdr:rowOff>128488</xdr:rowOff>
    </xdr:to>
    <xdr:sp macro="" textlink="">
      <xdr:nvSpPr>
        <xdr:cNvPr id="146" name="楕円 145">
          <a:extLst>
            <a:ext uri="{FF2B5EF4-FFF2-40B4-BE49-F238E27FC236}">
              <a16:creationId xmlns:a16="http://schemas.microsoft.com/office/drawing/2014/main" id="{AC15DAE9-DAF6-47DC-A1A2-D242EEDADF2F}"/>
            </a:ext>
          </a:extLst>
        </xdr:cNvPr>
        <xdr:cNvSpPr/>
      </xdr:nvSpPr>
      <xdr:spPr>
        <a:xfrm>
          <a:off x="14744700" y="594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5315</xdr:rowOff>
    </xdr:from>
    <xdr:ext cx="469744" cy="259045"/>
    <xdr:sp macro="" textlink="">
      <xdr:nvSpPr>
        <xdr:cNvPr id="147" name="債務償還比率該当値テキスト">
          <a:extLst>
            <a:ext uri="{FF2B5EF4-FFF2-40B4-BE49-F238E27FC236}">
              <a16:creationId xmlns:a16="http://schemas.microsoft.com/office/drawing/2014/main" id="{1160B7B7-C786-46BE-AFDD-24E44FB45FC7}"/>
            </a:ext>
          </a:extLst>
        </xdr:cNvPr>
        <xdr:cNvSpPr txBox="1"/>
      </xdr:nvSpPr>
      <xdr:spPr>
        <a:xfrm>
          <a:off x="14846300" y="592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107660</xdr:rowOff>
    </xdr:from>
    <xdr:to>
      <xdr:col>72</xdr:col>
      <xdr:colOff>123825</xdr:colOff>
      <xdr:row>30</xdr:row>
      <xdr:rowOff>37810</xdr:rowOff>
    </xdr:to>
    <xdr:sp macro="" textlink="">
      <xdr:nvSpPr>
        <xdr:cNvPr id="148" name="楕円 147">
          <a:extLst>
            <a:ext uri="{FF2B5EF4-FFF2-40B4-BE49-F238E27FC236}">
              <a16:creationId xmlns:a16="http://schemas.microsoft.com/office/drawing/2014/main" id="{CFC3C925-0F07-4F05-BCDF-86A6021E79E4}"/>
            </a:ext>
          </a:extLst>
        </xdr:cNvPr>
        <xdr:cNvSpPr/>
      </xdr:nvSpPr>
      <xdr:spPr>
        <a:xfrm>
          <a:off x="14033500" y="585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158460</xdr:rowOff>
    </xdr:from>
    <xdr:to>
      <xdr:col>76</xdr:col>
      <xdr:colOff>22225</xdr:colOff>
      <xdr:row>30</xdr:row>
      <xdr:rowOff>77688</xdr:rowOff>
    </xdr:to>
    <xdr:cxnSp macro="">
      <xdr:nvCxnSpPr>
        <xdr:cNvPr id="149" name="直線コネクタ 148">
          <a:extLst>
            <a:ext uri="{FF2B5EF4-FFF2-40B4-BE49-F238E27FC236}">
              <a16:creationId xmlns:a16="http://schemas.microsoft.com/office/drawing/2014/main" id="{CB51D22E-507B-4958-BC03-0A98D506B431}"/>
            </a:ext>
          </a:extLst>
        </xdr:cNvPr>
        <xdr:cNvCxnSpPr/>
      </xdr:nvCxnSpPr>
      <xdr:spPr>
        <a:xfrm>
          <a:off x="14084300" y="5902035"/>
          <a:ext cx="7112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142975</xdr:rowOff>
    </xdr:from>
    <xdr:to>
      <xdr:col>68</xdr:col>
      <xdr:colOff>123825</xdr:colOff>
      <xdr:row>30</xdr:row>
      <xdr:rowOff>73125</xdr:rowOff>
    </xdr:to>
    <xdr:sp macro="" textlink="">
      <xdr:nvSpPr>
        <xdr:cNvPr id="150" name="楕円 149">
          <a:extLst>
            <a:ext uri="{FF2B5EF4-FFF2-40B4-BE49-F238E27FC236}">
              <a16:creationId xmlns:a16="http://schemas.microsoft.com/office/drawing/2014/main" id="{24E7452E-A2E3-40E9-B50A-BB92B8E62A64}"/>
            </a:ext>
          </a:extLst>
        </xdr:cNvPr>
        <xdr:cNvSpPr/>
      </xdr:nvSpPr>
      <xdr:spPr>
        <a:xfrm>
          <a:off x="13271500" y="58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158460</xdr:rowOff>
    </xdr:from>
    <xdr:to>
      <xdr:col>72</xdr:col>
      <xdr:colOff>73025</xdr:colOff>
      <xdr:row>30</xdr:row>
      <xdr:rowOff>22325</xdr:rowOff>
    </xdr:to>
    <xdr:cxnSp macro="">
      <xdr:nvCxnSpPr>
        <xdr:cNvPr id="151" name="直線コネクタ 150">
          <a:extLst>
            <a:ext uri="{FF2B5EF4-FFF2-40B4-BE49-F238E27FC236}">
              <a16:creationId xmlns:a16="http://schemas.microsoft.com/office/drawing/2014/main" id="{B1BF0652-C617-48CA-AFD4-069D3E53214E}"/>
            </a:ext>
          </a:extLst>
        </xdr:cNvPr>
        <xdr:cNvCxnSpPr/>
      </xdr:nvCxnSpPr>
      <xdr:spPr>
        <a:xfrm flipV="1">
          <a:off x="13322300" y="5902035"/>
          <a:ext cx="762000" cy="3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66521</xdr:rowOff>
    </xdr:from>
    <xdr:to>
      <xdr:col>64</xdr:col>
      <xdr:colOff>123825</xdr:colOff>
      <xdr:row>30</xdr:row>
      <xdr:rowOff>168121</xdr:rowOff>
    </xdr:to>
    <xdr:sp macro="" textlink="">
      <xdr:nvSpPr>
        <xdr:cNvPr id="152" name="楕円 151">
          <a:extLst>
            <a:ext uri="{FF2B5EF4-FFF2-40B4-BE49-F238E27FC236}">
              <a16:creationId xmlns:a16="http://schemas.microsoft.com/office/drawing/2014/main" id="{AE03FE2F-F35A-4B08-9360-B76EDB22F625}"/>
            </a:ext>
          </a:extLst>
        </xdr:cNvPr>
        <xdr:cNvSpPr/>
      </xdr:nvSpPr>
      <xdr:spPr>
        <a:xfrm>
          <a:off x="12509500" y="598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22325</xdr:rowOff>
    </xdr:from>
    <xdr:to>
      <xdr:col>68</xdr:col>
      <xdr:colOff>73025</xdr:colOff>
      <xdr:row>30</xdr:row>
      <xdr:rowOff>117321</xdr:rowOff>
    </xdr:to>
    <xdr:cxnSp macro="">
      <xdr:nvCxnSpPr>
        <xdr:cNvPr id="153" name="直線コネクタ 152">
          <a:extLst>
            <a:ext uri="{FF2B5EF4-FFF2-40B4-BE49-F238E27FC236}">
              <a16:creationId xmlns:a16="http://schemas.microsoft.com/office/drawing/2014/main" id="{2F194682-C2B7-40C1-B983-11FBADD2558C}"/>
            </a:ext>
          </a:extLst>
        </xdr:cNvPr>
        <xdr:cNvCxnSpPr/>
      </xdr:nvCxnSpPr>
      <xdr:spPr>
        <a:xfrm flipV="1">
          <a:off x="12560300" y="5937350"/>
          <a:ext cx="762000" cy="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89961</xdr:rowOff>
    </xdr:from>
    <xdr:to>
      <xdr:col>60</xdr:col>
      <xdr:colOff>123825</xdr:colOff>
      <xdr:row>31</xdr:row>
      <xdr:rowOff>20111</xdr:rowOff>
    </xdr:to>
    <xdr:sp macro="" textlink="">
      <xdr:nvSpPr>
        <xdr:cNvPr id="154" name="楕円 153">
          <a:extLst>
            <a:ext uri="{FF2B5EF4-FFF2-40B4-BE49-F238E27FC236}">
              <a16:creationId xmlns:a16="http://schemas.microsoft.com/office/drawing/2014/main" id="{051B1891-4FF5-4F91-A46F-15A3FA28B1DA}"/>
            </a:ext>
          </a:extLst>
        </xdr:cNvPr>
        <xdr:cNvSpPr/>
      </xdr:nvSpPr>
      <xdr:spPr>
        <a:xfrm>
          <a:off x="11747500" y="600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117321</xdr:rowOff>
    </xdr:from>
    <xdr:to>
      <xdr:col>64</xdr:col>
      <xdr:colOff>73025</xdr:colOff>
      <xdr:row>30</xdr:row>
      <xdr:rowOff>140761</xdr:rowOff>
    </xdr:to>
    <xdr:cxnSp macro="">
      <xdr:nvCxnSpPr>
        <xdr:cNvPr id="155" name="直線コネクタ 154">
          <a:extLst>
            <a:ext uri="{FF2B5EF4-FFF2-40B4-BE49-F238E27FC236}">
              <a16:creationId xmlns:a16="http://schemas.microsoft.com/office/drawing/2014/main" id="{FCE57DB5-4574-413A-9E08-ADF62448FED3}"/>
            </a:ext>
          </a:extLst>
        </xdr:cNvPr>
        <xdr:cNvCxnSpPr/>
      </xdr:nvCxnSpPr>
      <xdr:spPr>
        <a:xfrm flipV="1">
          <a:off x="11798300" y="6032346"/>
          <a:ext cx="762000" cy="2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31558</xdr:rowOff>
    </xdr:from>
    <xdr:ext cx="469744" cy="259045"/>
    <xdr:sp macro="" textlink="">
      <xdr:nvSpPr>
        <xdr:cNvPr id="156" name="n_1aveValue債務償還比率">
          <a:extLst>
            <a:ext uri="{FF2B5EF4-FFF2-40B4-BE49-F238E27FC236}">
              <a16:creationId xmlns:a16="http://schemas.microsoft.com/office/drawing/2014/main" id="{0FF4E7B4-4077-475C-A148-29A0897D92E0}"/>
            </a:ext>
          </a:extLst>
        </xdr:cNvPr>
        <xdr:cNvSpPr txBox="1"/>
      </xdr:nvSpPr>
      <xdr:spPr>
        <a:xfrm>
          <a:off x="13836727" y="594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45084</xdr:rowOff>
    </xdr:from>
    <xdr:ext cx="469744" cy="259045"/>
    <xdr:sp macro="" textlink="">
      <xdr:nvSpPr>
        <xdr:cNvPr id="157" name="n_2aveValue債務償還比率">
          <a:extLst>
            <a:ext uri="{FF2B5EF4-FFF2-40B4-BE49-F238E27FC236}">
              <a16:creationId xmlns:a16="http://schemas.microsoft.com/office/drawing/2014/main" id="{300204E3-30EC-4B23-824A-7EE191FA23EC}"/>
            </a:ext>
          </a:extLst>
        </xdr:cNvPr>
        <xdr:cNvSpPr txBox="1"/>
      </xdr:nvSpPr>
      <xdr:spPr>
        <a:xfrm>
          <a:off x="13087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17017</xdr:rowOff>
    </xdr:from>
    <xdr:ext cx="469744" cy="259045"/>
    <xdr:sp macro="" textlink="">
      <xdr:nvSpPr>
        <xdr:cNvPr id="158" name="n_3aveValue債務償還比率">
          <a:extLst>
            <a:ext uri="{FF2B5EF4-FFF2-40B4-BE49-F238E27FC236}">
              <a16:creationId xmlns:a16="http://schemas.microsoft.com/office/drawing/2014/main" id="{E23A7E51-B64C-40CE-9074-90623006860A}"/>
            </a:ext>
          </a:extLst>
        </xdr:cNvPr>
        <xdr:cNvSpPr txBox="1"/>
      </xdr:nvSpPr>
      <xdr:spPr>
        <a:xfrm>
          <a:off x="12325427" y="558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154540</xdr:rowOff>
    </xdr:from>
    <xdr:ext cx="469744" cy="259045"/>
    <xdr:sp macro="" textlink="">
      <xdr:nvSpPr>
        <xdr:cNvPr id="159" name="n_4aveValue債務償還比率">
          <a:extLst>
            <a:ext uri="{FF2B5EF4-FFF2-40B4-BE49-F238E27FC236}">
              <a16:creationId xmlns:a16="http://schemas.microsoft.com/office/drawing/2014/main" id="{574AE00A-DEAB-443D-8DB5-FA74F8D519EA}"/>
            </a:ext>
          </a:extLst>
        </xdr:cNvPr>
        <xdr:cNvSpPr txBox="1"/>
      </xdr:nvSpPr>
      <xdr:spPr>
        <a:xfrm>
          <a:off x="11563427" y="555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54337</xdr:rowOff>
    </xdr:from>
    <xdr:ext cx="469744" cy="259045"/>
    <xdr:sp macro="" textlink="">
      <xdr:nvSpPr>
        <xdr:cNvPr id="160" name="n_1mainValue債務償還比率">
          <a:extLst>
            <a:ext uri="{FF2B5EF4-FFF2-40B4-BE49-F238E27FC236}">
              <a16:creationId xmlns:a16="http://schemas.microsoft.com/office/drawing/2014/main" id="{6F7E95B7-7DAF-4695-AF36-ECBC2ED59A8A}"/>
            </a:ext>
          </a:extLst>
        </xdr:cNvPr>
        <xdr:cNvSpPr txBox="1"/>
      </xdr:nvSpPr>
      <xdr:spPr>
        <a:xfrm>
          <a:off x="13836727" y="562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64252</xdr:rowOff>
    </xdr:from>
    <xdr:ext cx="469744" cy="259045"/>
    <xdr:sp macro="" textlink="">
      <xdr:nvSpPr>
        <xdr:cNvPr id="161" name="n_2mainValue債務償還比率">
          <a:extLst>
            <a:ext uri="{FF2B5EF4-FFF2-40B4-BE49-F238E27FC236}">
              <a16:creationId xmlns:a16="http://schemas.microsoft.com/office/drawing/2014/main" id="{25CE77F8-7EA0-45F9-83D6-CB3764429618}"/>
            </a:ext>
          </a:extLst>
        </xdr:cNvPr>
        <xdr:cNvSpPr txBox="1"/>
      </xdr:nvSpPr>
      <xdr:spPr>
        <a:xfrm>
          <a:off x="13087427" y="597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159248</xdr:rowOff>
    </xdr:from>
    <xdr:ext cx="469744" cy="259045"/>
    <xdr:sp macro="" textlink="">
      <xdr:nvSpPr>
        <xdr:cNvPr id="162" name="n_3mainValue債務償還比率">
          <a:extLst>
            <a:ext uri="{FF2B5EF4-FFF2-40B4-BE49-F238E27FC236}">
              <a16:creationId xmlns:a16="http://schemas.microsoft.com/office/drawing/2014/main" id="{1491C8F4-1FA3-43CD-A653-E83DCD44C8E8}"/>
            </a:ext>
          </a:extLst>
        </xdr:cNvPr>
        <xdr:cNvSpPr txBox="1"/>
      </xdr:nvSpPr>
      <xdr:spPr>
        <a:xfrm>
          <a:off x="12325427" y="607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11238</xdr:rowOff>
    </xdr:from>
    <xdr:ext cx="469744" cy="259045"/>
    <xdr:sp macro="" textlink="">
      <xdr:nvSpPr>
        <xdr:cNvPr id="163" name="n_4mainValue債務償還比率">
          <a:extLst>
            <a:ext uri="{FF2B5EF4-FFF2-40B4-BE49-F238E27FC236}">
              <a16:creationId xmlns:a16="http://schemas.microsoft.com/office/drawing/2014/main" id="{AC2352F0-233A-405A-B113-E8DEB4F45273}"/>
            </a:ext>
          </a:extLst>
        </xdr:cNvPr>
        <xdr:cNvSpPr txBox="1"/>
      </xdr:nvSpPr>
      <xdr:spPr>
        <a:xfrm>
          <a:off x="11563427" y="609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id="{83F78DAA-5F45-4B36-96BF-80B273835BB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id="{264496A4-4707-48E0-AF4B-FD61EC03E16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id="{C2C5F0F3-C919-49F8-8DE7-AF39383CFC2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id="{65F065CE-472B-4444-8765-BD08EFFCA10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id="{D10F4373-627E-4610-9CF1-A265279B504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id="{CD439905-0962-4DC9-AD4B-EC1AACD3A37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BCB390A-B77F-43B7-B6C6-811687AD12F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4AE7F43-138E-4A49-AC65-44BFC7B4221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2345CD6-5300-4284-9978-160A60E06F4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321736E-33D8-42B4-AA05-03472363887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69088A3-243D-4B31-BDFA-02AAB2CE6E4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0C48A6B-3977-4183-B8CF-864130F0A43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3D2DAD7-6437-4399-BC7B-4A8AEE7C7C5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A9B1686-D9F6-4B99-A2B7-5A5871F3904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AD11140-9AB5-4FA1-ACB8-1ED851871C3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90CE75E-44CD-4114-B4D0-9B4BFA7E4B2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7,787
7,775
22.35
4,493,406
4,170,100
300,542
2,400,479
3,584,264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9340F43-6D96-43C4-8C1F-74D76403A3A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F770355-CB0A-45D0-8CC1-F2937E3693C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6665713-A352-4F5B-9856-6B5D94D02B0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6567BF1-978C-48A5-8F11-129140E1F3A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21314DD-32DF-474D-9E47-D37C7CA94F3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59DE7D5-CFD3-47A9-82E4-ABB6B3B9B1F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F389557-E6A0-4BBD-AE11-3DA0317A76D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B0F5FC2-70C0-4000-A364-D6853AD2277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453EC4D-A825-4F49-B43B-489362139C0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7E127D7-703E-4968-8566-AA279ADCD9C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BA06252-23EA-4287-A307-549657D22F2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3174F43-E427-455C-8504-38ACB06753D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72249B5-604F-45FF-BB61-61D1FD8EE40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A236473-4636-4F36-A337-E0C24736F7A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85077DD-7B3E-4BCE-AB28-0C955E1E8BC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AC16140-80D0-4C4D-B4D1-D59029132E3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0A3E968-27A5-4249-8C43-B7C282A98B0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E97562A-A212-40D2-80CD-6580AB606FF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E0FDAF5-D19F-47C8-8426-F7417CDD103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5C8107E-2146-4AA5-AB5E-15A9586FAD8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39B254F-8EB6-4A59-8C7A-7F74582C0D5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549196F-5AEE-4499-B880-915C2CE8D09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9BC83CB-87BF-4DF8-A9A4-098ACF974D7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561B0DB-C321-48E5-9FBA-05C4CBABCB3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83AC59D-FD14-4BDD-B046-126DE5E874B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CF76B15-135F-4DF9-9AB4-9E507EF05E2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19DCE72-1652-492A-AAB0-03D7AAA63FC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2BCA660-2EDB-45B4-8929-F23290EC1F3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E6CAFA4-9E39-4E8B-A4A8-2B77842FE8E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256EAB3-AB96-48BB-A7A3-1CE8C6ED697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B984230-8A47-4595-9262-1411BDD8EA1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035D030-F417-4516-8172-15A33F36FE6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68DA9C7-F8BF-4DDC-9DE8-2788281B1D7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62CBB23-5B81-4683-8117-CBF9BF73461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0454CF0-5349-4849-8D73-FC449D3B1E2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0DFC453-3EAB-449E-B158-70852C3CD8F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B197103-B3ED-4503-83A3-EA40461C069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E198218-8323-478C-B900-01D6E019D68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4A5E790-31A8-4A02-9F35-8275FAE077C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43BEB7D-F8BA-42EE-98E5-53E52396E45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1DA7F74-A6FF-4130-80BF-F8EAB1A25CB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97AB57C-F2FE-4688-BFCE-500F6329955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C811537-4BBD-4DF9-8D76-AB17921BCBF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9A6BFFC-AF0E-4A37-AFF5-59451AD109F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364AEAE-322B-4B76-9A5B-E6FED670966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B841095C-8F2E-40BA-BBFE-186B9BDE6A9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id="{4202E0DA-4BD0-42C5-BD1E-E8829E49EAC4}"/>
            </a:ext>
          </a:extLst>
        </xdr:cNvPr>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id="{2B04B036-95A3-469D-A070-4D76892EEC91}"/>
            </a:ext>
          </a:extLst>
        </xdr:cNvPr>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id="{10A13B11-4655-4EB7-B4D4-73BA0C6D8B3F}"/>
            </a:ext>
          </a:extLst>
        </xdr:cNvPr>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a:extLst>
            <a:ext uri="{FF2B5EF4-FFF2-40B4-BE49-F238E27FC236}">
              <a16:creationId xmlns:a16="http://schemas.microsoft.com/office/drawing/2014/main" id="{F462E51D-FC21-4B9B-BBCF-18C1B4A5AA66}"/>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CD5E539B-060D-4CD1-ADCA-CCBACCF0A3AD}"/>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a:extLst>
            <a:ext uri="{FF2B5EF4-FFF2-40B4-BE49-F238E27FC236}">
              <a16:creationId xmlns:a16="http://schemas.microsoft.com/office/drawing/2014/main" id="{2B142EBF-93F0-417A-8668-587D17C666A6}"/>
            </a:ext>
          </a:extLst>
        </xdr:cNvPr>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61910CED-5C30-4A68-989E-C28984C12B00}"/>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a:extLst>
            <a:ext uri="{FF2B5EF4-FFF2-40B4-BE49-F238E27FC236}">
              <a16:creationId xmlns:a16="http://schemas.microsoft.com/office/drawing/2014/main" id="{342A80E6-C066-4BC2-8EDD-81A539FF37B8}"/>
            </a:ext>
          </a:extLst>
        </xdr:cNvPr>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a:extLst>
            <a:ext uri="{FF2B5EF4-FFF2-40B4-BE49-F238E27FC236}">
              <a16:creationId xmlns:a16="http://schemas.microsoft.com/office/drawing/2014/main" id="{C341A09E-39EC-409E-87AB-0A0A3DD68925}"/>
            </a:ext>
          </a:extLst>
        </xdr:cNvPr>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a:extLst>
            <a:ext uri="{FF2B5EF4-FFF2-40B4-BE49-F238E27FC236}">
              <a16:creationId xmlns:a16="http://schemas.microsoft.com/office/drawing/2014/main" id="{3E1EE35F-CAFD-4AA0-9120-836938435F54}"/>
            </a:ext>
          </a:extLst>
        </xdr:cNvPr>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a16="http://schemas.microsoft.com/office/drawing/2014/main" id="{8A5F5FB6-7D55-4706-9137-24491116ADED}"/>
            </a:ext>
          </a:extLst>
        </xdr:cNvPr>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3F05623-699D-402E-BF2D-331AA22EAB2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70667EA-A181-4781-B086-D7BC6D637A9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255784E-DFBA-4283-9F63-63BA2207AB6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A016BCD-F5D6-4D97-B365-E07EAEF3AEA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7262B6B-8715-4715-9B08-80F401E190A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74" name="楕円 73">
          <a:extLst>
            <a:ext uri="{FF2B5EF4-FFF2-40B4-BE49-F238E27FC236}">
              <a16:creationId xmlns:a16="http://schemas.microsoft.com/office/drawing/2014/main" id="{29AE71CC-05E3-4B96-ACBF-A19618379997}"/>
            </a:ext>
          </a:extLst>
        </xdr:cNvPr>
        <xdr:cNvSpPr/>
      </xdr:nvSpPr>
      <xdr:spPr>
        <a:xfrm>
          <a:off x="45847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157315</xdr:rowOff>
    </xdr:from>
    <xdr:ext cx="405111" cy="259045"/>
    <xdr:sp macro="" textlink="">
      <xdr:nvSpPr>
        <xdr:cNvPr id="75" name="【道路】&#10;有形固定資産減価償却率該当値テキスト">
          <a:extLst>
            <a:ext uri="{FF2B5EF4-FFF2-40B4-BE49-F238E27FC236}">
              <a16:creationId xmlns:a16="http://schemas.microsoft.com/office/drawing/2014/main" id="{F298290B-DF88-455E-ADB7-8D1A125E5734}"/>
            </a:ext>
          </a:extLst>
        </xdr:cNvPr>
        <xdr:cNvSpPr txBox="1"/>
      </xdr:nvSpPr>
      <xdr:spPr>
        <a:xfrm>
          <a:off x="4673600"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144599</xdr:rowOff>
    </xdr:from>
    <xdr:to>
      <xdr:col>20</xdr:col>
      <xdr:colOff>38100</xdr:colOff>
      <xdr:row>39</xdr:row>
      <xdr:rowOff>74749</xdr:rowOff>
    </xdr:to>
    <xdr:sp macro="" textlink="">
      <xdr:nvSpPr>
        <xdr:cNvPr id="76" name="楕円 75">
          <a:extLst>
            <a:ext uri="{FF2B5EF4-FFF2-40B4-BE49-F238E27FC236}">
              <a16:creationId xmlns:a16="http://schemas.microsoft.com/office/drawing/2014/main" id="{7C6CD768-DF98-481A-878D-1CA6D1019064}"/>
            </a:ext>
          </a:extLst>
        </xdr:cNvPr>
        <xdr:cNvSpPr/>
      </xdr:nvSpPr>
      <xdr:spPr>
        <a:xfrm>
          <a:off x="3746500" y="66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23949</xdr:rowOff>
    </xdr:from>
    <xdr:to>
      <xdr:col>24</xdr:col>
      <xdr:colOff>63500</xdr:colOff>
      <xdr:row>39</xdr:row>
      <xdr:rowOff>58238</xdr:rowOff>
    </xdr:to>
    <xdr:cxnSp macro="">
      <xdr:nvCxnSpPr>
        <xdr:cNvPr id="77" name="直線コネクタ 76">
          <a:extLst>
            <a:ext uri="{FF2B5EF4-FFF2-40B4-BE49-F238E27FC236}">
              <a16:creationId xmlns:a16="http://schemas.microsoft.com/office/drawing/2014/main" id="{99BF7F22-6B9B-4142-9D03-1F980851920B}"/>
            </a:ext>
          </a:extLst>
        </xdr:cNvPr>
        <xdr:cNvCxnSpPr/>
      </xdr:nvCxnSpPr>
      <xdr:spPr>
        <a:xfrm>
          <a:off x="3797300" y="671049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5806</xdr:rowOff>
    </xdr:from>
    <xdr:to>
      <xdr:col>10</xdr:col>
      <xdr:colOff>165100</xdr:colOff>
      <xdr:row>42</xdr:row>
      <xdr:rowOff>107406</xdr:rowOff>
    </xdr:to>
    <xdr:sp macro="" textlink="">
      <xdr:nvSpPr>
        <xdr:cNvPr id="78" name="楕円 77">
          <a:extLst>
            <a:ext uri="{FF2B5EF4-FFF2-40B4-BE49-F238E27FC236}">
              <a16:creationId xmlns:a16="http://schemas.microsoft.com/office/drawing/2014/main" id="{53F703A0-DB5B-48BB-A047-241BC0AF3378}"/>
            </a:ext>
          </a:extLst>
        </xdr:cNvPr>
        <xdr:cNvSpPr/>
      </xdr:nvSpPr>
      <xdr:spPr>
        <a:xfrm>
          <a:off x="1968500" y="720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41</xdr:row>
      <xdr:rowOff>170724</xdr:rowOff>
    </xdr:from>
    <xdr:to>
      <xdr:col>6</xdr:col>
      <xdr:colOff>38100</xdr:colOff>
      <xdr:row>42</xdr:row>
      <xdr:rowOff>100874</xdr:rowOff>
    </xdr:to>
    <xdr:sp macro="" textlink="">
      <xdr:nvSpPr>
        <xdr:cNvPr id="79" name="楕円 78">
          <a:extLst>
            <a:ext uri="{FF2B5EF4-FFF2-40B4-BE49-F238E27FC236}">
              <a16:creationId xmlns:a16="http://schemas.microsoft.com/office/drawing/2014/main" id="{741D9999-6573-4B2E-B12B-B28E5AC42546}"/>
            </a:ext>
          </a:extLst>
        </xdr:cNvPr>
        <xdr:cNvSpPr/>
      </xdr:nvSpPr>
      <xdr:spPr>
        <a:xfrm>
          <a:off x="1079500" y="72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50074</xdr:rowOff>
    </xdr:from>
    <xdr:to>
      <xdr:col>10</xdr:col>
      <xdr:colOff>114300</xdr:colOff>
      <xdr:row>42</xdr:row>
      <xdr:rowOff>56606</xdr:rowOff>
    </xdr:to>
    <xdr:cxnSp macro="">
      <xdr:nvCxnSpPr>
        <xdr:cNvPr id="80" name="直線コネクタ 79">
          <a:extLst>
            <a:ext uri="{FF2B5EF4-FFF2-40B4-BE49-F238E27FC236}">
              <a16:creationId xmlns:a16="http://schemas.microsoft.com/office/drawing/2014/main" id="{0FE2493F-3D3D-4A24-B10F-D0CB79FA8A3A}"/>
            </a:ext>
          </a:extLst>
        </xdr:cNvPr>
        <xdr:cNvCxnSpPr/>
      </xdr:nvCxnSpPr>
      <xdr:spPr>
        <a:xfrm>
          <a:off x="1130300" y="72509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48821</xdr:rowOff>
    </xdr:from>
    <xdr:ext cx="405111" cy="259045"/>
    <xdr:sp macro="" textlink="">
      <xdr:nvSpPr>
        <xdr:cNvPr id="81" name="n_1aveValue【道路】&#10;有形固定資産減価償却率">
          <a:extLst>
            <a:ext uri="{FF2B5EF4-FFF2-40B4-BE49-F238E27FC236}">
              <a16:creationId xmlns:a16="http://schemas.microsoft.com/office/drawing/2014/main" id="{BF52DF88-52C8-4277-923E-AF29B0B59E7E}"/>
            </a:ext>
          </a:extLst>
        </xdr:cNvPr>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82" name="n_2aveValue【道路】&#10;有形固定資産減価償却率">
          <a:extLst>
            <a:ext uri="{FF2B5EF4-FFF2-40B4-BE49-F238E27FC236}">
              <a16:creationId xmlns:a16="http://schemas.microsoft.com/office/drawing/2014/main" id="{6AC24C01-3E77-439D-A9A6-F908CBBCCDB7}"/>
            </a:ext>
          </a:extLst>
        </xdr:cNvPr>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3" name="n_3aveValue【道路】&#10;有形固定資産減価償却率">
          <a:extLst>
            <a:ext uri="{FF2B5EF4-FFF2-40B4-BE49-F238E27FC236}">
              <a16:creationId xmlns:a16="http://schemas.microsoft.com/office/drawing/2014/main" id="{17BBE8E0-48A3-40E2-9C93-A43FCE37A881}"/>
            </a:ext>
          </a:extLst>
        </xdr:cNvPr>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4" name="n_4aveValue【道路】&#10;有形固定資産減価償却率">
          <a:extLst>
            <a:ext uri="{FF2B5EF4-FFF2-40B4-BE49-F238E27FC236}">
              <a16:creationId xmlns:a16="http://schemas.microsoft.com/office/drawing/2014/main" id="{976AD3A0-1709-4F3B-8584-591217F14D49}"/>
            </a:ext>
          </a:extLst>
        </xdr:cNvPr>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65876</xdr:rowOff>
    </xdr:from>
    <xdr:ext cx="405111" cy="259045"/>
    <xdr:sp macro="" textlink="">
      <xdr:nvSpPr>
        <xdr:cNvPr id="85" name="n_1mainValue【道路】&#10;有形固定資産減価償却率">
          <a:extLst>
            <a:ext uri="{FF2B5EF4-FFF2-40B4-BE49-F238E27FC236}">
              <a16:creationId xmlns:a16="http://schemas.microsoft.com/office/drawing/2014/main" id="{9EB7C23D-19D2-46F4-8123-07CE30E3714E}"/>
            </a:ext>
          </a:extLst>
        </xdr:cNvPr>
        <xdr:cNvSpPr txBox="1"/>
      </xdr:nvSpPr>
      <xdr:spPr>
        <a:xfrm>
          <a:off x="35820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98533</xdr:rowOff>
    </xdr:from>
    <xdr:ext cx="405111" cy="259045"/>
    <xdr:sp macro="" textlink="">
      <xdr:nvSpPr>
        <xdr:cNvPr id="86" name="n_3mainValue【道路】&#10;有形固定資産減価償却率">
          <a:extLst>
            <a:ext uri="{FF2B5EF4-FFF2-40B4-BE49-F238E27FC236}">
              <a16:creationId xmlns:a16="http://schemas.microsoft.com/office/drawing/2014/main" id="{654ED066-AC10-4DD4-A007-15BDCD10EB34}"/>
            </a:ext>
          </a:extLst>
        </xdr:cNvPr>
        <xdr:cNvSpPr txBox="1"/>
      </xdr:nvSpPr>
      <xdr:spPr>
        <a:xfrm>
          <a:off x="1816744" y="729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92001</xdr:rowOff>
    </xdr:from>
    <xdr:ext cx="405111" cy="259045"/>
    <xdr:sp macro="" textlink="">
      <xdr:nvSpPr>
        <xdr:cNvPr id="87" name="n_4mainValue【道路】&#10;有形固定資産減価償却率">
          <a:extLst>
            <a:ext uri="{FF2B5EF4-FFF2-40B4-BE49-F238E27FC236}">
              <a16:creationId xmlns:a16="http://schemas.microsoft.com/office/drawing/2014/main" id="{DCC9496A-C2D2-4222-B9D6-A6A4DFF03A25}"/>
            </a:ext>
          </a:extLst>
        </xdr:cNvPr>
        <xdr:cNvSpPr txBox="1"/>
      </xdr:nvSpPr>
      <xdr:spPr>
        <a:xfrm>
          <a:off x="927744" y="729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9AE3203A-275B-4DD1-8E06-56B13F95413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998D368-635C-4981-85D3-760C55C35E5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619AB7DB-2ED4-403B-A9C2-D39B556E564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E58F48E2-00F0-4CDC-8DCA-1DC72AE7FBF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7BD081F1-EBC1-49DF-BC51-52001FC0480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1391AD75-DF5D-4085-9207-C9E6A72CA3D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207EF8CF-4180-4E3A-899D-EA9FE1F2F0B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4B874FAA-E463-4F0B-9AC3-48AF55CD0FC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5CEE1FFB-3246-4700-9A0D-70685EBE326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9979307F-8DAE-490A-B6DD-4AAC13D40EB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FE7EE78A-BFDC-40E1-BD4D-415415121BE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6ADEA720-6D58-4B2B-A4CC-C3C0217DE2A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BD0B8D8A-11A7-4A34-AB98-D1A8B444A86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1" name="テキスト ボックス 100">
          <a:extLst>
            <a:ext uri="{FF2B5EF4-FFF2-40B4-BE49-F238E27FC236}">
              <a16:creationId xmlns:a16="http://schemas.microsoft.com/office/drawing/2014/main" id="{2262F586-C833-4FDC-A51D-11908AE3ED1E}"/>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61CEE692-0315-4CA6-A695-FEE02BE5A57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3" name="テキスト ボックス 102">
          <a:extLst>
            <a:ext uri="{FF2B5EF4-FFF2-40B4-BE49-F238E27FC236}">
              <a16:creationId xmlns:a16="http://schemas.microsoft.com/office/drawing/2014/main" id="{D32F2A57-37EB-4987-A867-3E4E95CBCAF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CD6039CD-DC5B-41E1-8399-6DC0698AC47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5" name="テキスト ボックス 104">
          <a:extLst>
            <a:ext uri="{FF2B5EF4-FFF2-40B4-BE49-F238E27FC236}">
              <a16:creationId xmlns:a16="http://schemas.microsoft.com/office/drawing/2014/main" id="{1B0C45F6-2ADF-4891-AFBD-E45DB6B2D486}"/>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6DD660A2-FBC8-41F0-9EBB-D6695EC2D53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7" name="テキスト ボックス 106">
          <a:extLst>
            <a:ext uri="{FF2B5EF4-FFF2-40B4-BE49-F238E27FC236}">
              <a16:creationId xmlns:a16="http://schemas.microsoft.com/office/drawing/2014/main" id="{E93B8D5A-DEDB-4751-B0C0-5F7AF8BB32FC}"/>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26966E3B-993F-4A10-B90A-A7441F94873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a:extLst>
            <a:ext uri="{FF2B5EF4-FFF2-40B4-BE49-F238E27FC236}">
              <a16:creationId xmlns:a16="http://schemas.microsoft.com/office/drawing/2014/main" id="{BD720E30-0576-4211-816C-F7EB1B6C7E03}"/>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FF2D3520-9592-4DB8-980D-9631D9D91CC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1" name="直線コネクタ 110">
          <a:extLst>
            <a:ext uri="{FF2B5EF4-FFF2-40B4-BE49-F238E27FC236}">
              <a16:creationId xmlns:a16="http://schemas.microsoft.com/office/drawing/2014/main" id="{B3B96ABE-CE38-427A-8FCC-F75CE76D3FC3}"/>
            </a:ext>
          </a:extLst>
        </xdr:cNvPr>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2" name="【道路】&#10;一人当たり延長最小値テキスト">
          <a:extLst>
            <a:ext uri="{FF2B5EF4-FFF2-40B4-BE49-F238E27FC236}">
              <a16:creationId xmlns:a16="http://schemas.microsoft.com/office/drawing/2014/main" id="{C404BBEB-2711-4B9D-AE95-5030B3188CD9}"/>
            </a:ext>
          </a:extLst>
        </xdr:cNvPr>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3" name="直線コネクタ 112">
          <a:extLst>
            <a:ext uri="{FF2B5EF4-FFF2-40B4-BE49-F238E27FC236}">
              <a16:creationId xmlns:a16="http://schemas.microsoft.com/office/drawing/2014/main" id="{D7889211-EB63-489B-AA33-F602E969D0D0}"/>
            </a:ext>
          </a:extLst>
        </xdr:cNvPr>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4" name="【道路】&#10;一人当たり延長最大値テキスト">
          <a:extLst>
            <a:ext uri="{FF2B5EF4-FFF2-40B4-BE49-F238E27FC236}">
              <a16:creationId xmlns:a16="http://schemas.microsoft.com/office/drawing/2014/main" id="{4910077B-43C6-4C01-8C0A-4EE46478E94B}"/>
            </a:ext>
          </a:extLst>
        </xdr:cNvPr>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5" name="直線コネクタ 114">
          <a:extLst>
            <a:ext uri="{FF2B5EF4-FFF2-40B4-BE49-F238E27FC236}">
              <a16:creationId xmlns:a16="http://schemas.microsoft.com/office/drawing/2014/main" id="{B6AE9F72-7732-4C39-9605-AA0573278111}"/>
            </a:ext>
          </a:extLst>
        </xdr:cNvPr>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16" name="【道路】&#10;一人当たり延長平均値テキスト">
          <a:extLst>
            <a:ext uri="{FF2B5EF4-FFF2-40B4-BE49-F238E27FC236}">
              <a16:creationId xmlns:a16="http://schemas.microsoft.com/office/drawing/2014/main" id="{484391CA-C140-44CF-A1D0-CBD56A64F3E7}"/>
            </a:ext>
          </a:extLst>
        </xdr:cNvPr>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17" name="フローチャート: 判断 116">
          <a:extLst>
            <a:ext uri="{FF2B5EF4-FFF2-40B4-BE49-F238E27FC236}">
              <a16:creationId xmlns:a16="http://schemas.microsoft.com/office/drawing/2014/main" id="{BC5CD64D-BBD7-4FF7-B905-BAC339277B97}"/>
            </a:ext>
          </a:extLst>
        </xdr:cNvPr>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18" name="フローチャート: 判断 117">
          <a:extLst>
            <a:ext uri="{FF2B5EF4-FFF2-40B4-BE49-F238E27FC236}">
              <a16:creationId xmlns:a16="http://schemas.microsoft.com/office/drawing/2014/main" id="{E861D5D3-CCAE-453C-9166-78DFD9F2CBEC}"/>
            </a:ext>
          </a:extLst>
        </xdr:cNvPr>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19" name="フローチャート: 判断 118">
          <a:extLst>
            <a:ext uri="{FF2B5EF4-FFF2-40B4-BE49-F238E27FC236}">
              <a16:creationId xmlns:a16="http://schemas.microsoft.com/office/drawing/2014/main" id="{7632E2BF-B287-46EC-9C1A-61C35153E3DA}"/>
            </a:ext>
          </a:extLst>
        </xdr:cNvPr>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0" name="フローチャート: 判断 119">
          <a:extLst>
            <a:ext uri="{FF2B5EF4-FFF2-40B4-BE49-F238E27FC236}">
              <a16:creationId xmlns:a16="http://schemas.microsoft.com/office/drawing/2014/main" id="{E64F4F78-0634-4375-B187-F051DABDC76D}"/>
            </a:ext>
          </a:extLst>
        </xdr:cNvPr>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1" name="フローチャート: 判断 120">
          <a:extLst>
            <a:ext uri="{FF2B5EF4-FFF2-40B4-BE49-F238E27FC236}">
              <a16:creationId xmlns:a16="http://schemas.microsoft.com/office/drawing/2014/main" id="{305786B1-C019-4DFF-9575-AEBC9D074764}"/>
            </a:ext>
          </a:extLst>
        </xdr:cNvPr>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F214B201-5268-42FF-B8DC-E92B59F2118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DB7B2E5-088B-4E5D-BA70-F48312CE09A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9037C1C-FFBF-4BD0-8FDB-A2FAFB38935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A14E6E4-B72C-4074-9E88-FCE96010B30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E91BFF7-D846-4C57-93FB-1AB8F999422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76934</xdr:rowOff>
    </xdr:from>
    <xdr:to>
      <xdr:col>55</xdr:col>
      <xdr:colOff>50800</xdr:colOff>
      <xdr:row>42</xdr:row>
      <xdr:rowOff>7084</xdr:rowOff>
    </xdr:to>
    <xdr:sp macro="" textlink="">
      <xdr:nvSpPr>
        <xdr:cNvPr id="127" name="楕円 126">
          <a:extLst>
            <a:ext uri="{FF2B5EF4-FFF2-40B4-BE49-F238E27FC236}">
              <a16:creationId xmlns:a16="http://schemas.microsoft.com/office/drawing/2014/main" id="{49CDB5B6-CBDC-4D43-B00D-4BB14C914B03}"/>
            </a:ext>
          </a:extLst>
        </xdr:cNvPr>
        <xdr:cNvSpPr/>
      </xdr:nvSpPr>
      <xdr:spPr>
        <a:xfrm>
          <a:off x="10426700" y="710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163311</xdr:rowOff>
    </xdr:from>
    <xdr:ext cx="534377" cy="259045"/>
    <xdr:sp macro="" textlink="">
      <xdr:nvSpPr>
        <xdr:cNvPr id="128" name="【道路】&#10;一人当たり延長該当値テキスト">
          <a:extLst>
            <a:ext uri="{FF2B5EF4-FFF2-40B4-BE49-F238E27FC236}">
              <a16:creationId xmlns:a16="http://schemas.microsoft.com/office/drawing/2014/main" id="{56F18E3C-415F-4489-BECB-3EB6EA5C4958}"/>
            </a:ext>
          </a:extLst>
        </xdr:cNvPr>
        <xdr:cNvSpPr txBox="1"/>
      </xdr:nvSpPr>
      <xdr:spPr>
        <a:xfrm>
          <a:off x="10515600" y="702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77841</xdr:rowOff>
    </xdr:from>
    <xdr:to>
      <xdr:col>50</xdr:col>
      <xdr:colOff>165100</xdr:colOff>
      <xdr:row>42</xdr:row>
      <xdr:rowOff>7991</xdr:rowOff>
    </xdr:to>
    <xdr:sp macro="" textlink="">
      <xdr:nvSpPr>
        <xdr:cNvPr id="129" name="楕円 128">
          <a:extLst>
            <a:ext uri="{FF2B5EF4-FFF2-40B4-BE49-F238E27FC236}">
              <a16:creationId xmlns:a16="http://schemas.microsoft.com/office/drawing/2014/main" id="{16493FEA-6CBD-466A-8084-72EA3998CAE1}"/>
            </a:ext>
          </a:extLst>
        </xdr:cNvPr>
        <xdr:cNvSpPr/>
      </xdr:nvSpPr>
      <xdr:spPr>
        <a:xfrm>
          <a:off x="9588500" y="710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127734</xdr:rowOff>
    </xdr:from>
    <xdr:to>
      <xdr:col>55</xdr:col>
      <xdr:colOff>0</xdr:colOff>
      <xdr:row>41</xdr:row>
      <xdr:rowOff>128641</xdr:rowOff>
    </xdr:to>
    <xdr:cxnSp macro="">
      <xdr:nvCxnSpPr>
        <xdr:cNvPr id="130" name="直線コネクタ 129">
          <a:extLst>
            <a:ext uri="{FF2B5EF4-FFF2-40B4-BE49-F238E27FC236}">
              <a16:creationId xmlns:a16="http://schemas.microsoft.com/office/drawing/2014/main" id="{D9E3BA29-2368-488D-A36F-340F02EF9F18}"/>
            </a:ext>
          </a:extLst>
        </xdr:cNvPr>
        <xdr:cNvCxnSpPr/>
      </xdr:nvCxnSpPr>
      <xdr:spPr>
        <a:xfrm flipV="1">
          <a:off x="9639300" y="7157184"/>
          <a:ext cx="838200" cy="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79391</xdr:rowOff>
    </xdr:from>
    <xdr:to>
      <xdr:col>41</xdr:col>
      <xdr:colOff>101600</xdr:colOff>
      <xdr:row>42</xdr:row>
      <xdr:rowOff>9541</xdr:rowOff>
    </xdr:to>
    <xdr:sp macro="" textlink="">
      <xdr:nvSpPr>
        <xdr:cNvPr id="131" name="楕円 130">
          <a:extLst>
            <a:ext uri="{FF2B5EF4-FFF2-40B4-BE49-F238E27FC236}">
              <a16:creationId xmlns:a16="http://schemas.microsoft.com/office/drawing/2014/main" id="{2B08CADE-4025-4089-87AB-6038B01D933E}"/>
            </a:ext>
          </a:extLst>
        </xdr:cNvPr>
        <xdr:cNvSpPr/>
      </xdr:nvSpPr>
      <xdr:spPr>
        <a:xfrm>
          <a:off x="7810500" y="710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80047</xdr:rowOff>
    </xdr:from>
    <xdr:to>
      <xdr:col>36</xdr:col>
      <xdr:colOff>165100</xdr:colOff>
      <xdr:row>42</xdr:row>
      <xdr:rowOff>10197</xdr:rowOff>
    </xdr:to>
    <xdr:sp macro="" textlink="">
      <xdr:nvSpPr>
        <xdr:cNvPr id="132" name="楕円 131">
          <a:extLst>
            <a:ext uri="{FF2B5EF4-FFF2-40B4-BE49-F238E27FC236}">
              <a16:creationId xmlns:a16="http://schemas.microsoft.com/office/drawing/2014/main" id="{F92B6E1A-8FCC-47E6-AF1A-71814E4C4169}"/>
            </a:ext>
          </a:extLst>
        </xdr:cNvPr>
        <xdr:cNvSpPr/>
      </xdr:nvSpPr>
      <xdr:spPr>
        <a:xfrm>
          <a:off x="6921500" y="710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130191</xdr:rowOff>
    </xdr:from>
    <xdr:to>
      <xdr:col>41</xdr:col>
      <xdr:colOff>50800</xdr:colOff>
      <xdr:row>41</xdr:row>
      <xdr:rowOff>130847</xdr:rowOff>
    </xdr:to>
    <xdr:cxnSp macro="">
      <xdr:nvCxnSpPr>
        <xdr:cNvPr id="133" name="直線コネクタ 132">
          <a:extLst>
            <a:ext uri="{FF2B5EF4-FFF2-40B4-BE49-F238E27FC236}">
              <a16:creationId xmlns:a16="http://schemas.microsoft.com/office/drawing/2014/main" id="{BE8CCCA8-3E01-4829-BF05-46CC3BE94AC2}"/>
            </a:ext>
          </a:extLst>
        </xdr:cNvPr>
        <xdr:cNvCxnSpPr/>
      </xdr:nvCxnSpPr>
      <xdr:spPr>
        <a:xfrm flipV="1">
          <a:off x="6972300" y="7159641"/>
          <a:ext cx="889000" cy="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34" name="n_1aveValue【道路】&#10;一人当たり延長">
          <a:extLst>
            <a:ext uri="{FF2B5EF4-FFF2-40B4-BE49-F238E27FC236}">
              <a16:creationId xmlns:a16="http://schemas.microsoft.com/office/drawing/2014/main" id="{0C8B0801-9D85-4DDC-AB73-4F849ED30A47}"/>
            </a:ext>
          </a:extLst>
        </xdr:cNvPr>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35" name="n_2aveValue【道路】&#10;一人当たり延長">
          <a:extLst>
            <a:ext uri="{FF2B5EF4-FFF2-40B4-BE49-F238E27FC236}">
              <a16:creationId xmlns:a16="http://schemas.microsoft.com/office/drawing/2014/main" id="{9CDB3071-6B44-442C-ACBC-78A5F1BF51BA}"/>
            </a:ext>
          </a:extLst>
        </xdr:cNvPr>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36" name="n_3aveValue【道路】&#10;一人当たり延長">
          <a:extLst>
            <a:ext uri="{FF2B5EF4-FFF2-40B4-BE49-F238E27FC236}">
              <a16:creationId xmlns:a16="http://schemas.microsoft.com/office/drawing/2014/main" id="{500BC663-3843-4165-A44D-5A7931C6D2DD}"/>
            </a:ext>
          </a:extLst>
        </xdr:cNvPr>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37" name="n_4aveValue【道路】&#10;一人当たり延長">
          <a:extLst>
            <a:ext uri="{FF2B5EF4-FFF2-40B4-BE49-F238E27FC236}">
              <a16:creationId xmlns:a16="http://schemas.microsoft.com/office/drawing/2014/main" id="{5DBD8541-A21C-4CB9-BBEE-B14B7504A420}"/>
            </a:ext>
          </a:extLst>
        </xdr:cNvPr>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170568</xdr:rowOff>
    </xdr:from>
    <xdr:ext cx="534377" cy="259045"/>
    <xdr:sp macro="" textlink="">
      <xdr:nvSpPr>
        <xdr:cNvPr id="138" name="n_1mainValue【道路】&#10;一人当たり延長">
          <a:extLst>
            <a:ext uri="{FF2B5EF4-FFF2-40B4-BE49-F238E27FC236}">
              <a16:creationId xmlns:a16="http://schemas.microsoft.com/office/drawing/2014/main" id="{26768A11-FD7C-438E-90E0-162AF170934E}"/>
            </a:ext>
          </a:extLst>
        </xdr:cNvPr>
        <xdr:cNvSpPr txBox="1"/>
      </xdr:nvSpPr>
      <xdr:spPr>
        <a:xfrm>
          <a:off x="9359411" y="720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668</xdr:rowOff>
    </xdr:from>
    <xdr:ext cx="534377" cy="259045"/>
    <xdr:sp macro="" textlink="">
      <xdr:nvSpPr>
        <xdr:cNvPr id="139" name="n_3mainValue【道路】&#10;一人当たり延長">
          <a:extLst>
            <a:ext uri="{FF2B5EF4-FFF2-40B4-BE49-F238E27FC236}">
              <a16:creationId xmlns:a16="http://schemas.microsoft.com/office/drawing/2014/main" id="{2A866DFA-9677-4B3B-A6D0-5EF4B1C3BD97}"/>
            </a:ext>
          </a:extLst>
        </xdr:cNvPr>
        <xdr:cNvSpPr txBox="1"/>
      </xdr:nvSpPr>
      <xdr:spPr>
        <a:xfrm>
          <a:off x="7594111" y="720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1324</xdr:rowOff>
    </xdr:from>
    <xdr:ext cx="534377" cy="259045"/>
    <xdr:sp macro="" textlink="">
      <xdr:nvSpPr>
        <xdr:cNvPr id="140" name="n_4mainValue【道路】&#10;一人当たり延長">
          <a:extLst>
            <a:ext uri="{FF2B5EF4-FFF2-40B4-BE49-F238E27FC236}">
              <a16:creationId xmlns:a16="http://schemas.microsoft.com/office/drawing/2014/main" id="{BAEF1658-CBBF-4C6E-9406-B3AC4EF6C38B}"/>
            </a:ext>
          </a:extLst>
        </xdr:cNvPr>
        <xdr:cNvSpPr txBox="1"/>
      </xdr:nvSpPr>
      <xdr:spPr>
        <a:xfrm>
          <a:off x="6705111" y="720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C923D3A7-CE21-4CAF-8282-4A105C7EF45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33D51134-3E9B-42FC-AD35-50825747D5C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42C267A2-C697-419E-A3AA-62DAF60FEA6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E106514D-4001-4775-9EE5-EB36ACCCF2B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586E83E7-C3DA-4BDE-A884-9F7B723A436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D68D2FEE-C36C-46FE-B1B5-6CB76198E03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16BCFFD0-DD3C-4829-8F00-DA5A0C102FE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92E6D76F-345D-449E-B7AF-BB1CD026EB3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704E1B6E-2CB1-4838-8A6E-C8EEB67FC77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6EF1A2B0-2449-47C9-AC77-72FA3B3F954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B26C06CA-B0B1-4178-A571-3D3909CD38E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a:extLst>
            <a:ext uri="{FF2B5EF4-FFF2-40B4-BE49-F238E27FC236}">
              <a16:creationId xmlns:a16="http://schemas.microsoft.com/office/drawing/2014/main" id="{7F2EF0B0-26B8-423E-B109-0E6AF1B343E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a:extLst>
            <a:ext uri="{FF2B5EF4-FFF2-40B4-BE49-F238E27FC236}">
              <a16:creationId xmlns:a16="http://schemas.microsoft.com/office/drawing/2014/main" id="{F90FDF72-D1DE-453C-B995-ADF461A6A40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a:extLst>
            <a:ext uri="{FF2B5EF4-FFF2-40B4-BE49-F238E27FC236}">
              <a16:creationId xmlns:a16="http://schemas.microsoft.com/office/drawing/2014/main" id="{BBAA122A-BF4B-4D51-AE20-4692F5D2BA4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a:extLst>
            <a:ext uri="{FF2B5EF4-FFF2-40B4-BE49-F238E27FC236}">
              <a16:creationId xmlns:a16="http://schemas.microsoft.com/office/drawing/2014/main" id="{C9C3AD5A-0C78-403A-87D5-8C887F2BE8B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a:extLst>
            <a:ext uri="{FF2B5EF4-FFF2-40B4-BE49-F238E27FC236}">
              <a16:creationId xmlns:a16="http://schemas.microsoft.com/office/drawing/2014/main" id="{074F7A0A-BEBF-4C03-B5AB-693B6B7178B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a:extLst>
            <a:ext uri="{FF2B5EF4-FFF2-40B4-BE49-F238E27FC236}">
              <a16:creationId xmlns:a16="http://schemas.microsoft.com/office/drawing/2014/main" id="{661EF236-65B2-46F9-A6F7-7C060A93237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a:extLst>
            <a:ext uri="{FF2B5EF4-FFF2-40B4-BE49-F238E27FC236}">
              <a16:creationId xmlns:a16="http://schemas.microsoft.com/office/drawing/2014/main" id="{57160519-021F-4491-833A-D956D9F2BBF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a:extLst>
            <a:ext uri="{FF2B5EF4-FFF2-40B4-BE49-F238E27FC236}">
              <a16:creationId xmlns:a16="http://schemas.microsoft.com/office/drawing/2014/main" id="{976974EE-1805-4C7A-AB8C-76DF208115C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a:extLst>
            <a:ext uri="{FF2B5EF4-FFF2-40B4-BE49-F238E27FC236}">
              <a16:creationId xmlns:a16="http://schemas.microsoft.com/office/drawing/2014/main" id="{2E5B21F9-5838-42C8-AE82-54E692E5359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a:extLst>
            <a:ext uri="{FF2B5EF4-FFF2-40B4-BE49-F238E27FC236}">
              <a16:creationId xmlns:a16="http://schemas.microsoft.com/office/drawing/2014/main" id="{A5289FE2-9BE0-4651-9D4F-E81CD64A994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a:extLst>
            <a:ext uri="{FF2B5EF4-FFF2-40B4-BE49-F238E27FC236}">
              <a16:creationId xmlns:a16="http://schemas.microsoft.com/office/drawing/2014/main" id="{A62692BE-FAA7-4C7D-B15D-1EC6223AD3C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a:extLst>
            <a:ext uri="{FF2B5EF4-FFF2-40B4-BE49-F238E27FC236}">
              <a16:creationId xmlns:a16="http://schemas.microsoft.com/office/drawing/2014/main" id="{998860B2-A466-4ECA-B9EB-92F529BAA88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C4C3E066-EE28-4FD7-A37E-52E4E8BD342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96BC6C95-ED11-4D76-9E9F-13745EC8530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66" name="直線コネクタ 165">
          <a:extLst>
            <a:ext uri="{FF2B5EF4-FFF2-40B4-BE49-F238E27FC236}">
              <a16:creationId xmlns:a16="http://schemas.microsoft.com/office/drawing/2014/main" id="{00473236-F96D-4FC0-B404-E46D21B9A30B}"/>
            </a:ext>
          </a:extLst>
        </xdr:cNvPr>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BE527D98-65D8-4546-B69D-A1DD948FFD5F}"/>
            </a:ext>
          </a:extLst>
        </xdr:cNvPr>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8" name="直線コネクタ 167">
          <a:extLst>
            <a:ext uri="{FF2B5EF4-FFF2-40B4-BE49-F238E27FC236}">
              <a16:creationId xmlns:a16="http://schemas.microsoft.com/office/drawing/2014/main" id="{2A5C1704-CCAB-4B03-9D55-3BED37E9E849}"/>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69" name="【橋りょう・トンネル】&#10;有形固定資産減価償却率最大値テキスト">
          <a:extLst>
            <a:ext uri="{FF2B5EF4-FFF2-40B4-BE49-F238E27FC236}">
              <a16:creationId xmlns:a16="http://schemas.microsoft.com/office/drawing/2014/main" id="{7C7197AA-334C-4FFE-B15A-62FBECF66657}"/>
            </a:ext>
          </a:extLst>
        </xdr:cNvPr>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0" name="直線コネクタ 169">
          <a:extLst>
            <a:ext uri="{FF2B5EF4-FFF2-40B4-BE49-F238E27FC236}">
              <a16:creationId xmlns:a16="http://schemas.microsoft.com/office/drawing/2014/main" id="{7561459E-35C3-4740-A4BE-94B86C5F82F9}"/>
            </a:ext>
          </a:extLst>
        </xdr:cNvPr>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51724</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4362F72D-0489-4861-A6CC-7A3943410855}"/>
            </a:ext>
          </a:extLst>
        </xdr:cNvPr>
        <xdr:cNvSpPr txBox="1"/>
      </xdr:nvSpPr>
      <xdr:spPr>
        <a:xfrm>
          <a:off x="46736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72" name="フローチャート: 判断 171">
          <a:extLst>
            <a:ext uri="{FF2B5EF4-FFF2-40B4-BE49-F238E27FC236}">
              <a16:creationId xmlns:a16="http://schemas.microsoft.com/office/drawing/2014/main" id="{7F3FD272-E992-4DE8-BB7C-0074C47846A3}"/>
            </a:ext>
          </a:extLst>
        </xdr:cNvPr>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73" name="フローチャート: 判断 172">
          <a:extLst>
            <a:ext uri="{FF2B5EF4-FFF2-40B4-BE49-F238E27FC236}">
              <a16:creationId xmlns:a16="http://schemas.microsoft.com/office/drawing/2014/main" id="{9695BAB0-F147-4F53-9175-A700142DD72B}"/>
            </a:ext>
          </a:extLst>
        </xdr:cNvPr>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74" name="フローチャート: 判断 173">
          <a:extLst>
            <a:ext uri="{FF2B5EF4-FFF2-40B4-BE49-F238E27FC236}">
              <a16:creationId xmlns:a16="http://schemas.microsoft.com/office/drawing/2014/main" id="{156332DE-6F33-45D2-9379-8A4CBEFAE9AA}"/>
            </a:ext>
          </a:extLst>
        </xdr:cNvPr>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5" name="フローチャート: 判断 174">
          <a:extLst>
            <a:ext uri="{FF2B5EF4-FFF2-40B4-BE49-F238E27FC236}">
              <a16:creationId xmlns:a16="http://schemas.microsoft.com/office/drawing/2014/main" id="{5CB73122-F62A-4F06-BDCC-D8239F71A962}"/>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76" name="フローチャート: 判断 175">
          <a:extLst>
            <a:ext uri="{FF2B5EF4-FFF2-40B4-BE49-F238E27FC236}">
              <a16:creationId xmlns:a16="http://schemas.microsoft.com/office/drawing/2014/main" id="{0F0EDB7A-A2B6-4667-A84D-8086951B7D64}"/>
            </a:ext>
          </a:extLst>
        </xdr:cNvPr>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C59603B4-7C21-4A10-92D3-D9F3070C6B3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16ACA7A3-69E9-4873-B4C0-71133052D2C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378D1EC6-EDF7-4D2D-B8B0-2BD0E42521A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DE699F3E-AD1C-4ADF-BE9B-18C00199313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E9E18D94-D1DA-49CF-BFFA-35E61671D3A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169635</xdr:rowOff>
    </xdr:from>
    <xdr:to>
      <xdr:col>24</xdr:col>
      <xdr:colOff>114300</xdr:colOff>
      <xdr:row>60</xdr:row>
      <xdr:rowOff>99785</xdr:rowOff>
    </xdr:to>
    <xdr:sp macro="" textlink="">
      <xdr:nvSpPr>
        <xdr:cNvPr id="182" name="楕円 181">
          <a:extLst>
            <a:ext uri="{FF2B5EF4-FFF2-40B4-BE49-F238E27FC236}">
              <a16:creationId xmlns:a16="http://schemas.microsoft.com/office/drawing/2014/main" id="{1879C6A7-274B-4ECC-B336-388AC2EC154A}"/>
            </a:ext>
          </a:extLst>
        </xdr:cNvPr>
        <xdr:cNvSpPr/>
      </xdr:nvSpPr>
      <xdr:spPr>
        <a:xfrm>
          <a:off x="45847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21062</xdr:rowOff>
    </xdr:from>
    <xdr:ext cx="405111" cy="259045"/>
    <xdr:sp macro="" textlink="">
      <xdr:nvSpPr>
        <xdr:cNvPr id="183" name="【橋りょう・トンネル】&#10;有形固定資産減価償却率該当値テキスト">
          <a:extLst>
            <a:ext uri="{FF2B5EF4-FFF2-40B4-BE49-F238E27FC236}">
              <a16:creationId xmlns:a16="http://schemas.microsoft.com/office/drawing/2014/main" id="{B22C9813-5590-4BCC-8799-833883CD1A73}"/>
            </a:ext>
          </a:extLst>
        </xdr:cNvPr>
        <xdr:cNvSpPr txBox="1"/>
      </xdr:nvSpPr>
      <xdr:spPr>
        <a:xfrm>
          <a:off x="4673600" y="1013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141877</xdr:rowOff>
    </xdr:from>
    <xdr:to>
      <xdr:col>20</xdr:col>
      <xdr:colOff>38100</xdr:colOff>
      <xdr:row>60</xdr:row>
      <xdr:rowOff>72027</xdr:rowOff>
    </xdr:to>
    <xdr:sp macro="" textlink="">
      <xdr:nvSpPr>
        <xdr:cNvPr id="184" name="楕円 183">
          <a:extLst>
            <a:ext uri="{FF2B5EF4-FFF2-40B4-BE49-F238E27FC236}">
              <a16:creationId xmlns:a16="http://schemas.microsoft.com/office/drawing/2014/main" id="{EB89AA70-8F15-471B-9E76-C25BA2CF2D02}"/>
            </a:ext>
          </a:extLst>
        </xdr:cNvPr>
        <xdr:cNvSpPr/>
      </xdr:nvSpPr>
      <xdr:spPr>
        <a:xfrm>
          <a:off x="3746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21227</xdr:rowOff>
    </xdr:from>
    <xdr:to>
      <xdr:col>24</xdr:col>
      <xdr:colOff>63500</xdr:colOff>
      <xdr:row>60</xdr:row>
      <xdr:rowOff>48985</xdr:rowOff>
    </xdr:to>
    <xdr:cxnSp macro="">
      <xdr:nvCxnSpPr>
        <xdr:cNvPr id="185" name="直線コネクタ 184">
          <a:extLst>
            <a:ext uri="{FF2B5EF4-FFF2-40B4-BE49-F238E27FC236}">
              <a16:creationId xmlns:a16="http://schemas.microsoft.com/office/drawing/2014/main" id="{6837C6F0-055C-42B3-947A-D206F98B43BF}"/>
            </a:ext>
          </a:extLst>
        </xdr:cNvPr>
        <xdr:cNvCxnSpPr/>
      </xdr:nvCxnSpPr>
      <xdr:spPr>
        <a:xfrm>
          <a:off x="3797300" y="10308227"/>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6350</xdr:rowOff>
    </xdr:from>
    <xdr:to>
      <xdr:col>10</xdr:col>
      <xdr:colOff>165100</xdr:colOff>
      <xdr:row>61</xdr:row>
      <xdr:rowOff>107950</xdr:rowOff>
    </xdr:to>
    <xdr:sp macro="" textlink="">
      <xdr:nvSpPr>
        <xdr:cNvPr id="186" name="楕円 185">
          <a:extLst>
            <a:ext uri="{FF2B5EF4-FFF2-40B4-BE49-F238E27FC236}">
              <a16:creationId xmlns:a16="http://schemas.microsoft.com/office/drawing/2014/main" id="{111F803A-345D-4D62-B78A-433802485E62}"/>
            </a:ext>
          </a:extLst>
        </xdr:cNvPr>
        <xdr:cNvSpPr/>
      </xdr:nvSpPr>
      <xdr:spPr>
        <a:xfrm>
          <a:off x="1968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146776</xdr:rowOff>
    </xdr:from>
    <xdr:to>
      <xdr:col>6</xdr:col>
      <xdr:colOff>38100</xdr:colOff>
      <xdr:row>61</xdr:row>
      <xdr:rowOff>76926</xdr:rowOff>
    </xdr:to>
    <xdr:sp macro="" textlink="">
      <xdr:nvSpPr>
        <xdr:cNvPr id="187" name="楕円 186">
          <a:extLst>
            <a:ext uri="{FF2B5EF4-FFF2-40B4-BE49-F238E27FC236}">
              <a16:creationId xmlns:a16="http://schemas.microsoft.com/office/drawing/2014/main" id="{AB332185-82E2-45B6-9067-C2275D9FAB78}"/>
            </a:ext>
          </a:extLst>
        </xdr:cNvPr>
        <xdr:cNvSpPr/>
      </xdr:nvSpPr>
      <xdr:spPr>
        <a:xfrm>
          <a:off x="1079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26126</xdr:rowOff>
    </xdr:from>
    <xdr:to>
      <xdr:col>10</xdr:col>
      <xdr:colOff>114300</xdr:colOff>
      <xdr:row>61</xdr:row>
      <xdr:rowOff>57150</xdr:rowOff>
    </xdr:to>
    <xdr:cxnSp macro="">
      <xdr:nvCxnSpPr>
        <xdr:cNvPr id="188" name="直線コネクタ 187">
          <a:extLst>
            <a:ext uri="{FF2B5EF4-FFF2-40B4-BE49-F238E27FC236}">
              <a16:creationId xmlns:a16="http://schemas.microsoft.com/office/drawing/2014/main" id="{F5CECEC0-5027-4A9D-BD7E-9C2518E0AE7E}"/>
            </a:ext>
          </a:extLst>
        </xdr:cNvPr>
        <xdr:cNvCxnSpPr/>
      </xdr:nvCxnSpPr>
      <xdr:spPr>
        <a:xfrm>
          <a:off x="1130300" y="104845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130101</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id="{2D1C34EF-0A62-409F-9B7C-6A00A9516F64}"/>
            </a:ext>
          </a:extLst>
        </xdr:cNvPr>
        <xdr:cNvSpPr txBox="1"/>
      </xdr:nvSpPr>
      <xdr:spPr>
        <a:xfrm>
          <a:off x="35820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id="{E5DD23C4-90DC-4EB1-9A04-E8D383763E96}"/>
            </a:ext>
          </a:extLst>
        </xdr:cNvPr>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id="{E76E3DCE-08D9-4F64-8E68-F471DD93CCD2}"/>
            </a:ext>
          </a:extLst>
        </xdr:cNvPr>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id="{544DED2A-F0DA-430A-AE89-4AD5FD84482B}"/>
            </a:ext>
          </a:extLst>
        </xdr:cNvPr>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88554</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id="{C16E1856-8288-496D-924C-E3E694A2FCC8}"/>
            </a:ext>
          </a:extLst>
        </xdr:cNvPr>
        <xdr:cNvSpPr txBox="1"/>
      </xdr:nvSpPr>
      <xdr:spPr>
        <a:xfrm>
          <a:off x="3582044" y="1003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99077</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D953BCBB-90A1-44EA-929B-21D2E01FAEEC}"/>
            </a:ext>
          </a:extLst>
        </xdr:cNvPr>
        <xdr:cNvSpPr txBox="1"/>
      </xdr:nvSpPr>
      <xdr:spPr>
        <a:xfrm>
          <a:off x="1816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68053</xdr:rowOff>
    </xdr:from>
    <xdr:ext cx="405111" cy="259045"/>
    <xdr:sp macro="" textlink="">
      <xdr:nvSpPr>
        <xdr:cNvPr id="195" name="n_4mainValue【橋りょう・トンネル】&#10;有形固定資産減価償却率">
          <a:extLst>
            <a:ext uri="{FF2B5EF4-FFF2-40B4-BE49-F238E27FC236}">
              <a16:creationId xmlns:a16="http://schemas.microsoft.com/office/drawing/2014/main" id="{0F59FEC0-EBE9-4A10-AB61-9607BE4F634E}"/>
            </a:ext>
          </a:extLst>
        </xdr:cNvPr>
        <xdr:cNvSpPr txBox="1"/>
      </xdr:nvSpPr>
      <xdr:spPr>
        <a:xfrm>
          <a:off x="927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2E2FE69E-74EC-4C31-BF5D-FECC9DB2DB0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DFD727CE-7C79-4FD4-B2BD-5D432DDD298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971AF3F6-CFB9-4F71-9799-5E14A98B2BC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20993185-BBDB-46FD-BB14-7033FA3FCAF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5D104B89-EC4E-4B77-9028-55F4B0A3684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6903BF42-6A76-4A5A-83E0-FC8473BF19C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324122E8-A74B-4A75-BF8E-485C9ED279C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CDCABC47-2A74-40E3-B587-B76BE9371DF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B20A35F4-8116-4DF0-9CD5-AE22AA981B7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5A2984A4-6B48-46AC-B67F-9A07AA4566C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402D9004-FDDB-48DA-B676-22F78E639B2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a:extLst>
            <a:ext uri="{FF2B5EF4-FFF2-40B4-BE49-F238E27FC236}">
              <a16:creationId xmlns:a16="http://schemas.microsoft.com/office/drawing/2014/main" id="{FF96A086-3BB7-488B-A7BF-4012C9AB0E5C}"/>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BFCD4E74-B893-418A-849D-2B5D3011901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9" name="テキスト ボックス 208">
          <a:extLst>
            <a:ext uri="{FF2B5EF4-FFF2-40B4-BE49-F238E27FC236}">
              <a16:creationId xmlns:a16="http://schemas.microsoft.com/office/drawing/2014/main" id="{C697AD91-7A52-4904-BFFD-EA2C56225A57}"/>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5E2E45D8-C9B4-45B1-8E84-758216FA852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1" name="テキスト ボックス 210">
          <a:extLst>
            <a:ext uri="{FF2B5EF4-FFF2-40B4-BE49-F238E27FC236}">
              <a16:creationId xmlns:a16="http://schemas.microsoft.com/office/drawing/2014/main" id="{DB04FAC9-A8BD-46F3-A503-0EBAA6A25434}"/>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C12090A4-19E9-4E35-BAB5-F46A4F248C3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3" name="テキスト ボックス 212">
          <a:extLst>
            <a:ext uri="{FF2B5EF4-FFF2-40B4-BE49-F238E27FC236}">
              <a16:creationId xmlns:a16="http://schemas.microsoft.com/office/drawing/2014/main" id="{527B27F8-27AE-47E3-B539-C56D664E1A51}"/>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CCABD0C2-A1F8-4AE9-827C-860F3A9A5F7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5" name="テキスト ボックス 214">
          <a:extLst>
            <a:ext uri="{FF2B5EF4-FFF2-40B4-BE49-F238E27FC236}">
              <a16:creationId xmlns:a16="http://schemas.microsoft.com/office/drawing/2014/main" id="{C64882C5-8C55-4722-881C-F5805378C3E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2AD15D0D-E1FD-4CDB-832D-2A25E53A7EA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7" name="テキスト ボックス 216">
          <a:extLst>
            <a:ext uri="{FF2B5EF4-FFF2-40B4-BE49-F238E27FC236}">
              <a16:creationId xmlns:a16="http://schemas.microsoft.com/office/drawing/2014/main" id="{31599A91-6E68-49C9-9A59-393049912437}"/>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D92DB7E2-1D29-417C-832F-25942C60DB8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19" name="直線コネクタ 218">
          <a:extLst>
            <a:ext uri="{FF2B5EF4-FFF2-40B4-BE49-F238E27FC236}">
              <a16:creationId xmlns:a16="http://schemas.microsoft.com/office/drawing/2014/main" id="{ED09C515-39EB-4972-9846-0E598B804A54}"/>
            </a:ext>
          </a:extLst>
        </xdr:cNvPr>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20" name="【橋りょう・トンネル】&#10;一人当たり有形固定資産（償却資産）額最小値テキスト">
          <a:extLst>
            <a:ext uri="{FF2B5EF4-FFF2-40B4-BE49-F238E27FC236}">
              <a16:creationId xmlns:a16="http://schemas.microsoft.com/office/drawing/2014/main" id="{664BA582-035F-4E55-8FB8-F3812411B842}"/>
            </a:ext>
          </a:extLst>
        </xdr:cNvPr>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21" name="直線コネクタ 220">
          <a:extLst>
            <a:ext uri="{FF2B5EF4-FFF2-40B4-BE49-F238E27FC236}">
              <a16:creationId xmlns:a16="http://schemas.microsoft.com/office/drawing/2014/main" id="{E231B03E-12A2-41C5-8D24-EA6862837F71}"/>
            </a:ext>
          </a:extLst>
        </xdr:cNvPr>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22" name="【橋りょう・トンネル】&#10;一人当たり有形固定資産（償却資産）額最大値テキスト">
          <a:extLst>
            <a:ext uri="{FF2B5EF4-FFF2-40B4-BE49-F238E27FC236}">
              <a16:creationId xmlns:a16="http://schemas.microsoft.com/office/drawing/2014/main" id="{DF94A5F3-120F-436E-820D-CCD2CC91A101}"/>
            </a:ext>
          </a:extLst>
        </xdr:cNvPr>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23" name="直線コネクタ 222">
          <a:extLst>
            <a:ext uri="{FF2B5EF4-FFF2-40B4-BE49-F238E27FC236}">
              <a16:creationId xmlns:a16="http://schemas.microsoft.com/office/drawing/2014/main" id="{32525380-8775-4891-A0D8-A1618DE77564}"/>
            </a:ext>
          </a:extLst>
        </xdr:cNvPr>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24" name="【橋りょう・トンネル】&#10;一人当たり有形固定資産（償却資産）額平均値テキスト">
          <a:extLst>
            <a:ext uri="{FF2B5EF4-FFF2-40B4-BE49-F238E27FC236}">
              <a16:creationId xmlns:a16="http://schemas.microsoft.com/office/drawing/2014/main" id="{F1D8AAE7-9856-4F76-835D-832FE67C874B}"/>
            </a:ext>
          </a:extLst>
        </xdr:cNvPr>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25" name="フローチャート: 判断 224">
          <a:extLst>
            <a:ext uri="{FF2B5EF4-FFF2-40B4-BE49-F238E27FC236}">
              <a16:creationId xmlns:a16="http://schemas.microsoft.com/office/drawing/2014/main" id="{1388EF86-D8B0-4C3C-8F17-D4DC4FD9FC3B}"/>
            </a:ext>
          </a:extLst>
        </xdr:cNvPr>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26" name="フローチャート: 判断 225">
          <a:extLst>
            <a:ext uri="{FF2B5EF4-FFF2-40B4-BE49-F238E27FC236}">
              <a16:creationId xmlns:a16="http://schemas.microsoft.com/office/drawing/2014/main" id="{C07B2CF6-27AF-4775-9E9D-5238E48DDA99}"/>
            </a:ext>
          </a:extLst>
        </xdr:cNvPr>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27" name="フローチャート: 判断 226">
          <a:extLst>
            <a:ext uri="{FF2B5EF4-FFF2-40B4-BE49-F238E27FC236}">
              <a16:creationId xmlns:a16="http://schemas.microsoft.com/office/drawing/2014/main" id="{9F3ABB9B-9434-4938-ABF3-380C32EAE9CE}"/>
            </a:ext>
          </a:extLst>
        </xdr:cNvPr>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28" name="フローチャート: 判断 227">
          <a:extLst>
            <a:ext uri="{FF2B5EF4-FFF2-40B4-BE49-F238E27FC236}">
              <a16:creationId xmlns:a16="http://schemas.microsoft.com/office/drawing/2014/main" id="{AFBF6672-93D7-481F-AC06-8EF9B46A1C10}"/>
            </a:ext>
          </a:extLst>
        </xdr:cNvPr>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29" name="フローチャート: 判断 228">
          <a:extLst>
            <a:ext uri="{FF2B5EF4-FFF2-40B4-BE49-F238E27FC236}">
              <a16:creationId xmlns:a16="http://schemas.microsoft.com/office/drawing/2014/main" id="{459F1C47-A18B-4A74-84D5-262ABAE9F6B4}"/>
            </a:ext>
          </a:extLst>
        </xdr:cNvPr>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8CEA4D90-D208-4A1F-8217-7837E2F55AF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DEA269E7-86D7-4E77-8540-1CCB0AB7E33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ECB1B65-A2D6-452E-A10D-D4BE27D3DBC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8D54E75F-F928-4B2D-B8E9-B393E7116E0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C7EA5454-E0FE-43E4-9813-0B3FFC328BA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170112</xdr:rowOff>
    </xdr:from>
    <xdr:to>
      <xdr:col>55</xdr:col>
      <xdr:colOff>50800</xdr:colOff>
      <xdr:row>64</xdr:row>
      <xdr:rowOff>100262</xdr:rowOff>
    </xdr:to>
    <xdr:sp macro="" textlink="">
      <xdr:nvSpPr>
        <xdr:cNvPr id="235" name="楕円 234">
          <a:extLst>
            <a:ext uri="{FF2B5EF4-FFF2-40B4-BE49-F238E27FC236}">
              <a16:creationId xmlns:a16="http://schemas.microsoft.com/office/drawing/2014/main" id="{4B563116-631C-4524-A9EC-F418BD8588A4}"/>
            </a:ext>
          </a:extLst>
        </xdr:cNvPr>
        <xdr:cNvSpPr/>
      </xdr:nvSpPr>
      <xdr:spPr>
        <a:xfrm>
          <a:off x="10426700" y="109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85039</xdr:rowOff>
    </xdr:from>
    <xdr:ext cx="599010" cy="259045"/>
    <xdr:sp macro="" textlink="">
      <xdr:nvSpPr>
        <xdr:cNvPr id="236" name="【橋りょう・トンネル】&#10;一人当たり有形固定資産（償却資産）額該当値テキスト">
          <a:extLst>
            <a:ext uri="{FF2B5EF4-FFF2-40B4-BE49-F238E27FC236}">
              <a16:creationId xmlns:a16="http://schemas.microsoft.com/office/drawing/2014/main" id="{75CCDAEF-0686-4145-8416-21F90102E880}"/>
            </a:ext>
          </a:extLst>
        </xdr:cNvPr>
        <xdr:cNvSpPr txBox="1"/>
      </xdr:nvSpPr>
      <xdr:spPr>
        <a:xfrm>
          <a:off x="10515600" y="10886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170407</xdr:rowOff>
    </xdr:from>
    <xdr:to>
      <xdr:col>50</xdr:col>
      <xdr:colOff>165100</xdr:colOff>
      <xdr:row>64</xdr:row>
      <xdr:rowOff>100557</xdr:rowOff>
    </xdr:to>
    <xdr:sp macro="" textlink="">
      <xdr:nvSpPr>
        <xdr:cNvPr id="237" name="楕円 236">
          <a:extLst>
            <a:ext uri="{FF2B5EF4-FFF2-40B4-BE49-F238E27FC236}">
              <a16:creationId xmlns:a16="http://schemas.microsoft.com/office/drawing/2014/main" id="{B9949EB0-D7C5-4CF4-AF49-237A5311B8B2}"/>
            </a:ext>
          </a:extLst>
        </xdr:cNvPr>
        <xdr:cNvSpPr/>
      </xdr:nvSpPr>
      <xdr:spPr>
        <a:xfrm>
          <a:off x="9588500" y="1097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49462</xdr:rowOff>
    </xdr:from>
    <xdr:to>
      <xdr:col>55</xdr:col>
      <xdr:colOff>0</xdr:colOff>
      <xdr:row>64</xdr:row>
      <xdr:rowOff>49757</xdr:rowOff>
    </xdr:to>
    <xdr:cxnSp macro="">
      <xdr:nvCxnSpPr>
        <xdr:cNvPr id="238" name="直線コネクタ 237">
          <a:extLst>
            <a:ext uri="{FF2B5EF4-FFF2-40B4-BE49-F238E27FC236}">
              <a16:creationId xmlns:a16="http://schemas.microsoft.com/office/drawing/2014/main" id="{3A997F28-69E0-4D4C-8B21-BE66EC220FAD}"/>
            </a:ext>
          </a:extLst>
        </xdr:cNvPr>
        <xdr:cNvCxnSpPr/>
      </xdr:nvCxnSpPr>
      <xdr:spPr>
        <a:xfrm flipV="1">
          <a:off x="9639300" y="11022262"/>
          <a:ext cx="8382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145493</xdr:rowOff>
    </xdr:from>
    <xdr:to>
      <xdr:col>41</xdr:col>
      <xdr:colOff>101600</xdr:colOff>
      <xdr:row>64</xdr:row>
      <xdr:rowOff>75643</xdr:rowOff>
    </xdr:to>
    <xdr:sp macro="" textlink="">
      <xdr:nvSpPr>
        <xdr:cNvPr id="239" name="楕円 238">
          <a:extLst>
            <a:ext uri="{FF2B5EF4-FFF2-40B4-BE49-F238E27FC236}">
              <a16:creationId xmlns:a16="http://schemas.microsoft.com/office/drawing/2014/main" id="{0431C5D7-73BA-439B-94C9-F7999070355C}"/>
            </a:ext>
          </a:extLst>
        </xdr:cNvPr>
        <xdr:cNvSpPr/>
      </xdr:nvSpPr>
      <xdr:spPr>
        <a:xfrm>
          <a:off x="7810500" y="1094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145917</xdr:rowOff>
    </xdr:from>
    <xdr:to>
      <xdr:col>36</xdr:col>
      <xdr:colOff>165100</xdr:colOff>
      <xdr:row>64</xdr:row>
      <xdr:rowOff>76067</xdr:rowOff>
    </xdr:to>
    <xdr:sp macro="" textlink="">
      <xdr:nvSpPr>
        <xdr:cNvPr id="240" name="楕円 239">
          <a:extLst>
            <a:ext uri="{FF2B5EF4-FFF2-40B4-BE49-F238E27FC236}">
              <a16:creationId xmlns:a16="http://schemas.microsoft.com/office/drawing/2014/main" id="{7271D9FC-DCA4-47F7-B08A-4299D24A3318}"/>
            </a:ext>
          </a:extLst>
        </xdr:cNvPr>
        <xdr:cNvSpPr/>
      </xdr:nvSpPr>
      <xdr:spPr>
        <a:xfrm>
          <a:off x="6921500" y="1094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24843</xdr:rowOff>
    </xdr:from>
    <xdr:to>
      <xdr:col>41</xdr:col>
      <xdr:colOff>50800</xdr:colOff>
      <xdr:row>64</xdr:row>
      <xdr:rowOff>25267</xdr:rowOff>
    </xdr:to>
    <xdr:cxnSp macro="">
      <xdr:nvCxnSpPr>
        <xdr:cNvPr id="241" name="直線コネクタ 240">
          <a:extLst>
            <a:ext uri="{FF2B5EF4-FFF2-40B4-BE49-F238E27FC236}">
              <a16:creationId xmlns:a16="http://schemas.microsoft.com/office/drawing/2014/main" id="{E4C9B34C-4745-4822-9BAC-F830D18FA19A}"/>
            </a:ext>
          </a:extLst>
        </xdr:cNvPr>
        <xdr:cNvCxnSpPr/>
      </xdr:nvCxnSpPr>
      <xdr:spPr>
        <a:xfrm flipV="1">
          <a:off x="6972300" y="10997643"/>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42" name="n_1aveValue【橋りょう・トンネル】&#10;一人当たり有形固定資産（償却資産）額">
          <a:extLst>
            <a:ext uri="{FF2B5EF4-FFF2-40B4-BE49-F238E27FC236}">
              <a16:creationId xmlns:a16="http://schemas.microsoft.com/office/drawing/2014/main" id="{B0CB3A31-DED2-41D7-9EBE-DF2CBC8DB16D}"/>
            </a:ext>
          </a:extLst>
        </xdr:cNvPr>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43" name="n_2aveValue【橋りょう・トンネル】&#10;一人当たり有形固定資産（償却資産）額">
          <a:extLst>
            <a:ext uri="{FF2B5EF4-FFF2-40B4-BE49-F238E27FC236}">
              <a16:creationId xmlns:a16="http://schemas.microsoft.com/office/drawing/2014/main" id="{FE1A00BF-1F18-4913-A014-6593668064CC}"/>
            </a:ext>
          </a:extLst>
        </xdr:cNvPr>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44" name="n_3aveValue【橋りょう・トンネル】&#10;一人当たり有形固定資産（償却資産）額">
          <a:extLst>
            <a:ext uri="{FF2B5EF4-FFF2-40B4-BE49-F238E27FC236}">
              <a16:creationId xmlns:a16="http://schemas.microsoft.com/office/drawing/2014/main" id="{0EE05DA1-8899-4FF3-B76E-A460AA13498A}"/>
            </a:ext>
          </a:extLst>
        </xdr:cNvPr>
        <xdr:cNvSpPr txBox="1"/>
      </xdr:nvSpPr>
      <xdr:spPr>
        <a:xfrm>
          <a:off x="7561795" y="106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45" name="n_4aveValue【橋りょう・トンネル】&#10;一人当たり有形固定資産（償却資産）額">
          <a:extLst>
            <a:ext uri="{FF2B5EF4-FFF2-40B4-BE49-F238E27FC236}">
              <a16:creationId xmlns:a16="http://schemas.microsoft.com/office/drawing/2014/main" id="{899E3043-693C-4AD9-BD8C-5E802C4172A9}"/>
            </a:ext>
          </a:extLst>
        </xdr:cNvPr>
        <xdr:cNvSpPr txBox="1"/>
      </xdr:nvSpPr>
      <xdr:spPr>
        <a:xfrm>
          <a:off x="6672795"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91684</xdr:rowOff>
    </xdr:from>
    <xdr:ext cx="599010" cy="259045"/>
    <xdr:sp macro="" textlink="">
      <xdr:nvSpPr>
        <xdr:cNvPr id="246" name="n_1mainValue【橋りょう・トンネル】&#10;一人当たり有形固定資産（償却資産）額">
          <a:extLst>
            <a:ext uri="{FF2B5EF4-FFF2-40B4-BE49-F238E27FC236}">
              <a16:creationId xmlns:a16="http://schemas.microsoft.com/office/drawing/2014/main" id="{57152EB0-5B9D-4C02-9C0F-1ACC2B58C8C7}"/>
            </a:ext>
          </a:extLst>
        </xdr:cNvPr>
        <xdr:cNvSpPr txBox="1"/>
      </xdr:nvSpPr>
      <xdr:spPr>
        <a:xfrm>
          <a:off x="9327095" y="11064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66770</xdr:rowOff>
    </xdr:from>
    <xdr:ext cx="599010" cy="259045"/>
    <xdr:sp macro="" textlink="">
      <xdr:nvSpPr>
        <xdr:cNvPr id="247" name="n_3mainValue【橋りょう・トンネル】&#10;一人当たり有形固定資産（償却資産）額">
          <a:extLst>
            <a:ext uri="{FF2B5EF4-FFF2-40B4-BE49-F238E27FC236}">
              <a16:creationId xmlns:a16="http://schemas.microsoft.com/office/drawing/2014/main" id="{74E575A5-5389-4594-8F56-611E0296583C}"/>
            </a:ext>
          </a:extLst>
        </xdr:cNvPr>
        <xdr:cNvSpPr txBox="1"/>
      </xdr:nvSpPr>
      <xdr:spPr>
        <a:xfrm>
          <a:off x="7561795" y="11039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67194</xdr:rowOff>
    </xdr:from>
    <xdr:ext cx="599010" cy="259045"/>
    <xdr:sp macro="" textlink="">
      <xdr:nvSpPr>
        <xdr:cNvPr id="248" name="n_4mainValue【橋りょう・トンネル】&#10;一人当たり有形固定資産（償却資産）額">
          <a:extLst>
            <a:ext uri="{FF2B5EF4-FFF2-40B4-BE49-F238E27FC236}">
              <a16:creationId xmlns:a16="http://schemas.microsoft.com/office/drawing/2014/main" id="{D8184AC0-118D-49B6-AD5E-8F8C834AE6AE}"/>
            </a:ext>
          </a:extLst>
        </xdr:cNvPr>
        <xdr:cNvSpPr txBox="1"/>
      </xdr:nvSpPr>
      <xdr:spPr>
        <a:xfrm>
          <a:off x="6672795" y="1103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a:extLst>
            <a:ext uri="{FF2B5EF4-FFF2-40B4-BE49-F238E27FC236}">
              <a16:creationId xmlns:a16="http://schemas.microsoft.com/office/drawing/2014/main" id="{CE76FCD9-4F31-44EA-8124-AB11BCFC305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a:extLst>
            <a:ext uri="{FF2B5EF4-FFF2-40B4-BE49-F238E27FC236}">
              <a16:creationId xmlns:a16="http://schemas.microsoft.com/office/drawing/2014/main" id="{4A82D940-A696-4C3E-B147-5A7C446542A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a:extLst>
            <a:ext uri="{FF2B5EF4-FFF2-40B4-BE49-F238E27FC236}">
              <a16:creationId xmlns:a16="http://schemas.microsoft.com/office/drawing/2014/main" id="{65CCB8A9-B948-4481-BD27-B9BED83518E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a:extLst>
            <a:ext uri="{FF2B5EF4-FFF2-40B4-BE49-F238E27FC236}">
              <a16:creationId xmlns:a16="http://schemas.microsoft.com/office/drawing/2014/main" id="{5380076B-86DE-42B4-A88F-FA1EDEDDAEA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a:extLst>
            <a:ext uri="{FF2B5EF4-FFF2-40B4-BE49-F238E27FC236}">
              <a16:creationId xmlns:a16="http://schemas.microsoft.com/office/drawing/2014/main" id="{5ADFAB26-6881-4D00-94D2-54B55D1D265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a:extLst>
            <a:ext uri="{FF2B5EF4-FFF2-40B4-BE49-F238E27FC236}">
              <a16:creationId xmlns:a16="http://schemas.microsoft.com/office/drawing/2014/main" id="{344F58CF-67D4-43D6-9D4A-601F41BE213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a:extLst>
            <a:ext uri="{FF2B5EF4-FFF2-40B4-BE49-F238E27FC236}">
              <a16:creationId xmlns:a16="http://schemas.microsoft.com/office/drawing/2014/main" id="{50B5A79B-546D-4536-BD91-8BE90F82530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a:extLst>
            <a:ext uri="{FF2B5EF4-FFF2-40B4-BE49-F238E27FC236}">
              <a16:creationId xmlns:a16="http://schemas.microsoft.com/office/drawing/2014/main" id="{FD009D47-58D1-476B-8B39-CC09512F959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a:extLst>
            <a:ext uri="{FF2B5EF4-FFF2-40B4-BE49-F238E27FC236}">
              <a16:creationId xmlns:a16="http://schemas.microsoft.com/office/drawing/2014/main" id="{DEF2AFA3-5860-4D8C-8B71-4B60EBA95BA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a:extLst>
            <a:ext uri="{FF2B5EF4-FFF2-40B4-BE49-F238E27FC236}">
              <a16:creationId xmlns:a16="http://schemas.microsoft.com/office/drawing/2014/main" id="{E655DA73-55E6-4261-AEA9-2AEC96CD54C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a:extLst>
            <a:ext uri="{FF2B5EF4-FFF2-40B4-BE49-F238E27FC236}">
              <a16:creationId xmlns:a16="http://schemas.microsoft.com/office/drawing/2014/main" id="{66655548-FF3C-40DC-9B6A-C32F96A8EBF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0" name="直線コネクタ 259">
          <a:extLst>
            <a:ext uri="{FF2B5EF4-FFF2-40B4-BE49-F238E27FC236}">
              <a16:creationId xmlns:a16="http://schemas.microsoft.com/office/drawing/2014/main" id="{93845229-AB0B-420F-88F2-0EE33643726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1" name="テキスト ボックス 260">
          <a:extLst>
            <a:ext uri="{FF2B5EF4-FFF2-40B4-BE49-F238E27FC236}">
              <a16:creationId xmlns:a16="http://schemas.microsoft.com/office/drawing/2014/main" id="{4D105370-FA8E-46B8-98F5-457874781F0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2" name="直線コネクタ 261">
          <a:extLst>
            <a:ext uri="{FF2B5EF4-FFF2-40B4-BE49-F238E27FC236}">
              <a16:creationId xmlns:a16="http://schemas.microsoft.com/office/drawing/2014/main" id="{DCF7129C-45AB-482F-9D4E-68F0E0B222C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3" name="テキスト ボックス 262">
          <a:extLst>
            <a:ext uri="{FF2B5EF4-FFF2-40B4-BE49-F238E27FC236}">
              <a16:creationId xmlns:a16="http://schemas.microsoft.com/office/drawing/2014/main" id="{2474F820-B37D-42B2-A3B4-46E34A961C0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4" name="直線コネクタ 263">
          <a:extLst>
            <a:ext uri="{FF2B5EF4-FFF2-40B4-BE49-F238E27FC236}">
              <a16:creationId xmlns:a16="http://schemas.microsoft.com/office/drawing/2014/main" id="{4EF5B110-C223-4966-9A93-B14954D5D8E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5" name="テキスト ボックス 264">
          <a:extLst>
            <a:ext uri="{FF2B5EF4-FFF2-40B4-BE49-F238E27FC236}">
              <a16:creationId xmlns:a16="http://schemas.microsoft.com/office/drawing/2014/main" id="{2C1DDB4B-DDB9-4060-99C2-0B350C75795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6" name="直線コネクタ 265">
          <a:extLst>
            <a:ext uri="{FF2B5EF4-FFF2-40B4-BE49-F238E27FC236}">
              <a16:creationId xmlns:a16="http://schemas.microsoft.com/office/drawing/2014/main" id="{E35BA6D3-494E-49DD-9B7A-10BEECE4ED1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7" name="テキスト ボックス 266">
          <a:extLst>
            <a:ext uri="{FF2B5EF4-FFF2-40B4-BE49-F238E27FC236}">
              <a16:creationId xmlns:a16="http://schemas.microsoft.com/office/drawing/2014/main" id="{4CAD0C8E-3775-4D2B-A0CE-887F5FE2ABC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8" name="直線コネクタ 267">
          <a:extLst>
            <a:ext uri="{FF2B5EF4-FFF2-40B4-BE49-F238E27FC236}">
              <a16:creationId xmlns:a16="http://schemas.microsoft.com/office/drawing/2014/main" id="{F4C6A45E-CA7E-4705-8819-EB0FBFEFA2E1}"/>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9" name="テキスト ボックス 268">
          <a:extLst>
            <a:ext uri="{FF2B5EF4-FFF2-40B4-BE49-F238E27FC236}">
              <a16:creationId xmlns:a16="http://schemas.microsoft.com/office/drawing/2014/main" id="{0D72A2C4-D10C-48B6-8FD9-E117FE7DFC4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0" name="直線コネクタ 269">
          <a:extLst>
            <a:ext uri="{FF2B5EF4-FFF2-40B4-BE49-F238E27FC236}">
              <a16:creationId xmlns:a16="http://schemas.microsoft.com/office/drawing/2014/main" id="{13680F33-0361-464D-AE14-9F0A7A0EE9C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1" name="テキスト ボックス 270">
          <a:extLst>
            <a:ext uri="{FF2B5EF4-FFF2-40B4-BE49-F238E27FC236}">
              <a16:creationId xmlns:a16="http://schemas.microsoft.com/office/drawing/2014/main" id="{6D9F572E-8385-4014-AEE1-14468B28697D}"/>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a:extLst>
            <a:ext uri="{FF2B5EF4-FFF2-40B4-BE49-F238E27FC236}">
              <a16:creationId xmlns:a16="http://schemas.microsoft.com/office/drawing/2014/main" id="{7FA9C70C-0F62-4140-925D-34328F704C8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a:extLst>
            <a:ext uri="{FF2B5EF4-FFF2-40B4-BE49-F238E27FC236}">
              <a16:creationId xmlns:a16="http://schemas.microsoft.com/office/drawing/2014/main" id="{E66CE1C4-197E-40CF-9C63-D39648D20A4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74" name="直線コネクタ 273">
          <a:extLst>
            <a:ext uri="{FF2B5EF4-FFF2-40B4-BE49-F238E27FC236}">
              <a16:creationId xmlns:a16="http://schemas.microsoft.com/office/drawing/2014/main" id="{525FFB56-8B51-49BD-9658-0D123C1185C0}"/>
            </a:ext>
          </a:extLst>
        </xdr:cNvPr>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5" name="【公営住宅】&#10;有形固定資産減価償却率最小値テキスト">
          <a:extLst>
            <a:ext uri="{FF2B5EF4-FFF2-40B4-BE49-F238E27FC236}">
              <a16:creationId xmlns:a16="http://schemas.microsoft.com/office/drawing/2014/main" id="{29381C1C-C976-4D94-B681-4EA3928C035F}"/>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6" name="直線コネクタ 275">
          <a:extLst>
            <a:ext uri="{FF2B5EF4-FFF2-40B4-BE49-F238E27FC236}">
              <a16:creationId xmlns:a16="http://schemas.microsoft.com/office/drawing/2014/main" id="{1521B4AA-4076-44CA-AF45-FFDACF356D58}"/>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77" name="【公営住宅】&#10;有形固定資産減価償却率最大値テキスト">
          <a:extLst>
            <a:ext uri="{FF2B5EF4-FFF2-40B4-BE49-F238E27FC236}">
              <a16:creationId xmlns:a16="http://schemas.microsoft.com/office/drawing/2014/main" id="{77ED8126-87E7-4CDB-B036-40812568678C}"/>
            </a:ext>
          </a:extLst>
        </xdr:cNvPr>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78" name="直線コネクタ 277">
          <a:extLst>
            <a:ext uri="{FF2B5EF4-FFF2-40B4-BE49-F238E27FC236}">
              <a16:creationId xmlns:a16="http://schemas.microsoft.com/office/drawing/2014/main" id="{D1250782-DF3A-4F2D-AE1F-E510444934FD}"/>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75491</xdr:rowOff>
    </xdr:from>
    <xdr:ext cx="405111" cy="259045"/>
    <xdr:sp macro="" textlink="">
      <xdr:nvSpPr>
        <xdr:cNvPr id="279" name="【公営住宅】&#10;有形固定資産減価償却率平均値テキスト">
          <a:extLst>
            <a:ext uri="{FF2B5EF4-FFF2-40B4-BE49-F238E27FC236}">
              <a16:creationId xmlns:a16="http://schemas.microsoft.com/office/drawing/2014/main" id="{D8C6A472-B7B1-4E6A-A0EA-CEAAD60E3FF5}"/>
            </a:ext>
          </a:extLst>
        </xdr:cNvPr>
        <xdr:cNvSpPr txBox="1"/>
      </xdr:nvSpPr>
      <xdr:spPr>
        <a:xfrm>
          <a:off x="4673600" y="14134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80" name="フローチャート: 判断 279">
          <a:extLst>
            <a:ext uri="{FF2B5EF4-FFF2-40B4-BE49-F238E27FC236}">
              <a16:creationId xmlns:a16="http://schemas.microsoft.com/office/drawing/2014/main" id="{570DCEF1-D546-4FCA-B861-B6165DABDBA5}"/>
            </a:ext>
          </a:extLst>
        </xdr:cNvPr>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81" name="フローチャート: 判断 280">
          <a:extLst>
            <a:ext uri="{FF2B5EF4-FFF2-40B4-BE49-F238E27FC236}">
              <a16:creationId xmlns:a16="http://schemas.microsoft.com/office/drawing/2014/main" id="{6CC41E97-554F-4E55-A79C-42D313FEE18D}"/>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82" name="フローチャート: 判断 281">
          <a:extLst>
            <a:ext uri="{FF2B5EF4-FFF2-40B4-BE49-F238E27FC236}">
              <a16:creationId xmlns:a16="http://schemas.microsoft.com/office/drawing/2014/main" id="{25483301-B7AD-4F18-808E-7E97F51E6D52}"/>
            </a:ext>
          </a:extLst>
        </xdr:cNvPr>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83" name="フローチャート: 判断 282">
          <a:extLst>
            <a:ext uri="{FF2B5EF4-FFF2-40B4-BE49-F238E27FC236}">
              <a16:creationId xmlns:a16="http://schemas.microsoft.com/office/drawing/2014/main" id="{DFFDC704-BB95-4189-A709-8DE11890A221}"/>
            </a:ext>
          </a:extLst>
        </xdr:cNvPr>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284" name="フローチャート: 判断 283">
          <a:extLst>
            <a:ext uri="{FF2B5EF4-FFF2-40B4-BE49-F238E27FC236}">
              <a16:creationId xmlns:a16="http://schemas.microsoft.com/office/drawing/2014/main" id="{F168DB44-2258-434A-8A17-A4CF8604EEBF}"/>
            </a:ext>
          </a:extLst>
        </xdr:cNvPr>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B3E5669C-7AF8-4714-AA1E-00A67A39617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30B2CC12-4A9E-431D-A3C5-019805F4698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3722E232-F86F-4875-AED1-69494922A72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6006EF23-4F70-40D7-93CC-080867D9E4D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BC69299B-6A90-4349-A8BD-FE131510634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99968</xdr:rowOff>
    </xdr:from>
    <xdr:to>
      <xdr:col>24</xdr:col>
      <xdr:colOff>114300</xdr:colOff>
      <xdr:row>86</xdr:row>
      <xdr:rowOff>30118</xdr:rowOff>
    </xdr:to>
    <xdr:sp macro="" textlink="">
      <xdr:nvSpPr>
        <xdr:cNvPr id="290" name="楕円 289">
          <a:extLst>
            <a:ext uri="{FF2B5EF4-FFF2-40B4-BE49-F238E27FC236}">
              <a16:creationId xmlns:a16="http://schemas.microsoft.com/office/drawing/2014/main" id="{DA7EC333-096A-4A9F-A32C-EA45E3DB416F}"/>
            </a:ext>
          </a:extLst>
        </xdr:cNvPr>
        <xdr:cNvSpPr/>
      </xdr:nvSpPr>
      <xdr:spPr>
        <a:xfrm>
          <a:off x="45847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78395</xdr:rowOff>
    </xdr:from>
    <xdr:ext cx="405111" cy="259045"/>
    <xdr:sp macro="" textlink="">
      <xdr:nvSpPr>
        <xdr:cNvPr id="291" name="【公営住宅】&#10;有形固定資産減価償却率該当値テキスト">
          <a:extLst>
            <a:ext uri="{FF2B5EF4-FFF2-40B4-BE49-F238E27FC236}">
              <a16:creationId xmlns:a16="http://schemas.microsoft.com/office/drawing/2014/main" id="{138C825F-ADAE-49B9-A0DD-22B695F5A2C6}"/>
            </a:ext>
          </a:extLst>
        </xdr:cNvPr>
        <xdr:cNvSpPr txBox="1"/>
      </xdr:nvSpPr>
      <xdr:spPr>
        <a:xfrm>
          <a:off x="4673600" y="146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8527</xdr:rowOff>
    </xdr:from>
    <xdr:to>
      <xdr:col>20</xdr:col>
      <xdr:colOff>38100</xdr:colOff>
      <xdr:row>85</xdr:row>
      <xdr:rowOff>110127</xdr:rowOff>
    </xdr:to>
    <xdr:sp macro="" textlink="">
      <xdr:nvSpPr>
        <xdr:cNvPr id="292" name="楕円 291">
          <a:extLst>
            <a:ext uri="{FF2B5EF4-FFF2-40B4-BE49-F238E27FC236}">
              <a16:creationId xmlns:a16="http://schemas.microsoft.com/office/drawing/2014/main" id="{DCBA7875-433A-40BA-A18A-782D04EBB738}"/>
            </a:ext>
          </a:extLst>
        </xdr:cNvPr>
        <xdr:cNvSpPr/>
      </xdr:nvSpPr>
      <xdr:spPr>
        <a:xfrm>
          <a:off x="37465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59327</xdr:rowOff>
    </xdr:from>
    <xdr:to>
      <xdr:col>24</xdr:col>
      <xdr:colOff>63500</xdr:colOff>
      <xdr:row>85</xdr:row>
      <xdr:rowOff>150768</xdr:rowOff>
    </xdr:to>
    <xdr:cxnSp macro="">
      <xdr:nvCxnSpPr>
        <xdr:cNvPr id="293" name="直線コネクタ 292">
          <a:extLst>
            <a:ext uri="{FF2B5EF4-FFF2-40B4-BE49-F238E27FC236}">
              <a16:creationId xmlns:a16="http://schemas.microsoft.com/office/drawing/2014/main" id="{CFB1400F-466E-4A60-B542-ADE74DA861D2}"/>
            </a:ext>
          </a:extLst>
        </xdr:cNvPr>
        <xdr:cNvCxnSpPr/>
      </xdr:nvCxnSpPr>
      <xdr:spPr>
        <a:xfrm>
          <a:off x="3797300" y="14632577"/>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134257</xdr:rowOff>
    </xdr:from>
    <xdr:to>
      <xdr:col>10</xdr:col>
      <xdr:colOff>165100</xdr:colOff>
      <xdr:row>85</xdr:row>
      <xdr:rowOff>64407</xdr:rowOff>
    </xdr:to>
    <xdr:sp macro="" textlink="">
      <xdr:nvSpPr>
        <xdr:cNvPr id="294" name="楕円 293">
          <a:extLst>
            <a:ext uri="{FF2B5EF4-FFF2-40B4-BE49-F238E27FC236}">
              <a16:creationId xmlns:a16="http://schemas.microsoft.com/office/drawing/2014/main" id="{60C98AC6-B71C-46B4-8CCB-CC59F4BD3D97}"/>
            </a:ext>
          </a:extLst>
        </xdr:cNvPr>
        <xdr:cNvSpPr/>
      </xdr:nvSpPr>
      <xdr:spPr>
        <a:xfrm>
          <a:off x="1968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84</xdr:row>
      <xdr:rowOff>65677</xdr:rowOff>
    </xdr:from>
    <xdr:to>
      <xdr:col>6</xdr:col>
      <xdr:colOff>38100</xdr:colOff>
      <xdr:row>84</xdr:row>
      <xdr:rowOff>167277</xdr:rowOff>
    </xdr:to>
    <xdr:sp macro="" textlink="">
      <xdr:nvSpPr>
        <xdr:cNvPr id="295" name="楕円 294">
          <a:extLst>
            <a:ext uri="{FF2B5EF4-FFF2-40B4-BE49-F238E27FC236}">
              <a16:creationId xmlns:a16="http://schemas.microsoft.com/office/drawing/2014/main" id="{5D2D6374-547C-4FA8-960B-A1EBDC58E62D}"/>
            </a:ext>
          </a:extLst>
        </xdr:cNvPr>
        <xdr:cNvSpPr/>
      </xdr:nvSpPr>
      <xdr:spPr>
        <a:xfrm>
          <a:off x="10795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116477</xdr:rowOff>
    </xdr:from>
    <xdr:to>
      <xdr:col>10</xdr:col>
      <xdr:colOff>114300</xdr:colOff>
      <xdr:row>85</xdr:row>
      <xdr:rowOff>13607</xdr:rowOff>
    </xdr:to>
    <xdr:cxnSp macro="">
      <xdr:nvCxnSpPr>
        <xdr:cNvPr id="296" name="直線コネクタ 295">
          <a:extLst>
            <a:ext uri="{FF2B5EF4-FFF2-40B4-BE49-F238E27FC236}">
              <a16:creationId xmlns:a16="http://schemas.microsoft.com/office/drawing/2014/main" id="{A3D55ED2-1576-40DD-B27E-A467DF204113}"/>
            </a:ext>
          </a:extLst>
        </xdr:cNvPr>
        <xdr:cNvCxnSpPr/>
      </xdr:nvCxnSpPr>
      <xdr:spPr>
        <a:xfrm>
          <a:off x="1130300" y="1451827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297" name="n_1aveValue【公営住宅】&#10;有形固定資産減価償却率">
          <a:extLst>
            <a:ext uri="{FF2B5EF4-FFF2-40B4-BE49-F238E27FC236}">
              <a16:creationId xmlns:a16="http://schemas.microsoft.com/office/drawing/2014/main" id="{5A462368-94F7-44D5-A8ED-5555E3974C40}"/>
            </a:ext>
          </a:extLst>
        </xdr:cNvPr>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147882</xdr:rowOff>
    </xdr:from>
    <xdr:ext cx="405111" cy="259045"/>
    <xdr:sp macro="" textlink="">
      <xdr:nvSpPr>
        <xdr:cNvPr id="298" name="n_2aveValue【公営住宅】&#10;有形固定資産減価償却率">
          <a:extLst>
            <a:ext uri="{FF2B5EF4-FFF2-40B4-BE49-F238E27FC236}">
              <a16:creationId xmlns:a16="http://schemas.microsoft.com/office/drawing/2014/main" id="{BBCA83F4-E1B7-43A9-8940-8E902B43A408}"/>
            </a:ext>
          </a:extLst>
        </xdr:cNvPr>
        <xdr:cNvSpPr txBox="1"/>
      </xdr:nvSpPr>
      <xdr:spPr>
        <a:xfrm>
          <a:off x="2705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139716</xdr:rowOff>
    </xdr:from>
    <xdr:ext cx="405111" cy="259045"/>
    <xdr:sp macro="" textlink="">
      <xdr:nvSpPr>
        <xdr:cNvPr id="299" name="n_3aveValue【公営住宅】&#10;有形固定資産減価償却率">
          <a:extLst>
            <a:ext uri="{FF2B5EF4-FFF2-40B4-BE49-F238E27FC236}">
              <a16:creationId xmlns:a16="http://schemas.microsoft.com/office/drawing/2014/main" id="{DC25FAEC-8E12-45C8-97F8-274088C6D3FF}"/>
            </a:ext>
          </a:extLst>
        </xdr:cNvPr>
        <xdr:cNvSpPr txBox="1"/>
      </xdr:nvSpPr>
      <xdr:spPr>
        <a:xfrm>
          <a:off x="1816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300" name="n_4aveValue【公営住宅】&#10;有形固定資産減価償却率">
          <a:extLst>
            <a:ext uri="{FF2B5EF4-FFF2-40B4-BE49-F238E27FC236}">
              <a16:creationId xmlns:a16="http://schemas.microsoft.com/office/drawing/2014/main" id="{2D556907-FB94-4E2F-B5AE-ED48883B05EF}"/>
            </a:ext>
          </a:extLst>
        </xdr:cNvPr>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101254</xdr:rowOff>
    </xdr:from>
    <xdr:ext cx="405111" cy="259045"/>
    <xdr:sp macro="" textlink="">
      <xdr:nvSpPr>
        <xdr:cNvPr id="301" name="n_1mainValue【公営住宅】&#10;有形固定資産減価償却率">
          <a:extLst>
            <a:ext uri="{FF2B5EF4-FFF2-40B4-BE49-F238E27FC236}">
              <a16:creationId xmlns:a16="http://schemas.microsoft.com/office/drawing/2014/main" id="{7F69A3CC-BB99-4F29-8EB0-4CEF86F2C3F7}"/>
            </a:ext>
          </a:extLst>
        </xdr:cNvPr>
        <xdr:cNvSpPr txBox="1"/>
      </xdr:nvSpPr>
      <xdr:spPr>
        <a:xfrm>
          <a:off x="3582044" y="1467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55534</xdr:rowOff>
    </xdr:from>
    <xdr:ext cx="405111" cy="259045"/>
    <xdr:sp macro="" textlink="">
      <xdr:nvSpPr>
        <xdr:cNvPr id="302" name="n_3mainValue【公営住宅】&#10;有形固定資産減価償却率">
          <a:extLst>
            <a:ext uri="{FF2B5EF4-FFF2-40B4-BE49-F238E27FC236}">
              <a16:creationId xmlns:a16="http://schemas.microsoft.com/office/drawing/2014/main" id="{3F100493-1CEE-437F-9DF7-0A93C2DF3518}"/>
            </a:ext>
          </a:extLst>
        </xdr:cNvPr>
        <xdr:cNvSpPr txBox="1"/>
      </xdr:nvSpPr>
      <xdr:spPr>
        <a:xfrm>
          <a:off x="18167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158404</xdr:rowOff>
    </xdr:from>
    <xdr:ext cx="405111" cy="259045"/>
    <xdr:sp macro="" textlink="">
      <xdr:nvSpPr>
        <xdr:cNvPr id="303" name="n_4mainValue【公営住宅】&#10;有形固定資産減価償却率">
          <a:extLst>
            <a:ext uri="{FF2B5EF4-FFF2-40B4-BE49-F238E27FC236}">
              <a16:creationId xmlns:a16="http://schemas.microsoft.com/office/drawing/2014/main" id="{5C91140B-56A3-44BA-9121-8935E5D4EB4B}"/>
            </a:ext>
          </a:extLst>
        </xdr:cNvPr>
        <xdr:cNvSpPr txBox="1"/>
      </xdr:nvSpPr>
      <xdr:spPr>
        <a:xfrm>
          <a:off x="927744" y="1456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4" name="正方形/長方形 303">
          <a:extLst>
            <a:ext uri="{FF2B5EF4-FFF2-40B4-BE49-F238E27FC236}">
              <a16:creationId xmlns:a16="http://schemas.microsoft.com/office/drawing/2014/main" id="{94C84299-BD64-4D82-83A1-5E3225BC82F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5" name="正方形/長方形 304">
          <a:extLst>
            <a:ext uri="{FF2B5EF4-FFF2-40B4-BE49-F238E27FC236}">
              <a16:creationId xmlns:a16="http://schemas.microsoft.com/office/drawing/2014/main" id="{4E250352-E6F5-430A-8173-426840B4C6D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6" name="正方形/長方形 305">
          <a:extLst>
            <a:ext uri="{FF2B5EF4-FFF2-40B4-BE49-F238E27FC236}">
              <a16:creationId xmlns:a16="http://schemas.microsoft.com/office/drawing/2014/main" id="{245FFDCE-178A-475A-A29D-03298F66AF1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7" name="正方形/長方形 306">
          <a:extLst>
            <a:ext uri="{FF2B5EF4-FFF2-40B4-BE49-F238E27FC236}">
              <a16:creationId xmlns:a16="http://schemas.microsoft.com/office/drawing/2014/main" id="{F1760AE1-8197-4C8F-B32C-E7393317043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8" name="正方形/長方形 307">
          <a:extLst>
            <a:ext uri="{FF2B5EF4-FFF2-40B4-BE49-F238E27FC236}">
              <a16:creationId xmlns:a16="http://schemas.microsoft.com/office/drawing/2014/main" id="{E727D79B-5766-4440-921E-EFB9723B17D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9" name="正方形/長方形 308">
          <a:extLst>
            <a:ext uri="{FF2B5EF4-FFF2-40B4-BE49-F238E27FC236}">
              <a16:creationId xmlns:a16="http://schemas.microsoft.com/office/drawing/2014/main" id="{AF5BCFF8-0567-4FC7-8AA0-2258890BC4C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0" name="正方形/長方形 309">
          <a:extLst>
            <a:ext uri="{FF2B5EF4-FFF2-40B4-BE49-F238E27FC236}">
              <a16:creationId xmlns:a16="http://schemas.microsoft.com/office/drawing/2014/main" id="{923528CB-3E9E-48DF-9843-098C0F58623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1" name="正方形/長方形 310">
          <a:extLst>
            <a:ext uri="{FF2B5EF4-FFF2-40B4-BE49-F238E27FC236}">
              <a16:creationId xmlns:a16="http://schemas.microsoft.com/office/drawing/2014/main" id="{07B16C51-1FAE-4FEE-A9CC-ED0E04842B2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2" name="テキスト ボックス 311">
          <a:extLst>
            <a:ext uri="{FF2B5EF4-FFF2-40B4-BE49-F238E27FC236}">
              <a16:creationId xmlns:a16="http://schemas.microsoft.com/office/drawing/2014/main" id="{DCC50B70-CB73-4BFB-A06B-8CEE0FDE7CC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3" name="直線コネクタ 312">
          <a:extLst>
            <a:ext uri="{FF2B5EF4-FFF2-40B4-BE49-F238E27FC236}">
              <a16:creationId xmlns:a16="http://schemas.microsoft.com/office/drawing/2014/main" id="{00C3E981-0B42-4D16-9A41-834465DB56A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4" name="直線コネクタ 313">
          <a:extLst>
            <a:ext uri="{FF2B5EF4-FFF2-40B4-BE49-F238E27FC236}">
              <a16:creationId xmlns:a16="http://schemas.microsoft.com/office/drawing/2014/main" id="{C65E3BB0-6FCB-47DC-BC2E-2F14809FD7C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5" name="テキスト ボックス 314">
          <a:extLst>
            <a:ext uri="{FF2B5EF4-FFF2-40B4-BE49-F238E27FC236}">
              <a16:creationId xmlns:a16="http://schemas.microsoft.com/office/drawing/2014/main" id="{8E25E634-8144-4B09-9EA1-309B30FFDE6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6" name="直線コネクタ 315">
          <a:extLst>
            <a:ext uri="{FF2B5EF4-FFF2-40B4-BE49-F238E27FC236}">
              <a16:creationId xmlns:a16="http://schemas.microsoft.com/office/drawing/2014/main" id="{7DCCDFC2-81BF-4100-8793-77B3D0671C7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7" name="テキスト ボックス 316">
          <a:extLst>
            <a:ext uri="{FF2B5EF4-FFF2-40B4-BE49-F238E27FC236}">
              <a16:creationId xmlns:a16="http://schemas.microsoft.com/office/drawing/2014/main" id="{60C51AD9-69C1-499B-80C1-8A2206B322A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8" name="直線コネクタ 317">
          <a:extLst>
            <a:ext uri="{FF2B5EF4-FFF2-40B4-BE49-F238E27FC236}">
              <a16:creationId xmlns:a16="http://schemas.microsoft.com/office/drawing/2014/main" id="{45C0A49D-4906-47A4-87E3-453631E0F58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9" name="テキスト ボックス 318">
          <a:extLst>
            <a:ext uri="{FF2B5EF4-FFF2-40B4-BE49-F238E27FC236}">
              <a16:creationId xmlns:a16="http://schemas.microsoft.com/office/drawing/2014/main" id="{EB74B0E1-D39F-4307-B693-2A46E98F0663}"/>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0" name="直線コネクタ 319">
          <a:extLst>
            <a:ext uri="{FF2B5EF4-FFF2-40B4-BE49-F238E27FC236}">
              <a16:creationId xmlns:a16="http://schemas.microsoft.com/office/drawing/2014/main" id="{76D3D027-17B6-4501-929F-93F7931ACD1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1" name="テキスト ボックス 320">
          <a:extLst>
            <a:ext uri="{FF2B5EF4-FFF2-40B4-BE49-F238E27FC236}">
              <a16:creationId xmlns:a16="http://schemas.microsoft.com/office/drawing/2014/main" id="{77176551-A9F8-4B37-8077-5D64406979D4}"/>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2" name="直線コネクタ 321">
          <a:extLst>
            <a:ext uri="{FF2B5EF4-FFF2-40B4-BE49-F238E27FC236}">
              <a16:creationId xmlns:a16="http://schemas.microsoft.com/office/drawing/2014/main" id="{39416376-05FE-4F0B-A33B-1388F1E1DCF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3" name="テキスト ボックス 322">
          <a:extLst>
            <a:ext uri="{FF2B5EF4-FFF2-40B4-BE49-F238E27FC236}">
              <a16:creationId xmlns:a16="http://schemas.microsoft.com/office/drawing/2014/main" id="{4E9B14F5-4FA4-4C41-8484-2916088DF496}"/>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a:extLst>
            <a:ext uri="{FF2B5EF4-FFF2-40B4-BE49-F238E27FC236}">
              <a16:creationId xmlns:a16="http://schemas.microsoft.com/office/drawing/2014/main" id="{2D71B739-D05D-4008-B778-382D2FADC52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5" name="テキスト ボックス 324">
          <a:extLst>
            <a:ext uri="{FF2B5EF4-FFF2-40B4-BE49-F238E27FC236}">
              <a16:creationId xmlns:a16="http://schemas.microsoft.com/office/drawing/2014/main" id="{77ABE61F-EB5E-470C-ADE8-E0181EF9DE6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a:extLst>
            <a:ext uri="{FF2B5EF4-FFF2-40B4-BE49-F238E27FC236}">
              <a16:creationId xmlns:a16="http://schemas.microsoft.com/office/drawing/2014/main" id="{07B8EC1A-E6D8-4EC0-8C59-7C81965EA34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27" name="直線コネクタ 326">
          <a:extLst>
            <a:ext uri="{FF2B5EF4-FFF2-40B4-BE49-F238E27FC236}">
              <a16:creationId xmlns:a16="http://schemas.microsoft.com/office/drawing/2014/main" id="{A24468A9-9E9E-4674-8DFA-647BF8C2F58D}"/>
            </a:ext>
          </a:extLst>
        </xdr:cNvPr>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28" name="【公営住宅】&#10;一人当たり面積最小値テキスト">
          <a:extLst>
            <a:ext uri="{FF2B5EF4-FFF2-40B4-BE49-F238E27FC236}">
              <a16:creationId xmlns:a16="http://schemas.microsoft.com/office/drawing/2014/main" id="{9D2B43A1-5B03-44E3-8E3D-2D93D8D1BB4F}"/>
            </a:ext>
          </a:extLst>
        </xdr:cNvPr>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29" name="直線コネクタ 328">
          <a:extLst>
            <a:ext uri="{FF2B5EF4-FFF2-40B4-BE49-F238E27FC236}">
              <a16:creationId xmlns:a16="http://schemas.microsoft.com/office/drawing/2014/main" id="{EDED080B-8005-4E1F-82C6-D9C353B63A48}"/>
            </a:ext>
          </a:extLst>
        </xdr:cNvPr>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30" name="【公営住宅】&#10;一人当たり面積最大値テキスト">
          <a:extLst>
            <a:ext uri="{FF2B5EF4-FFF2-40B4-BE49-F238E27FC236}">
              <a16:creationId xmlns:a16="http://schemas.microsoft.com/office/drawing/2014/main" id="{59B34D3C-3BE2-4DF9-AE2D-A15377E1A6AC}"/>
            </a:ext>
          </a:extLst>
        </xdr:cNvPr>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31" name="直線コネクタ 330">
          <a:extLst>
            <a:ext uri="{FF2B5EF4-FFF2-40B4-BE49-F238E27FC236}">
              <a16:creationId xmlns:a16="http://schemas.microsoft.com/office/drawing/2014/main" id="{B09853B1-0C23-45F7-B45A-DDDA2C3A42C4}"/>
            </a:ext>
          </a:extLst>
        </xdr:cNvPr>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38371</xdr:rowOff>
    </xdr:from>
    <xdr:ext cx="469744" cy="259045"/>
    <xdr:sp macro="" textlink="">
      <xdr:nvSpPr>
        <xdr:cNvPr id="332" name="【公営住宅】&#10;一人当たり面積平均値テキスト">
          <a:extLst>
            <a:ext uri="{FF2B5EF4-FFF2-40B4-BE49-F238E27FC236}">
              <a16:creationId xmlns:a16="http://schemas.microsoft.com/office/drawing/2014/main" id="{AC7B2408-A242-4496-8C3E-CD8DAC3E9F73}"/>
            </a:ext>
          </a:extLst>
        </xdr:cNvPr>
        <xdr:cNvSpPr txBox="1"/>
      </xdr:nvSpPr>
      <xdr:spPr>
        <a:xfrm>
          <a:off x="10515600" y="1444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33" name="フローチャート: 判断 332">
          <a:extLst>
            <a:ext uri="{FF2B5EF4-FFF2-40B4-BE49-F238E27FC236}">
              <a16:creationId xmlns:a16="http://schemas.microsoft.com/office/drawing/2014/main" id="{9AD5EE10-28A1-4E4A-B74D-3792E2482C4A}"/>
            </a:ext>
          </a:extLst>
        </xdr:cNvPr>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34" name="フローチャート: 判断 333">
          <a:extLst>
            <a:ext uri="{FF2B5EF4-FFF2-40B4-BE49-F238E27FC236}">
              <a16:creationId xmlns:a16="http://schemas.microsoft.com/office/drawing/2014/main" id="{3CE5D4CB-CAA4-49B9-BCE5-65D0BD601920}"/>
            </a:ext>
          </a:extLst>
        </xdr:cNvPr>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35" name="フローチャート: 判断 334">
          <a:extLst>
            <a:ext uri="{FF2B5EF4-FFF2-40B4-BE49-F238E27FC236}">
              <a16:creationId xmlns:a16="http://schemas.microsoft.com/office/drawing/2014/main" id="{A21FA3A6-9C07-4585-9877-36BFE273A7CF}"/>
            </a:ext>
          </a:extLst>
        </xdr:cNvPr>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36" name="フローチャート: 判断 335">
          <a:extLst>
            <a:ext uri="{FF2B5EF4-FFF2-40B4-BE49-F238E27FC236}">
              <a16:creationId xmlns:a16="http://schemas.microsoft.com/office/drawing/2014/main" id="{651BE1F5-A5C7-4C00-BE90-87B686ABC3B4}"/>
            </a:ext>
          </a:extLst>
        </xdr:cNvPr>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37" name="フローチャート: 判断 336">
          <a:extLst>
            <a:ext uri="{FF2B5EF4-FFF2-40B4-BE49-F238E27FC236}">
              <a16:creationId xmlns:a16="http://schemas.microsoft.com/office/drawing/2014/main" id="{57AE46FB-2A75-4745-B4FE-06A07C83E348}"/>
            </a:ext>
          </a:extLst>
        </xdr:cNvPr>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C8F6C803-A75E-43CA-AC08-88F853B35C6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D0275E53-6A2D-47E8-97E6-07CBC0F91B5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C42E41E2-4A30-43D1-B9AF-0FF249A2140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44EB47DE-2887-4EFB-8AC9-3246092F780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3AD816DD-9A4E-411E-8B24-15AAAF0595A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47879</xdr:rowOff>
    </xdr:from>
    <xdr:to>
      <xdr:col>55</xdr:col>
      <xdr:colOff>50800</xdr:colOff>
      <xdr:row>86</xdr:row>
      <xdr:rowOff>149479</xdr:rowOff>
    </xdr:to>
    <xdr:sp macro="" textlink="">
      <xdr:nvSpPr>
        <xdr:cNvPr id="343" name="楕円 342">
          <a:extLst>
            <a:ext uri="{FF2B5EF4-FFF2-40B4-BE49-F238E27FC236}">
              <a16:creationId xmlns:a16="http://schemas.microsoft.com/office/drawing/2014/main" id="{C2C1A332-1EB2-41A8-B75B-9FA2ACF21EC5}"/>
            </a:ext>
          </a:extLst>
        </xdr:cNvPr>
        <xdr:cNvSpPr/>
      </xdr:nvSpPr>
      <xdr:spPr>
        <a:xfrm>
          <a:off x="10426700" y="1479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134256</xdr:rowOff>
    </xdr:from>
    <xdr:ext cx="469744" cy="259045"/>
    <xdr:sp macro="" textlink="">
      <xdr:nvSpPr>
        <xdr:cNvPr id="344" name="【公営住宅】&#10;一人当たり面積該当値テキスト">
          <a:extLst>
            <a:ext uri="{FF2B5EF4-FFF2-40B4-BE49-F238E27FC236}">
              <a16:creationId xmlns:a16="http://schemas.microsoft.com/office/drawing/2014/main" id="{C3261907-CF9D-4821-9F0E-0D9CB4A198E0}"/>
            </a:ext>
          </a:extLst>
        </xdr:cNvPr>
        <xdr:cNvSpPr txBox="1"/>
      </xdr:nvSpPr>
      <xdr:spPr>
        <a:xfrm>
          <a:off x="10515600" y="1470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51842</xdr:rowOff>
    </xdr:from>
    <xdr:to>
      <xdr:col>50</xdr:col>
      <xdr:colOff>165100</xdr:colOff>
      <xdr:row>86</xdr:row>
      <xdr:rowOff>153442</xdr:rowOff>
    </xdr:to>
    <xdr:sp macro="" textlink="">
      <xdr:nvSpPr>
        <xdr:cNvPr id="345" name="楕円 344">
          <a:extLst>
            <a:ext uri="{FF2B5EF4-FFF2-40B4-BE49-F238E27FC236}">
              <a16:creationId xmlns:a16="http://schemas.microsoft.com/office/drawing/2014/main" id="{C5E26014-2804-4360-AEC7-EB7E0F9062A1}"/>
            </a:ext>
          </a:extLst>
        </xdr:cNvPr>
        <xdr:cNvSpPr/>
      </xdr:nvSpPr>
      <xdr:spPr>
        <a:xfrm>
          <a:off x="9588500" y="147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98679</xdr:rowOff>
    </xdr:from>
    <xdr:to>
      <xdr:col>55</xdr:col>
      <xdr:colOff>0</xdr:colOff>
      <xdr:row>86</xdr:row>
      <xdr:rowOff>102642</xdr:rowOff>
    </xdr:to>
    <xdr:cxnSp macro="">
      <xdr:nvCxnSpPr>
        <xdr:cNvPr id="346" name="直線コネクタ 345">
          <a:extLst>
            <a:ext uri="{FF2B5EF4-FFF2-40B4-BE49-F238E27FC236}">
              <a16:creationId xmlns:a16="http://schemas.microsoft.com/office/drawing/2014/main" id="{AE0F03AD-EFF4-4333-91CE-36CE9391DB33}"/>
            </a:ext>
          </a:extLst>
        </xdr:cNvPr>
        <xdr:cNvCxnSpPr/>
      </xdr:nvCxnSpPr>
      <xdr:spPr>
        <a:xfrm flipV="1">
          <a:off x="9639300" y="14843379"/>
          <a:ext cx="8382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48413</xdr:rowOff>
    </xdr:from>
    <xdr:to>
      <xdr:col>41</xdr:col>
      <xdr:colOff>101600</xdr:colOff>
      <xdr:row>86</xdr:row>
      <xdr:rowOff>150013</xdr:rowOff>
    </xdr:to>
    <xdr:sp macro="" textlink="">
      <xdr:nvSpPr>
        <xdr:cNvPr id="347" name="楕円 346">
          <a:extLst>
            <a:ext uri="{FF2B5EF4-FFF2-40B4-BE49-F238E27FC236}">
              <a16:creationId xmlns:a16="http://schemas.microsoft.com/office/drawing/2014/main" id="{6905AF5F-9C07-4A72-8F45-5E9FA7F7279E}"/>
            </a:ext>
          </a:extLst>
        </xdr:cNvPr>
        <xdr:cNvSpPr/>
      </xdr:nvSpPr>
      <xdr:spPr>
        <a:xfrm>
          <a:off x="7810500" y="1479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48489</xdr:rowOff>
    </xdr:from>
    <xdr:to>
      <xdr:col>36</xdr:col>
      <xdr:colOff>165100</xdr:colOff>
      <xdr:row>86</xdr:row>
      <xdr:rowOff>150089</xdr:rowOff>
    </xdr:to>
    <xdr:sp macro="" textlink="">
      <xdr:nvSpPr>
        <xdr:cNvPr id="348" name="楕円 347">
          <a:extLst>
            <a:ext uri="{FF2B5EF4-FFF2-40B4-BE49-F238E27FC236}">
              <a16:creationId xmlns:a16="http://schemas.microsoft.com/office/drawing/2014/main" id="{96960A88-D96C-4B9B-8342-238ED2DAA65B}"/>
            </a:ext>
          </a:extLst>
        </xdr:cNvPr>
        <xdr:cNvSpPr/>
      </xdr:nvSpPr>
      <xdr:spPr>
        <a:xfrm>
          <a:off x="6921500" y="1479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99213</xdr:rowOff>
    </xdr:from>
    <xdr:to>
      <xdr:col>41</xdr:col>
      <xdr:colOff>50800</xdr:colOff>
      <xdr:row>86</xdr:row>
      <xdr:rowOff>99289</xdr:rowOff>
    </xdr:to>
    <xdr:cxnSp macro="">
      <xdr:nvCxnSpPr>
        <xdr:cNvPr id="349" name="直線コネクタ 348">
          <a:extLst>
            <a:ext uri="{FF2B5EF4-FFF2-40B4-BE49-F238E27FC236}">
              <a16:creationId xmlns:a16="http://schemas.microsoft.com/office/drawing/2014/main" id="{319CE99F-9510-4B4C-9C3D-FC8CADDCE036}"/>
            </a:ext>
          </a:extLst>
        </xdr:cNvPr>
        <xdr:cNvCxnSpPr/>
      </xdr:nvCxnSpPr>
      <xdr:spPr>
        <a:xfrm flipV="1">
          <a:off x="6972300" y="1484391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50" name="n_1aveValue【公営住宅】&#10;一人当たり面積">
          <a:extLst>
            <a:ext uri="{FF2B5EF4-FFF2-40B4-BE49-F238E27FC236}">
              <a16:creationId xmlns:a16="http://schemas.microsoft.com/office/drawing/2014/main" id="{7A61B1B2-5C67-49F3-810D-1CBF03C8C449}"/>
            </a:ext>
          </a:extLst>
        </xdr:cNvPr>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51" name="n_2aveValue【公営住宅】&#10;一人当たり面積">
          <a:extLst>
            <a:ext uri="{FF2B5EF4-FFF2-40B4-BE49-F238E27FC236}">
              <a16:creationId xmlns:a16="http://schemas.microsoft.com/office/drawing/2014/main" id="{1A7FCC33-DD98-416B-BFF7-CFF91863546D}"/>
            </a:ext>
          </a:extLst>
        </xdr:cNvPr>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164634</xdr:rowOff>
    </xdr:from>
    <xdr:ext cx="469744" cy="259045"/>
    <xdr:sp macro="" textlink="">
      <xdr:nvSpPr>
        <xdr:cNvPr id="352" name="n_3aveValue【公営住宅】&#10;一人当たり面積">
          <a:extLst>
            <a:ext uri="{FF2B5EF4-FFF2-40B4-BE49-F238E27FC236}">
              <a16:creationId xmlns:a16="http://schemas.microsoft.com/office/drawing/2014/main" id="{DA30DC25-F260-49E0-9F6A-3080D8DDF742}"/>
            </a:ext>
          </a:extLst>
        </xdr:cNvPr>
        <xdr:cNvSpPr txBox="1"/>
      </xdr:nvSpPr>
      <xdr:spPr>
        <a:xfrm>
          <a:off x="7626427" y="143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53" name="n_4aveValue【公営住宅】&#10;一人当たり面積">
          <a:extLst>
            <a:ext uri="{FF2B5EF4-FFF2-40B4-BE49-F238E27FC236}">
              <a16:creationId xmlns:a16="http://schemas.microsoft.com/office/drawing/2014/main" id="{43E5C537-CE6F-4593-AF3E-042C2C0F15D0}"/>
            </a:ext>
          </a:extLst>
        </xdr:cNvPr>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144569</xdr:rowOff>
    </xdr:from>
    <xdr:ext cx="469744" cy="259045"/>
    <xdr:sp macro="" textlink="">
      <xdr:nvSpPr>
        <xdr:cNvPr id="354" name="n_1mainValue【公営住宅】&#10;一人当たり面積">
          <a:extLst>
            <a:ext uri="{FF2B5EF4-FFF2-40B4-BE49-F238E27FC236}">
              <a16:creationId xmlns:a16="http://schemas.microsoft.com/office/drawing/2014/main" id="{D181F1D6-5171-448E-A58B-8D7ADA6853EA}"/>
            </a:ext>
          </a:extLst>
        </xdr:cNvPr>
        <xdr:cNvSpPr txBox="1"/>
      </xdr:nvSpPr>
      <xdr:spPr>
        <a:xfrm>
          <a:off x="9391727" y="1488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141140</xdr:rowOff>
    </xdr:from>
    <xdr:ext cx="469744" cy="259045"/>
    <xdr:sp macro="" textlink="">
      <xdr:nvSpPr>
        <xdr:cNvPr id="355" name="n_3mainValue【公営住宅】&#10;一人当たり面積">
          <a:extLst>
            <a:ext uri="{FF2B5EF4-FFF2-40B4-BE49-F238E27FC236}">
              <a16:creationId xmlns:a16="http://schemas.microsoft.com/office/drawing/2014/main" id="{1F9E5E89-9168-47EC-AC53-2176C950CE29}"/>
            </a:ext>
          </a:extLst>
        </xdr:cNvPr>
        <xdr:cNvSpPr txBox="1"/>
      </xdr:nvSpPr>
      <xdr:spPr>
        <a:xfrm>
          <a:off x="7626427" y="1488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141216</xdr:rowOff>
    </xdr:from>
    <xdr:ext cx="469744" cy="259045"/>
    <xdr:sp macro="" textlink="">
      <xdr:nvSpPr>
        <xdr:cNvPr id="356" name="n_4mainValue【公営住宅】&#10;一人当たり面積">
          <a:extLst>
            <a:ext uri="{FF2B5EF4-FFF2-40B4-BE49-F238E27FC236}">
              <a16:creationId xmlns:a16="http://schemas.microsoft.com/office/drawing/2014/main" id="{47FA3BFE-7285-4F30-884E-720A86F5F233}"/>
            </a:ext>
          </a:extLst>
        </xdr:cNvPr>
        <xdr:cNvSpPr txBox="1"/>
      </xdr:nvSpPr>
      <xdr:spPr>
        <a:xfrm>
          <a:off x="6737427" y="1488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86D93A9C-18CA-4879-AD0F-38DFCE0DB53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F3736B36-28F0-4942-8057-926F3C47BB1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202A1D48-F0EF-471A-A576-F7B16CCCA97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960B956E-568F-4DF2-93A5-6161FD2A8EA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063F002F-EEEA-4982-9A15-8B204C44859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D6DBC0AD-25F9-43F4-878E-DD3CB0AF729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FE0DDC0B-25E3-4ABC-AF2E-977DECFA3C2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5E7787C4-E826-4EFA-9AAA-9055DDF5480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a:extLst>
            <a:ext uri="{FF2B5EF4-FFF2-40B4-BE49-F238E27FC236}">
              <a16:creationId xmlns:a16="http://schemas.microsoft.com/office/drawing/2014/main" id="{10458DDD-96F8-4F7C-8A91-CB3247A3A21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a:extLst>
            <a:ext uri="{FF2B5EF4-FFF2-40B4-BE49-F238E27FC236}">
              <a16:creationId xmlns:a16="http://schemas.microsoft.com/office/drawing/2014/main" id="{8B15E3C3-9443-478E-A06B-55FF23F3E43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a:extLst>
            <a:ext uri="{FF2B5EF4-FFF2-40B4-BE49-F238E27FC236}">
              <a16:creationId xmlns:a16="http://schemas.microsoft.com/office/drawing/2014/main" id="{00997DF0-C19C-4460-8595-2A671AFCE2E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a:extLst>
            <a:ext uri="{FF2B5EF4-FFF2-40B4-BE49-F238E27FC236}">
              <a16:creationId xmlns:a16="http://schemas.microsoft.com/office/drawing/2014/main" id="{40E9A12B-EBF9-492D-8E77-CE0AC3AEACD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a:extLst>
            <a:ext uri="{FF2B5EF4-FFF2-40B4-BE49-F238E27FC236}">
              <a16:creationId xmlns:a16="http://schemas.microsoft.com/office/drawing/2014/main" id="{5E70B991-58E5-4A59-88D7-EDE82120127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a:extLst>
            <a:ext uri="{FF2B5EF4-FFF2-40B4-BE49-F238E27FC236}">
              <a16:creationId xmlns:a16="http://schemas.microsoft.com/office/drawing/2014/main" id="{6C050D01-F8F7-471C-91A8-5FFA2445514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a:extLst>
            <a:ext uri="{FF2B5EF4-FFF2-40B4-BE49-F238E27FC236}">
              <a16:creationId xmlns:a16="http://schemas.microsoft.com/office/drawing/2014/main" id="{7A53AD41-AFF5-4160-8D14-5A99836A209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a:extLst>
            <a:ext uri="{FF2B5EF4-FFF2-40B4-BE49-F238E27FC236}">
              <a16:creationId xmlns:a16="http://schemas.microsoft.com/office/drawing/2014/main" id="{8EA2936C-2F93-4E21-AAF5-76DB250C9E7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a:extLst>
            <a:ext uri="{FF2B5EF4-FFF2-40B4-BE49-F238E27FC236}">
              <a16:creationId xmlns:a16="http://schemas.microsoft.com/office/drawing/2014/main" id="{56291800-EB21-45CC-96ED-EB0082EE4AA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a:extLst>
            <a:ext uri="{FF2B5EF4-FFF2-40B4-BE49-F238E27FC236}">
              <a16:creationId xmlns:a16="http://schemas.microsoft.com/office/drawing/2014/main" id="{03F7A70A-7B0A-4671-8A8A-6400D176A16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a:extLst>
            <a:ext uri="{FF2B5EF4-FFF2-40B4-BE49-F238E27FC236}">
              <a16:creationId xmlns:a16="http://schemas.microsoft.com/office/drawing/2014/main" id="{E713CD2C-EDA7-4E45-8873-A79C25070EE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a:extLst>
            <a:ext uri="{FF2B5EF4-FFF2-40B4-BE49-F238E27FC236}">
              <a16:creationId xmlns:a16="http://schemas.microsoft.com/office/drawing/2014/main" id="{41DAE950-C6D7-46C6-9EFC-22AD252D9FE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a:extLst>
            <a:ext uri="{FF2B5EF4-FFF2-40B4-BE49-F238E27FC236}">
              <a16:creationId xmlns:a16="http://schemas.microsoft.com/office/drawing/2014/main" id="{732DC379-C0C1-4FEA-907A-6A3880B87C9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a:extLst>
            <a:ext uri="{FF2B5EF4-FFF2-40B4-BE49-F238E27FC236}">
              <a16:creationId xmlns:a16="http://schemas.microsoft.com/office/drawing/2014/main" id="{06432ED4-FE9D-47A3-9A22-A2C2B6055BD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a:extLst>
            <a:ext uri="{FF2B5EF4-FFF2-40B4-BE49-F238E27FC236}">
              <a16:creationId xmlns:a16="http://schemas.microsoft.com/office/drawing/2014/main" id="{44FB3B09-8DF4-426A-AD4B-79BABDFC816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a:extLst>
            <a:ext uri="{FF2B5EF4-FFF2-40B4-BE49-F238E27FC236}">
              <a16:creationId xmlns:a16="http://schemas.microsoft.com/office/drawing/2014/main" id="{D970B93E-28E9-44E0-AC2C-1EF30F06164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a:extLst>
            <a:ext uri="{FF2B5EF4-FFF2-40B4-BE49-F238E27FC236}">
              <a16:creationId xmlns:a16="http://schemas.microsoft.com/office/drawing/2014/main" id="{817F1B48-1B07-4C70-9533-E6E6DA3B30F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a:extLst>
            <a:ext uri="{FF2B5EF4-FFF2-40B4-BE49-F238E27FC236}">
              <a16:creationId xmlns:a16="http://schemas.microsoft.com/office/drawing/2014/main" id="{7108A646-FF3A-4EC2-AA82-61F6153A814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a:extLst>
            <a:ext uri="{FF2B5EF4-FFF2-40B4-BE49-F238E27FC236}">
              <a16:creationId xmlns:a16="http://schemas.microsoft.com/office/drawing/2014/main" id="{A4895366-E8D8-4060-A4E5-276111B2AC3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a:extLst>
            <a:ext uri="{FF2B5EF4-FFF2-40B4-BE49-F238E27FC236}">
              <a16:creationId xmlns:a16="http://schemas.microsoft.com/office/drawing/2014/main" id="{76B23824-5066-4E65-A6F1-5F7A6156ABC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a:extLst>
            <a:ext uri="{FF2B5EF4-FFF2-40B4-BE49-F238E27FC236}">
              <a16:creationId xmlns:a16="http://schemas.microsoft.com/office/drawing/2014/main" id="{9306D892-4F20-468D-9501-27D33A227C1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a:extLst>
            <a:ext uri="{FF2B5EF4-FFF2-40B4-BE49-F238E27FC236}">
              <a16:creationId xmlns:a16="http://schemas.microsoft.com/office/drawing/2014/main" id="{6E03C7CE-FBED-48A0-875E-F33DE9D9109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a:extLst>
            <a:ext uri="{FF2B5EF4-FFF2-40B4-BE49-F238E27FC236}">
              <a16:creationId xmlns:a16="http://schemas.microsoft.com/office/drawing/2014/main" id="{B1FE2967-FD83-43EA-B5CC-10A2DCA612B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a:extLst>
            <a:ext uri="{FF2B5EF4-FFF2-40B4-BE49-F238E27FC236}">
              <a16:creationId xmlns:a16="http://schemas.microsoft.com/office/drawing/2014/main" id="{DCD944ED-D70F-4CF6-A417-BD06270EA5AF}"/>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9" name="正方形/長方形 388">
          <a:extLst>
            <a:ext uri="{FF2B5EF4-FFF2-40B4-BE49-F238E27FC236}">
              <a16:creationId xmlns:a16="http://schemas.microsoft.com/office/drawing/2014/main" id="{04A4796C-6612-4B50-8CA9-E6602F4EEDE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0" name="正方形/長方形 389">
          <a:extLst>
            <a:ext uri="{FF2B5EF4-FFF2-40B4-BE49-F238E27FC236}">
              <a16:creationId xmlns:a16="http://schemas.microsoft.com/office/drawing/2014/main" id="{BA3D0F0E-8B0D-4AE0-AE6D-C14EC605C78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1" name="正方形/長方形 390">
          <a:extLst>
            <a:ext uri="{FF2B5EF4-FFF2-40B4-BE49-F238E27FC236}">
              <a16:creationId xmlns:a16="http://schemas.microsoft.com/office/drawing/2014/main" id="{60A13F73-F550-4181-A958-A58A1082F84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2" name="正方形/長方形 391">
          <a:extLst>
            <a:ext uri="{FF2B5EF4-FFF2-40B4-BE49-F238E27FC236}">
              <a16:creationId xmlns:a16="http://schemas.microsoft.com/office/drawing/2014/main" id="{146909ED-ED78-4561-8152-AB937C5F5DF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3" name="正方形/長方形 392">
          <a:extLst>
            <a:ext uri="{FF2B5EF4-FFF2-40B4-BE49-F238E27FC236}">
              <a16:creationId xmlns:a16="http://schemas.microsoft.com/office/drawing/2014/main" id="{1D506CED-95D0-4BCE-9931-0CC8657D44D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4" name="正方形/長方形 393">
          <a:extLst>
            <a:ext uri="{FF2B5EF4-FFF2-40B4-BE49-F238E27FC236}">
              <a16:creationId xmlns:a16="http://schemas.microsoft.com/office/drawing/2014/main" id="{117F56F4-39B6-4C45-8BD9-F1AA3704610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5" name="正方形/長方形 394">
          <a:extLst>
            <a:ext uri="{FF2B5EF4-FFF2-40B4-BE49-F238E27FC236}">
              <a16:creationId xmlns:a16="http://schemas.microsoft.com/office/drawing/2014/main" id="{DF9477B5-D41F-4F3F-8251-AC1FAEAB3E1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6" name="正方形/長方形 395">
          <a:extLst>
            <a:ext uri="{FF2B5EF4-FFF2-40B4-BE49-F238E27FC236}">
              <a16:creationId xmlns:a16="http://schemas.microsoft.com/office/drawing/2014/main" id="{80111A20-05CC-4DC7-AD73-E8E44A3AF45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7" name="テキスト ボックス 396">
          <a:extLst>
            <a:ext uri="{FF2B5EF4-FFF2-40B4-BE49-F238E27FC236}">
              <a16:creationId xmlns:a16="http://schemas.microsoft.com/office/drawing/2014/main" id="{86497324-A41F-46CB-969C-D04226D78A4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8" name="直線コネクタ 397">
          <a:extLst>
            <a:ext uri="{FF2B5EF4-FFF2-40B4-BE49-F238E27FC236}">
              <a16:creationId xmlns:a16="http://schemas.microsoft.com/office/drawing/2014/main" id="{88C6D2D8-601B-413A-B6C8-4DEC076EDCC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9" name="テキスト ボックス 398">
          <a:extLst>
            <a:ext uri="{FF2B5EF4-FFF2-40B4-BE49-F238E27FC236}">
              <a16:creationId xmlns:a16="http://schemas.microsoft.com/office/drawing/2014/main" id="{1BF17D24-A4ED-4C3E-84D5-9F254D11D1C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0" name="直線コネクタ 399">
          <a:extLst>
            <a:ext uri="{FF2B5EF4-FFF2-40B4-BE49-F238E27FC236}">
              <a16:creationId xmlns:a16="http://schemas.microsoft.com/office/drawing/2014/main" id="{0815D6C4-94EE-4934-820A-3D13571F60B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01" name="テキスト ボックス 400">
          <a:extLst>
            <a:ext uri="{FF2B5EF4-FFF2-40B4-BE49-F238E27FC236}">
              <a16:creationId xmlns:a16="http://schemas.microsoft.com/office/drawing/2014/main" id="{E67B3362-4BEA-40BE-808C-050AEFF9009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2" name="直線コネクタ 401">
          <a:extLst>
            <a:ext uri="{FF2B5EF4-FFF2-40B4-BE49-F238E27FC236}">
              <a16:creationId xmlns:a16="http://schemas.microsoft.com/office/drawing/2014/main" id="{D08F35FE-57BF-48B7-87CC-F5305278E53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3" name="テキスト ボックス 402">
          <a:extLst>
            <a:ext uri="{FF2B5EF4-FFF2-40B4-BE49-F238E27FC236}">
              <a16:creationId xmlns:a16="http://schemas.microsoft.com/office/drawing/2014/main" id="{78CFDF39-FF97-40F7-97DE-04DC168C130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4" name="直線コネクタ 403">
          <a:extLst>
            <a:ext uri="{FF2B5EF4-FFF2-40B4-BE49-F238E27FC236}">
              <a16:creationId xmlns:a16="http://schemas.microsoft.com/office/drawing/2014/main" id="{DFF8AF16-EA85-4DB4-BC5A-6666BE2F9A3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5" name="テキスト ボックス 404">
          <a:extLst>
            <a:ext uri="{FF2B5EF4-FFF2-40B4-BE49-F238E27FC236}">
              <a16:creationId xmlns:a16="http://schemas.microsoft.com/office/drawing/2014/main" id="{D1ED3037-9280-47E0-A3B7-5A556B67A1E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6" name="直線コネクタ 405">
          <a:extLst>
            <a:ext uri="{FF2B5EF4-FFF2-40B4-BE49-F238E27FC236}">
              <a16:creationId xmlns:a16="http://schemas.microsoft.com/office/drawing/2014/main" id="{C5F55587-00EE-4F0C-8745-A7CF04DFCE0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7" name="テキスト ボックス 406">
          <a:extLst>
            <a:ext uri="{FF2B5EF4-FFF2-40B4-BE49-F238E27FC236}">
              <a16:creationId xmlns:a16="http://schemas.microsoft.com/office/drawing/2014/main" id="{AC20E11E-ECCF-4177-AC5A-ED158F8F19C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8" name="直線コネクタ 407">
          <a:extLst>
            <a:ext uri="{FF2B5EF4-FFF2-40B4-BE49-F238E27FC236}">
              <a16:creationId xmlns:a16="http://schemas.microsoft.com/office/drawing/2014/main" id="{2AE26D3F-D6E0-43A8-9A22-728B48CEA5D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9" name="テキスト ボックス 408">
          <a:extLst>
            <a:ext uri="{FF2B5EF4-FFF2-40B4-BE49-F238E27FC236}">
              <a16:creationId xmlns:a16="http://schemas.microsoft.com/office/drawing/2014/main" id="{A21B6390-518E-46E8-85C3-53B7540AEA4E}"/>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0" name="直線コネクタ 409">
          <a:extLst>
            <a:ext uri="{FF2B5EF4-FFF2-40B4-BE49-F238E27FC236}">
              <a16:creationId xmlns:a16="http://schemas.microsoft.com/office/drawing/2014/main" id="{8D8A4424-4F99-4F55-A7E1-D5EDE0FD502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1" name="テキスト ボックス 410">
          <a:extLst>
            <a:ext uri="{FF2B5EF4-FFF2-40B4-BE49-F238E27FC236}">
              <a16:creationId xmlns:a16="http://schemas.microsoft.com/office/drawing/2014/main" id="{1C5A7D65-BAAF-4CC3-9A0E-88592726E91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2" name="【学校施設】&#10;有形固定資産減価償却率グラフ枠">
          <a:extLst>
            <a:ext uri="{FF2B5EF4-FFF2-40B4-BE49-F238E27FC236}">
              <a16:creationId xmlns:a16="http://schemas.microsoft.com/office/drawing/2014/main" id="{94379DFB-7D02-4F77-BA6F-6BB63EFDDE2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413" name="直線コネクタ 412">
          <a:extLst>
            <a:ext uri="{FF2B5EF4-FFF2-40B4-BE49-F238E27FC236}">
              <a16:creationId xmlns:a16="http://schemas.microsoft.com/office/drawing/2014/main" id="{65A256C0-4B8C-481A-BA30-D3C2833AABEE}"/>
            </a:ext>
          </a:extLst>
        </xdr:cNvPr>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414" name="【学校施設】&#10;有形固定資産減価償却率最小値テキスト">
          <a:extLst>
            <a:ext uri="{FF2B5EF4-FFF2-40B4-BE49-F238E27FC236}">
              <a16:creationId xmlns:a16="http://schemas.microsoft.com/office/drawing/2014/main" id="{8D019962-6640-4701-BD62-BB6925538924}"/>
            </a:ext>
          </a:extLst>
        </xdr:cNvPr>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415" name="直線コネクタ 414">
          <a:extLst>
            <a:ext uri="{FF2B5EF4-FFF2-40B4-BE49-F238E27FC236}">
              <a16:creationId xmlns:a16="http://schemas.microsoft.com/office/drawing/2014/main" id="{D63B1BE7-1950-4202-8F23-F6C859A8387A}"/>
            </a:ext>
          </a:extLst>
        </xdr:cNvPr>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416" name="【学校施設】&#10;有形固定資産減価償却率最大値テキスト">
          <a:extLst>
            <a:ext uri="{FF2B5EF4-FFF2-40B4-BE49-F238E27FC236}">
              <a16:creationId xmlns:a16="http://schemas.microsoft.com/office/drawing/2014/main" id="{EEA19E63-4877-4DA6-A1EA-25881EF3380A}"/>
            </a:ext>
          </a:extLst>
        </xdr:cNvPr>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417" name="直線コネクタ 416">
          <a:extLst>
            <a:ext uri="{FF2B5EF4-FFF2-40B4-BE49-F238E27FC236}">
              <a16:creationId xmlns:a16="http://schemas.microsoft.com/office/drawing/2014/main" id="{8EB53DF5-0F24-4C61-8D81-19B5F4237B43}"/>
            </a:ext>
          </a:extLst>
        </xdr:cNvPr>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18" name="【学校施設】&#10;有形固定資産減価償却率平均値テキスト">
          <a:extLst>
            <a:ext uri="{FF2B5EF4-FFF2-40B4-BE49-F238E27FC236}">
              <a16:creationId xmlns:a16="http://schemas.microsoft.com/office/drawing/2014/main" id="{A7DB41DA-61F9-4A56-8A00-482676CCC096}"/>
            </a:ext>
          </a:extLst>
        </xdr:cNvPr>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19" name="フローチャート: 判断 418">
          <a:extLst>
            <a:ext uri="{FF2B5EF4-FFF2-40B4-BE49-F238E27FC236}">
              <a16:creationId xmlns:a16="http://schemas.microsoft.com/office/drawing/2014/main" id="{371DE8BE-C8DB-4289-97E3-599C0D2917A5}"/>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420" name="フローチャート: 判断 419">
          <a:extLst>
            <a:ext uri="{FF2B5EF4-FFF2-40B4-BE49-F238E27FC236}">
              <a16:creationId xmlns:a16="http://schemas.microsoft.com/office/drawing/2014/main" id="{A22E4B90-9D03-457A-885D-90E7CE47A68E}"/>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421" name="フローチャート: 判断 420">
          <a:extLst>
            <a:ext uri="{FF2B5EF4-FFF2-40B4-BE49-F238E27FC236}">
              <a16:creationId xmlns:a16="http://schemas.microsoft.com/office/drawing/2014/main" id="{6DAC6162-A2C6-49C5-BDC0-3965912B77A5}"/>
            </a:ext>
          </a:extLst>
        </xdr:cNvPr>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422" name="フローチャート: 判断 421">
          <a:extLst>
            <a:ext uri="{FF2B5EF4-FFF2-40B4-BE49-F238E27FC236}">
              <a16:creationId xmlns:a16="http://schemas.microsoft.com/office/drawing/2014/main" id="{FB0A80D4-F317-4189-99D7-F859E5FC9EDB}"/>
            </a:ext>
          </a:extLst>
        </xdr:cNvPr>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423" name="フローチャート: 判断 422">
          <a:extLst>
            <a:ext uri="{FF2B5EF4-FFF2-40B4-BE49-F238E27FC236}">
              <a16:creationId xmlns:a16="http://schemas.microsoft.com/office/drawing/2014/main" id="{E217704D-4931-420C-B28B-5A7C722E2C56}"/>
            </a:ext>
          </a:extLst>
        </xdr:cNvPr>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B1B1982C-B699-4D46-9031-E494A3F6EA5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B7F89070-A107-4737-9281-04B7A1B033C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8EE2D40C-F772-44FA-A576-0B9FDC622BB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9E6186E4-F95D-420E-8E27-D631DF8AD62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84E0DCDC-7EE4-4402-9B83-20A0993A974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76835</xdr:rowOff>
    </xdr:from>
    <xdr:to>
      <xdr:col>85</xdr:col>
      <xdr:colOff>177800</xdr:colOff>
      <xdr:row>59</xdr:row>
      <xdr:rowOff>6985</xdr:rowOff>
    </xdr:to>
    <xdr:sp macro="" textlink="">
      <xdr:nvSpPr>
        <xdr:cNvPr id="429" name="楕円 428">
          <a:extLst>
            <a:ext uri="{FF2B5EF4-FFF2-40B4-BE49-F238E27FC236}">
              <a16:creationId xmlns:a16="http://schemas.microsoft.com/office/drawing/2014/main" id="{0F20B546-82D4-43A3-87DE-1D46670ECF11}"/>
            </a:ext>
          </a:extLst>
        </xdr:cNvPr>
        <xdr:cNvSpPr/>
      </xdr:nvSpPr>
      <xdr:spPr>
        <a:xfrm>
          <a:off x="162687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99712</xdr:rowOff>
    </xdr:from>
    <xdr:ext cx="405111" cy="259045"/>
    <xdr:sp macro="" textlink="">
      <xdr:nvSpPr>
        <xdr:cNvPr id="430" name="【学校施設】&#10;有形固定資産減価償却率該当値テキスト">
          <a:extLst>
            <a:ext uri="{FF2B5EF4-FFF2-40B4-BE49-F238E27FC236}">
              <a16:creationId xmlns:a16="http://schemas.microsoft.com/office/drawing/2014/main" id="{8360C031-FFCA-4A63-BE41-A7E59A547DEC}"/>
            </a:ext>
          </a:extLst>
        </xdr:cNvPr>
        <xdr:cNvSpPr txBox="1"/>
      </xdr:nvSpPr>
      <xdr:spPr>
        <a:xfrm>
          <a:off x="16357600"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93980</xdr:rowOff>
    </xdr:from>
    <xdr:to>
      <xdr:col>81</xdr:col>
      <xdr:colOff>101600</xdr:colOff>
      <xdr:row>58</xdr:row>
      <xdr:rowOff>24130</xdr:rowOff>
    </xdr:to>
    <xdr:sp macro="" textlink="">
      <xdr:nvSpPr>
        <xdr:cNvPr id="431" name="楕円 430">
          <a:extLst>
            <a:ext uri="{FF2B5EF4-FFF2-40B4-BE49-F238E27FC236}">
              <a16:creationId xmlns:a16="http://schemas.microsoft.com/office/drawing/2014/main" id="{6DE5A631-D061-478B-9D73-E42A6F5F29B8}"/>
            </a:ext>
          </a:extLst>
        </xdr:cNvPr>
        <xdr:cNvSpPr/>
      </xdr:nvSpPr>
      <xdr:spPr>
        <a:xfrm>
          <a:off x="15430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144780</xdr:rowOff>
    </xdr:from>
    <xdr:to>
      <xdr:col>85</xdr:col>
      <xdr:colOff>127000</xdr:colOff>
      <xdr:row>58</xdr:row>
      <xdr:rowOff>127635</xdr:rowOff>
    </xdr:to>
    <xdr:cxnSp macro="">
      <xdr:nvCxnSpPr>
        <xdr:cNvPr id="432" name="直線コネクタ 431">
          <a:extLst>
            <a:ext uri="{FF2B5EF4-FFF2-40B4-BE49-F238E27FC236}">
              <a16:creationId xmlns:a16="http://schemas.microsoft.com/office/drawing/2014/main" id="{9ACF56F6-808F-4262-933A-57057C0AF461}"/>
            </a:ext>
          </a:extLst>
        </xdr:cNvPr>
        <xdr:cNvCxnSpPr/>
      </xdr:nvCxnSpPr>
      <xdr:spPr>
        <a:xfrm>
          <a:off x="15481300" y="9917430"/>
          <a:ext cx="8382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57785</xdr:rowOff>
    </xdr:from>
    <xdr:to>
      <xdr:col>72</xdr:col>
      <xdr:colOff>38100</xdr:colOff>
      <xdr:row>58</xdr:row>
      <xdr:rowOff>159385</xdr:rowOff>
    </xdr:to>
    <xdr:sp macro="" textlink="">
      <xdr:nvSpPr>
        <xdr:cNvPr id="433" name="楕円 432">
          <a:extLst>
            <a:ext uri="{FF2B5EF4-FFF2-40B4-BE49-F238E27FC236}">
              <a16:creationId xmlns:a16="http://schemas.microsoft.com/office/drawing/2014/main" id="{45D4F49C-1BE5-4D41-8D9E-AE7C6ACCB428}"/>
            </a:ext>
          </a:extLst>
        </xdr:cNvPr>
        <xdr:cNvSpPr/>
      </xdr:nvSpPr>
      <xdr:spPr>
        <a:xfrm>
          <a:off x="13652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132080</xdr:rowOff>
    </xdr:from>
    <xdr:to>
      <xdr:col>67</xdr:col>
      <xdr:colOff>101600</xdr:colOff>
      <xdr:row>58</xdr:row>
      <xdr:rowOff>62230</xdr:rowOff>
    </xdr:to>
    <xdr:sp macro="" textlink="">
      <xdr:nvSpPr>
        <xdr:cNvPr id="434" name="楕円 433">
          <a:extLst>
            <a:ext uri="{FF2B5EF4-FFF2-40B4-BE49-F238E27FC236}">
              <a16:creationId xmlns:a16="http://schemas.microsoft.com/office/drawing/2014/main" id="{FF7C2373-C6DD-4CBB-8A1B-B86A28D6E0ED}"/>
            </a:ext>
          </a:extLst>
        </xdr:cNvPr>
        <xdr:cNvSpPr/>
      </xdr:nvSpPr>
      <xdr:spPr>
        <a:xfrm>
          <a:off x="12763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xdr:rowOff>
    </xdr:from>
    <xdr:to>
      <xdr:col>71</xdr:col>
      <xdr:colOff>177800</xdr:colOff>
      <xdr:row>58</xdr:row>
      <xdr:rowOff>108585</xdr:rowOff>
    </xdr:to>
    <xdr:cxnSp macro="">
      <xdr:nvCxnSpPr>
        <xdr:cNvPr id="435" name="直線コネクタ 434">
          <a:extLst>
            <a:ext uri="{FF2B5EF4-FFF2-40B4-BE49-F238E27FC236}">
              <a16:creationId xmlns:a16="http://schemas.microsoft.com/office/drawing/2014/main" id="{582998C0-5705-4AEB-AC4D-F68CDB27D974}"/>
            </a:ext>
          </a:extLst>
        </xdr:cNvPr>
        <xdr:cNvCxnSpPr/>
      </xdr:nvCxnSpPr>
      <xdr:spPr>
        <a:xfrm>
          <a:off x="12814300" y="995553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22877</xdr:rowOff>
    </xdr:from>
    <xdr:ext cx="405111" cy="259045"/>
    <xdr:sp macro="" textlink="">
      <xdr:nvSpPr>
        <xdr:cNvPr id="436" name="n_1aveValue【学校施設】&#10;有形固定資産減価償却率">
          <a:extLst>
            <a:ext uri="{FF2B5EF4-FFF2-40B4-BE49-F238E27FC236}">
              <a16:creationId xmlns:a16="http://schemas.microsoft.com/office/drawing/2014/main" id="{03AB973A-4D85-416B-8A41-72F360AFA609}"/>
            </a:ext>
          </a:extLst>
        </xdr:cNvPr>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437" name="n_2aveValue【学校施設】&#10;有形固定資産減価償却率">
          <a:extLst>
            <a:ext uri="{FF2B5EF4-FFF2-40B4-BE49-F238E27FC236}">
              <a16:creationId xmlns:a16="http://schemas.microsoft.com/office/drawing/2014/main" id="{DD43D760-587B-42B3-B6EB-339FFCBCF519}"/>
            </a:ext>
          </a:extLst>
        </xdr:cNvPr>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154322</xdr:rowOff>
    </xdr:from>
    <xdr:ext cx="405111" cy="259045"/>
    <xdr:sp macro="" textlink="">
      <xdr:nvSpPr>
        <xdr:cNvPr id="438" name="n_3aveValue【学校施設】&#10;有形固定資産減価償却率">
          <a:extLst>
            <a:ext uri="{FF2B5EF4-FFF2-40B4-BE49-F238E27FC236}">
              <a16:creationId xmlns:a16="http://schemas.microsoft.com/office/drawing/2014/main" id="{BE2E357B-FAE3-4A41-9C16-67044DBBC5E5}"/>
            </a:ext>
          </a:extLst>
        </xdr:cNvPr>
        <xdr:cNvSpPr txBox="1"/>
      </xdr:nvSpPr>
      <xdr:spPr>
        <a:xfrm>
          <a:off x="13500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135272</xdr:rowOff>
    </xdr:from>
    <xdr:ext cx="405111" cy="259045"/>
    <xdr:sp macro="" textlink="">
      <xdr:nvSpPr>
        <xdr:cNvPr id="439" name="n_4aveValue【学校施設】&#10;有形固定資産減価償却率">
          <a:extLst>
            <a:ext uri="{FF2B5EF4-FFF2-40B4-BE49-F238E27FC236}">
              <a16:creationId xmlns:a16="http://schemas.microsoft.com/office/drawing/2014/main" id="{4E7AA641-26ED-4BD9-901A-B92DBEE0AD09}"/>
            </a:ext>
          </a:extLst>
        </xdr:cNvPr>
        <xdr:cNvSpPr txBox="1"/>
      </xdr:nvSpPr>
      <xdr:spPr>
        <a:xfrm>
          <a:off x="12611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40657</xdr:rowOff>
    </xdr:from>
    <xdr:ext cx="405111" cy="259045"/>
    <xdr:sp macro="" textlink="">
      <xdr:nvSpPr>
        <xdr:cNvPr id="440" name="n_1mainValue【学校施設】&#10;有形固定資産減価償却率">
          <a:extLst>
            <a:ext uri="{FF2B5EF4-FFF2-40B4-BE49-F238E27FC236}">
              <a16:creationId xmlns:a16="http://schemas.microsoft.com/office/drawing/2014/main" id="{06F0FACC-01C1-41E0-93FC-CB4FD19C8730}"/>
            </a:ext>
          </a:extLst>
        </xdr:cNvPr>
        <xdr:cNvSpPr txBox="1"/>
      </xdr:nvSpPr>
      <xdr:spPr>
        <a:xfrm>
          <a:off x="1526604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4462</xdr:rowOff>
    </xdr:from>
    <xdr:ext cx="405111" cy="259045"/>
    <xdr:sp macro="" textlink="">
      <xdr:nvSpPr>
        <xdr:cNvPr id="441" name="n_3mainValue【学校施設】&#10;有形固定資産減価償却率">
          <a:extLst>
            <a:ext uri="{FF2B5EF4-FFF2-40B4-BE49-F238E27FC236}">
              <a16:creationId xmlns:a16="http://schemas.microsoft.com/office/drawing/2014/main" id="{4945448F-B54F-4361-9DD1-C8D1F27290AC}"/>
            </a:ext>
          </a:extLst>
        </xdr:cNvPr>
        <xdr:cNvSpPr txBox="1"/>
      </xdr:nvSpPr>
      <xdr:spPr>
        <a:xfrm>
          <a:off x="13500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78757</xdr:rowOff>
    </xdr:from>
    <xdr:ext cx="405111" cy="259045"/>
    <xdr:sp macro="" textlink="">
      <xdr:nvSpPr>
        <xdr:cNvPr id="442" name="n_4mainValue【学校施設】&#10;有形固定資産減価償却率">
          <a:extLst>
            <a:ext uri="{FF2B5EF4-FFF2-40B4-BE49-F238E27FC236}">
              <a16:creationId xmlns:a16="http://schemas.microsoft.com/office/drawing/2014/main" id="{3BD8DC2F-8A52-486D-91BD-6AF224973613}"/>
            </a:ext>
          </a:extLst>
        </xdr:cNvPr>
        <xdr:cNvSpPr txBox="1"/>
      </xdr:nvSpPr>
      <xdr:spPr>
        <a:xfrm>
          <a:off x="12611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3" name="正方形/長方形 442">
          <a:extLst>
            <a:ext uri="{FF2B5EF4-FFF2-40B4-BE49-F238E27FC236}">
              <a16:creationId xmlns:a16="http://schemas.microsoft.com/office/drawing/2014/main" id="{FCDB9458-990B-4CB3-956E-26760DB9440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4" name="正方形/長方形 443">
          <a:extLst>
            <a:ext uri="{FF2B5EF4-FFF2-40B4-BE49-F238E27FC236}">
              <a16:creationId xmlns:a16="http://schemas.microsoft.com/office/drawing/2014/main" id="{63B45D67-433A-425B-B4DB-8B95C802283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5" name="正方形/長方形 444">
          <a:extLst>
            <a:ext uri="{FF2B5EF4-FFF2-40B4-BE49-F238E27FC236}">
              <a16:creationId xmlns:a16="http://schemas.microsoft.com/office/drawing/2014/main" id="{71C4667B-36EE-49ED-AD25-2AF63F452F8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6" name="正方形/長方形 445">
          <a:extLst>
            <a:ext uri="{FF2B5EF4-FFF2-40B4-BE49-F238E27FC236}">
              <a16:creationId xmlns:a16="http://schemas.microsoft.com/office/drawing/2014/main" id="{5D424684-7523-440E-B670-7508A657903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7" name="正方形/長方形 446">
          <a:extLst>
            <a:ext uri="{FF2B5EF4-FFF2-40B4-BE49-F238E27FC236}">
              <a16:creationId xmlns:a16="http://schemas.microsoft.com/office/drawing/2014/main" id="{D08A8E9E-704C-4F48-9A74-6ACFADC1006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8" name="正方形/長方形 447">
          <a:extLst>
            <a:ext uri="{FF2B5EF4-FFF2-40B4-BE49-F238E27FC236}">
              <a16:creationId xmlns:a16="http://schemas.microsoft.com/office/drawing/2014/main" id="{E5A02DDB-7DB2-4D0E-8339-45505D6BC99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9" name="正方形/長方形 448">
          <a:extLst>
            <a:ext uri="{FF2B5EF4-FFF2-40B4-BE49-F238E27FC236}">
              <a16:creationId xmlns:a16="http://schemas.microsoft.com/office/drawing/2014/main" id="{44F87237-868A-41D0-83FD-55D8C8CB264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0" name="正方形/長方形 449">
          <a:extLst>
            <a:ext uri="{FF2B5EF4-FFF2-40B4-BE49-F238E27FC236}">
              <a16:creationId xmlns:a16="http://schemas.microsoft.com/office/drawing/2014/main" id="{BC7B351E-6AA5-4412-A8FA-DBEB165DE30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1" name="テキスト ボックス 450">
          <a:extLst>
            <a:ext uri="{FF2B5EF4-FFF2-40B4-BE49-F238E27FC236}">
              <a16:creationId xmlns:a16="http://schemas.microsoft.com/office/drawing/2014/main" id="{018DB4F5-B45E-4073-A9EF-609234D81AD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2" name="直線コネクタ 451">
          <a:extLst>
            <a:ext uri="{FF2B5EF4-FFF2-40B4-BE49-F238E27FC236}">
              <a16:creationId xmlns:a16="http://schemas.microsoft.com/office/drawing/2014/main" id="{553A0ACA-9F16-41F2-86E9-E1406337271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3" name="直線コネクタ 452">
          <a:extLst>
            <a:ext uri="{FF2B5EF4-FFF2-40B4-BE49-F238E27FC236}">
              <a16:creationId xmlns:a16="http://schemas.microsoft.com/office/drawing/2014/main" id="{C35B5273-BCE7-473C-8F9F-8976E5AADAA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4" name="テキスト ボックス 453">
          <a:extLst>
            <a:ext uri="{FF2B5EF4-FFF2-40B4-BE49-F238E27FC236}">
              <a16:creationId xmlns:a16="http://schemas.microsoft.com/office/drawing/2014/main" id="{11BA30A5-EA6C-4581-8AF5-15FC4AE1478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5" name="直線コネクタ 454">
          <a:extLst>
            <a:ext uri="{FF2B5EF4-FFF2-40B4-BE49-F238E27FC236}">
              <a16:creationId xmlns:a16="http://schemas.microsoft.com/office/drawing/2014/main" id="{1DA9B61E-2F6B-48AC-BE6B-7AABC6BE406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6" name="テキスト ボックス 455">
          <a:extLst>
            <a:ext uri="{FF2B5EF4-FFF2-40B4-BE49-F238E27FC236}">
              <a16:creationId xmlns:a16="http://schemas.microsoft.com/office/drawing/2014/main" id="{70E3EAD4-92FD-4307-B284-4A40C848909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7" name="直線コネクタ 456">
          <a:extLst>
            <a:ext uri="{FF2B5EF4-FFF2-40B4-BE49-F238E27FC236}">
              <a16:creationId xmlns:a16="http://schemas.microsoft.com/office/drawing/2014/main" id="{E89B905B-7B1D-4E84-9A73-9B9F368E84E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58" name="テキスト ボックス 457">
          <a:extLst>
            <a:ext uri="{FF2B5EF4-FFF2-40B4-BE49-F238E27FC236}">
              <a16:creationId xmlns:a16="http://schemas.microsoft.com/office/drawing/2014/main" id="{AF87B302-B57F-4E49-9029-549321B71D63}"/>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9" name="直線コネクタ 458">
          <a:extLst>
            <a:ext uri="{FF2B5EF4-FFF2-40B4-BE49-F238E27FC236}">
              <a16:creationId xmlns:a16="http://schemas.microsoft.com/office/drawing/2014/main" id="{23DB0FE6-2784-4C4F-B82F-B979C83340A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0" name="テキスト ボックス 459">
          <a:extLst>
            <a:ext uri="{FF2B5EF4-FFF2-40B4-BE49-F238E27FC236}">
              <a16:creationId xmlns:a16="http://schemas.microsoft.com/office/drawing/2014/main" id="{AF649D8B-B0ED-42FB-8C62-13877DFE14BA}"/>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1" name="直線コネクタ 460">
          <a:extLst>
            <a:ext uri="{FF2B5EF4-FFF2-40B4-BE49-F238E27FC236}">
              <a16:creationId xmlns:a16="http://schemas.microsoft.com/office/drawing/2014/main" id="{B3541CA8-E4A3-4AEF-B26E-0EF05046A39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62" name="テキスト ボックス 461">
          <a:extLst>
            <a:ext uri="{FF2B5EF4-FFF2-40B4-BE49-F238E27FC236}">
              <a16:creationId xmlns:a16="http://schemas.microsoft.com/office/drawing/2014/main" id="{2E0DA8F7-92BB-4C82-B100-5AC70F6E762A}"/>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3" name="直線コネクタ 462">
          <a:extLst>
            <a:ext uri="{FF2B5EF4-FFF2-40B4-BE49-F238E27FC236}">
              <a16:creationId xmlns:a16="http://schemas.microsoft.com/office/drawing/2014/main" id="{0CF53983-5DAA-49A0-A702-DCE74BAB2B7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64" name="テキスト ボックス 463">
          <a:extLst>
            <a:ext uri="{FF2B5EF4-FFF2-40B4-BE49-F238E27FC236}">
              <a16:creationId xmlns:a16="http://schemas.microsoft.com/office/drawing/2014/main" id="{BDAEE5C2-858E-4B90-A621-F94B4AEA618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5" name="【学校施設】&#10;一人当たり面積グラフ枠">
          <a:extLst>
            <a:ext uri="{FF2B5EF4-FFF2-40B4-BE49-F238E27FC236}">
              <a16:creationId xmlns:a16="http://schemas.microsoft.com/office/drawing/2014/main" id="{D31A8D28-F9D8-4EC9-BCFE-0CA793BAFA4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466" name="直線コネクタ 465">
          <a:extLst>
            <a:ext uri="{FF2B5EF4-FFF2-40B4-BE49-F238E27FC236}">
              <a16:creationId xmlns:a16="http://schemas.microsoft.com/office/drawing/2014/main" id="{6F359B18-7FBD-4C34-A909-63E82DC67A41}"/>
            </a:ext>
          </a:extLst>
        </xdr:cNvPr>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467" name="【学校施設】&#10;一人当たり面積最小値テキスト">
          <a:extLst>
            <a:ext uri="{FF2B5EF4-FFF2-40B4-BE49-F238E27FC236}">
              <a16:creationId xmlns:a16="http://schemas.microsoft.com/office/drawing/2014/main" id="{E59C89F9-6193-4F9F-B227-5278C94FA29D}"/>
            </a:ext>
          </a:extLst>
        </xdr:cNvPr>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468" name="直線コネクタ 467">
          <a:extLst>
            <a:ext uri="{FF2B5EF4-FFF2-40B4-BE49-F238E27FC236}">
              <a16:creationId xmlns:a16="http://schemas.microsoft.com/office/drawing/2014/main" id="{631CE41F-F2B2-4093-A669-9EA7F823EB4C}"/>
            </a:ext>
          </a:extLst>
        </xdr:cNvPr>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469" name="【学校施設】&#10;一人当たり面積最大値テキスト">
          <a:extLst>
            <a:ext uri="{FF2B5EF4-FFF2-40B4-BE49-F238E27FC236}">
              <a16:creationId xmlns:a16="http://schemas.microsoft.com/office/drawing/2014/main" id="{71E9493F-98BC-4787-B3CB-16FF4023DD99}"/>
            </a:ext>
          </a:extLst>
        </xdr:cNvPr>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470" name="直線コネクタ 469">
          <a:extLst>
            <a:ext uri="{FF2B5EF4-FFF2-40B4-BE49-F238E27FC236}">
              <a16:creationId xmlns:a16="http://schemas.microsoft.com/office/drawing/2014/main" id="{BCE616E2-7198-4A73-903B-67E1E3AA74AB}"/>
            </a:ext>
          </a:extLst>
        </xdr:cNvPr>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471" name="【学校施設】&#10;一人当たり面積平均値テキスト">
          <a:extLst>
            <a:ext uri="{FF2B5EF4-FFF2-40B4-BE49-F238E27FC236}">
              <a16:creationId xmlns:a16="http://schemas.microsoft.com/office/drawing/2014/main" id="{053BD84F-86AF-4B59-AF20-E0991B432D94}"/>
            </a:ext>
          </a:extLst>
        </xdr:cNvPr>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472" name="フローチャート: 判断 471">
          <a:extLst>
            <a:ext uri="{FF2B5EF4-FFF2-40B4-BE49-F238E27FC236}">
              <a16:creationId xmlns:a16="http://schemas.microsoft.com/office/drawing/2014/main" id="{97323298-7C33-46BE-B6F1-D77F1491FB33}"/>
            </a:ext>
          </a:extLst>
        </xdr:cNvPr>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473" name="フローチャート: 判断 472">
          <a:extLst>
            <a:ext uri="{FF2B5EF4-FFF2-40B4-BE49-F238E27FC236}">
              <a16:creationId xmlns:a16="http://schemas.microsoft.com/office/drawing/2014/main" id="{C46C3DDF-BEF0-4448-9318-CFC7521B8B7E}"/>
            </a:ext>
          </a:extLst>
        </xdr:cNvPr>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474" name="フローチャート: 判断 473">
          <a:extLst>
            <a:ext uri="{FF2B5EF4-FFF2-40B4-BE49-F238E27FC236}">
              <a16:creationId xmlns:a16="http://schemas.microsoft.com/office/drawing/2014/main" id="{4A6E322F-5ED4-46B4-938C-BCF667D97B8B}"/>
            </a:ext>
          </a:extLst>
        </xdr:cNvPr>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475" name="フローチャート: 判断 474">
          <a:extLst>
            <a:ext uri="{FF2B5EF4-FFF2-40B4-BE49-F238E27FC236}">
              <a16:creationId xmlns:a16="http://schemas.microsoft.com/office/drawing/2014/main" id="{5246DE74-0C1F-40AD-8038-C55FA5AAD11E}"/>
            </a:ext>
          </a:extLst>
        </xdr:cNvPr>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476" name="フローチャート: 判断 475">
          <a:extLst>
            <a:ext uri="{FF2B5EF4-FFF2-40B4-BE49-F238E27FC236}">
              <a16:creationId xmlns:a16="http://schemas.microsoft.com/office/drawing/2014/main" id="{E557770D-0B30-44CC-AC95-F7DF30DE9A7F}"/>
            </a:ext>
          </a:extLst>
        </xdr:cNvPr>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762D1AF3-1364-4468-9A21-B4022BB9E96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FE208EA-777C-4558-AFFE-6678A9F69A5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5E3AABC6-CFF3-44EF-8BBC-8D38B50FAE7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F8419B20-C95A-44C4-98E4-B8E09C62C60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4C2922B-E0FF-4C51-B037-E5B4C08C25A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79197</xdr:rowOff>
    </xdr:from>
    <xdr:to>
      <xdr:col>116</xdr:col>
      <xdr:colOff>114300</xdr:colOff>
      <xdr:row>64</xdr:row>
      <xdr:rowOff>9347</xdr:rowOff>
    </xdr:to>
    <xdr:sp macro="" textlink="">
      <xdr:nvSpPr>
        <xdr:cNvPr id="482" name="楕円 481">
          <a:extLst>
            <a:ext uri="{FF2B5EF4-FFF2-40B4-BE49-F238E27FC236}">
              <a16:creationId xmlns:a16="http://schemas.microsoft.com/office/drawing/2014/main" id="{39C934CD-FF9E-4D6E-BD05-A7CA822D19A1}"/>
            </a:ext>
          </a:extLst>
        </xdr:cNvPr>
        <xdr:cNvSpPr/>
      </xdr:nvSpPr>
      <xdr:spPr>
        <a:xfrm>
          <a:off x="22110700" y="1088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165574</xdr:rowOff>
    </xdr:from>
    <xdr:ext cx="469744" cy="259045"/>
    <xdr:sp macro="" textlink="">
      <xdr:nvSpPr>
        <xdr:cNvPr id="483" name="【学校施設】&#10;一人当たり面積該当値テキスト">
          <a:extLst>
            <a:ext uri="{FF2B5EF4-FFF2-40B4-BE49-F238E27FC236}">
              <a16:creationId xmlns:a16="http://schemas.microsoft.com/office/drawing/2014/main" id="{70AAB775-599D-4C64-AF5F-E7178B825C7A}"/>
            </a:ext>
          </a:extLst>
        </xdr:cNvPr>
        <xdr:cNvSpPr txBox="1"/>
      </xdr:nvSpPr>
      <xdr:spPr>
        <a:xfrm>
          <a:off x="22199600" y="1079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91313</xdr:rowOff>
    </xdr:from>
    <xdr:to>
      <xdr:col>112</xdr:col>
      <xdr:colOff>38100</xdr:colOff>
      <xdr:row>64</xdr:row>
      <xdr:rowOff>21463</xdr:rowOff>
    </xdr:to>
    <xdr:sp macro="" textlink="">
      <xdr:nvSpPr>
        <xdr:cNvPr id="484" name="楕円 483">
          <a:extLst>
            <a:ext uri="{FF2B5EF4-FFF2-40B4-BE49-F238E27FC236}">
              <a16:creationId xmlns:a16="http://schemas.microsoft.com/office/drawing/2014/main" id="{0906E4CE-1B04-42BD-A0AE-F2E9D041A706}"/>
            </a:ext>
          </a:extLst>
        </xdr:cNvPr>
        <xdr:cNvSpPr/>
      </xdr:nvSpPr>
      <xdr:spPr>
        <a:xfrm>
          <a:off x="21272500" y="1089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129997</xdr:rowOff>
    </xdr:from>
    <xdr:to>
      <xdr:col>116</xdr:col>
      <xdr:colOff>63500</xdr:colOff>
      <xdr:row>63</xdr:row>
      <xdr:rowOff>142113</xdr:rowOff>
    </xdr:to>
    <xdr:cxnSp macro="">
      <xdr:nvCxnSpPr>
        <xdr:cNvPr id="485" name="直線コネクタ 484">
          <a:extLst>
            <a:ext uri="{FF2B5EF4-FFF2-40B4-BE49-F238E27FC236}">
              <a16:creationId xmlns:a16="http://schemas.microsoft.com/office/drawing/2014/main" id="{AD62DB38-CF66-45AA-B0DB-AE4B4DC7CADE}"/>
            </a:ext>
          </a:extLst>
        </xdr:cNvPr>
        <xdr:cNvCxnSpPr/>
      </xdr:nvCxnSpPr>
      <xdr:spPr>
        <a:xfrm flipV="1">
          <a:off x="21323300" y="10931347"/>
          <a:ext cx="8382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95733</xdr:rowOff>
    </xdr:from>
    <xdr:to>
      <xdr:col>102</xdr:col>
      <xdr:colOff>165100</xdr:colOff>
      <xdr:row>64</xdr:row>
      <xdr:rowOff>25883</xdr:rowOff>
    </xdr:to>
    <xdr:sp macro="" textlink="">
      <xdr:nvSpPr>
        <xdr:cNvPr id="486" name="楕円 485">
          <a:extLst>
            <a:ext uri="{FF2B5EF4-FFF2-40B4-BE49-F238E27FC236}">
              <a16:creationId xmlns:a16="http://schemas.microsoft.com/office/drawing/2014/main" id="{830405FC-A496-4641-89A5-1332E0A5CBC4}"/>
            </a:ext>
          </a:extLst>
        </xdr:cNvPr>
        <xdr:cNvSpPr/>
      </xdr:nvSpPr>
      <xdr:spPr>
        <a:xfrm>
          <a:off x="19494500" y="1089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96571</xdr:rowOff>
    </xdr:from>
    <xdr:to>
      <xdr:col>98</xdr:col>
      <xdr:colOff>38100</xdr:colOff>
      <xdr:row>64</xdr:row>
      <xdr:rowOff>26721</xdr:rowOff>
    </xdr:to>
    <xdr:sp macro="" textlink="">
      <xdr:nvSpPr>
        <xdr:cNvPr id="487" name="楕円 486">
          <a:extLst>
            <a:ext uri="{FF2B5EF4-FFF2-40B4-BE49-F238E27FC236}">
              <a16:creationId xmlns:a16="http://schemas.microsoft.com/office/drawing/2014/main" id="{81539A51-D288-4562-BF43-F5D5CB670417}"/>
            </a:ext>
          </a:extLst>
        </xdr:cNvPr>
        <xdr:cNvSpPr/>
      </xdr:nvSpPr>
      <xdr:spPr>
        <a:xfrm>
          <a:off x="18605500" y="1089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146533</xdr:rowOff>
    </xdr:from>
    <xdr:to>
      <xdr:col>102</xdr:col>
      <xdr:colOff>114300</xdr:colOff>
      <xdr:row>63</xdr:row>
      <xdr:rowOff>147371</xdr:rowOff>
    </xdr:to>
    <xdr:cxnSp macro="">
      <xdr:nvCxnSpPr>
        <xdr:cNvPr id="488" name="直線コネクタ 487">
          <a:extLst>
            <a:ext uri="{FF2B5EF4-FFF2-40B4-BE49-F238E27FC236}">
              <a16:creationId xmlns:a16="http://schemas.microsoft.com/office/drawing/2014/main" id="{11448A21-F6ED-4C97-9FA8-9889C8D0B410}"/>
            </a:ext>
          </a:extLst>
        </xdr:cNvPr>
        <xdr:cNvCxnSpPr/>
      </xdr:nvCxnSpPr>
      <xdr:spPr>
        <a:xfrm flipV="1">
          <a:off x="18656300" y="10947883"/>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489" name="n_1aveValue【学校施設】&#10;一人当たり面積">
          <a:extLst>
            <a:ext uri="{FF2B5EF4-FFF2-40B4-BE49-F238E27FC236}">
              <a16:creationId xmlns:a16="http://schemas.microsoft.com/office/drawing/2014/main" id="{9B8D108D-A583-430A-AD0F-D7B6F4882782}"/>
            </a:ext>
          </a:extLst>
        </xdr:cNvPr>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490" name="n_2aveValue【学校施設】&#10;一人当たり面積">
          <a:extLst>
            <a:ext uri="{FF2B5EF4-FFF2-40B4-BE49-F238E27FC236}">
              <a16:creationId xmlns:a16="http://schemas.microsoft.com/office/drawing/2014/main" id="{33B22D8E-42F6-4635-AA93-268957C0E0F2}"/>
            </a:ext>
          </a:extLst>
        </xdr:cNvPr>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491" name="n_3aveValue【学校施設】&#10;一人当たり面積">
          <a:extLst>
            <a:ext uri="{FF2B5EF4-FFF2-40B4-BE49-F238E27FC236}">
              <a16:creationId xmlns:a16="http://schemas.microsoft.com/office/drawing/2014/main" id="{4E851507-4EAC-4962-918D-E6D9457670D6}"/>
            </a:ext>
          </a:extLst>
        </xdr:cNvPr>
        <xdr:cNvSpPr txBox="1"/>
      </xdr:nvSpPr>
      <xdr:spPr>
        <a:xfrm>
          <a:off x="193104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492" name="n_4aveValue【学校施設】&#10;一人当たり面積">
          <a:extLst>
            <a:ext uri="{FF2B5EF4-FFF2-40B4-BE49-F238E27FC236}">
              <a16:creationId xmlns:a16="http://schemas.microsoft.com/office/drawing/2014/main" id="{3B772F99-77C5-452B-8EF4-B1BEC2EF23DC}"/>
            </a:ext>
          </a:extLst>
        </xdr:cNvPr>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12590</xdr:rowOff>
    </xdr:from>
    <xdr:ext cx="469744" cy="259045"/>
    <xdr:sp macro="" textlink="">
      <xdr:nvSpPr>
        <xdr:cNvPr id="493" name="n_1mainValue【学校施設】&#10;一人当たり面積">
          <a:extLst>
            <a:ext uri="{FF2B5EF4-FFF2-40B4-BE49-F238E27FC236}">
              <a16:creationId xmlns:a16="http://schemas.microsoft.com/office/drawing/2014/main" id="{A67649A1-CBF4-470A-8635-CC47BB55FB51}"/>
            </a:ext>
          </a:extLst>
        </xdr:cNvPr>
        <xdr:cNvSpPr txBox="1"/>
      </xdr:nvSpPr>
      <xdr:spPr>
        <a:xfrm>
          <a:off x="21075727" y="1098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17010</xdr:rowOff>
    </xdr:from>
    <xdr:ext cx="469744" cy="259045"/>
    <xdr:sp macro="" textlink="">
      <xdr:nvSpPr>
        <xdr:cNvPr id="494" name="n_3mainValue【学校施設】&#10;一人当たり面積">
          <a:extLst>
            <a:ext uri="{FF2B5EF4-FFF2-40B4-BE49-F238E27FC236}">
              <a16:creationId xmlns:a16="http://schemas.microsoft.com/office/drawing/2014/main" id="{C571332A-76B7-4A3B-A436-D21ED2270C85}"/>
            </a:ext>
          </a:extLst>
        </xdr:cNvPr>
        <xdr:cNvSpPr txBox="1"/>
      </xdr:nvSpPr>
      <xdr:spPr>
        <a:xfrm>
          <a:off x="19310427" y="1098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17848</xdr:rowOff>
    </xdr:from>
    <xdr:ext cx="469744" cy="259045"/>
    <xdr:sp macro="" textlink="">
      <xdr:nvSpPr>
        <xdr:cNvPr id="495" name="n_4mainValue【学校施設】&#10;一人当たり面積">
          <a:extLst>
            <a:ext uri="{FF2B5EF4-FFF2-40B4-BE49-F238E27FC236}">
              <a16:creationId xmlns:a16="http://schemas.microsoft.com/office/drawing/2014/main" id="{4F3393CA-19F8-4AD6-AF5C-8968E88580ED}"/>
            </a:ext>
          </a:extLst>
        </xdr:cNvPr>
        <xdr:cNvSpPr txBox="1"/>
      </xdr:nvSpPr>
      <xdr:spPr>
        <a:xfrm>
          <a:off x="18421427" y="1099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a:extLst>
            <a:ext uri="{FF2B5EF4-FFF2-40B4-BE49-F238E27FC236}">
              <a16:creationId xmlns:a16="http://schemas.microsoft.com/office/drawing/2014/main" id="{335BED16-368D-4F3C-9336-74F569B0D0A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a:extLst>
            <a:ext uri="{FF2B5EF4-FFF2-40B4-BE49-F238E27FC236}">
              <a16:creationId xmlns:a16="http://schemas.microsoft.com/office/drawing/2014/main" id="{FBCE6799-0D1A-4E40-9847-84783FCB95E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a:extLst>
            <a:ext uri="{FF2B5EF4-FFF2-40B4-BE49-F238E27FC236}">
              <a16:creationId xmlns:a16="http://schemas.microsoft.com/office/drawing/2014/main" id="{ED45C326-1AFA-4C8B-ADF6-22E7F4BD484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a:extLst>
            <a:ext uri="{FF2B5EF4-FFF2-40B4-BE49-F238E27FC236}">
              <a16:creationId xmlns:a16="http://schemas.microsoft.com/office/drawing/2014/main" id="{2DC75B5B-693E-4DB6-95E6-A39BCF2A1F1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a:extLst>
            <a:ext uri="{FF2B5EF4-FFF2-40B4-BE49-F238E27FC236}">
              <a16:creationId xmlns:a16="http://schemas.microsoft.com/office/drawing/2014/main" id="{24FB0C41-E532-4471-BF7B-D5BAC4B34FE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a:extLst>
            <a:ext uri="{FF2B5EF4-FFF2-40B4-BE49-F238E27FC236}">
              <a16:creationId xmlns:a16="http://schemas.microsoft.com/office/drawing/2014/main" id="{EF38C1B9-4D52-434F-8B52-B6CAC97FD57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a:extLst>
            <a:ext uri="{FF2B5EF4-FFF2-40B4-BE49-F238E27FC236}">
              <a16:creationId xmlns:a16="http://schemas.microsoft.com/office/drawing/2014/main" id="{E556AE5A-8910-4C88-B193-3AC23379714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a:extLst>
            <a:ext uri="{FF2B5EF4-FFF2-40B4-BE49-F238E27FC236}">
              <a16:creationId xmlns:a16="http://schemas.microsoft.com/office/drawing/2014/main" id="{D625329E-E2ED-443D-9C01-90835ED06C0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4" name="テキスト ボックス 503">
          <a:extLst>
            <a:ext uri="{FF2B5EF4-FFF2-40B4-BE49-F238E27FC236}">
              <a16:creationId xmlns:a16="http://schemas.microsoft.com/office/drawing/2014/main" id="{B6CDDA04-4C5B-4CA6-AE06-9513CA105DC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5" name="直線コネクタ 504">
          <a:extLst>
            <a:ext uri="{FF2B5EF4-FFF2-40B4-BE49-F238E27FC236}">
              <a16:creationId xmlns:a16="http://schemas.microsoft.com/office/drawing/2014/main" id="{EE859382-B1C0-4628-BCD5-57EE0ACA209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6" name="テキスト ボックス 505">
          <a:extLst>
            <a:ext uri="{FF2B5EF4-FFF2-40B4-BE49-F238E27FC236}">
              <a16:creationId xmlns:a16="http://schemas.microsoft.com/office/drawing/2014/main" id="{D10CEBE0-D053-43A7-9F3D-85C4D62D895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7" name="直線コネクタ 506">
          <a:extLst>
            <a:ext uri="{FF2B5EF4-FFF2-40B4-BE49-F238E27FC236}">
              <a16:creationId xmlns:a16="http://schemas.microsoft.com/office/drawing/2014/main" id="{B4FD76E0-7396-4EEC-AC07-4D0F062C91C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08" name="テキスト ボックス 507">
          <a:extLst>
            <a:ext uri="{FF2B5EF4-FFF2-40B4-BE49-F238E27FC236}">
              <a16:creationId xmlns:a16="http://schemas.microsoft.com/office/drawing/2014/main" id="{5708A3E3-D295-442B-B2AB-01F122587E5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9" name="直線コネクタ 508">
          <a:extLst>
            <a:ext uri="{FF2B5EF4-FFF2-40B4-BE49-F238E27FC236}">
              <a16:creationId xmlns:a16="http://schemas.microsoft.com/office/drawing/2014/main" id="{F9088A04-5164-4DB7-ADC1-C983B724700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0" name="テキスト ボックス 509">
          <a:extLst>
            <a:ext uri="{FF2B5EF4-FFF2-40B4-BE49-F238E27FC236}">
              <a16:creationId xmlns:a16="http://schemas.microsoft.com/office/drawing/2014/main" id="{DA720775-B3D1-477A-87FE-00848927EAC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1" name="直線コネクタ 510">
          <a:extLst>
            <a:ext uri="{FF2B5EF4-FFF2-40B4-BE49-F238E27FC236}">
              <a16:creationId xmlns:a16="http://schemas.microsoft.com/office/drawing/2014/main" id="{581FD444-4536-4C21-8B6D-81331E063D7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2" name="テキスト ボックス 511">
          <a:extLst>
            <a:ext uri="{FF2B5EF4-FFF2-40B4-BE49-F238E27FC236}">
              <a16:creationId xmlns:a16="http://schemas.microsoft.com/office/drawing/2014/main" id="{D1D008F3-D116-4C59-98A7-A5E448A7480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3" name="直線コネクタ 512">
          <a:extLst>
            <a:ext uri="{FF2B5EF4-FFF2-40B4-BE49-F238E27FC236}">
              <a16:creationId xmlns:a16="http://schemas.microsoft.com/office/drawing/2014/main" id="{D2D5B6A5-7E9B-4012-B7E5-2FDB5F2CCAA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4" name="テキスト ボックス 513">
          <a:extLst>
            <a:ext uri="{FF2B5EF4-FFF2-40B4-BE49-F238E27FC236}">
              <a16:creationId xmlns:a16="http://schemas.microsoft.com/office/drawing/2014/main" id="{352E270E-FAC1-4150-9E11-D1461A82A1B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5" name="直線コネクタ 514">
          <a:extLst>
            <a:ext uri="{FF2B5EF4-FFF2-40B4-BE49-F238E27FC236}">
              <a16:creationId xmlns:a16="http://schemas.microsoft.com/office/drawing/2014/main" id="{29AD76A4-03DF-4B07-BF33-251AF06D243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6" name="テキスト ボックス 515">
          <a:extLst>
            <a:ext uri="{FF2B5EF4-FFF2-40B4-BE49-F238E27FC236}">
              <a16:creationId xmlns:a16="http://schemas.microsoft.com/office/drawing/2014/main" id="{DE2F38A5-3E5B-4E50-890D-9AFAA8B06CF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7" name="直線コネクタ 516">
          <a:extLst>
            <a:ext uri="{FF2B5EF4-FFF2-40B4-BE49-F238E27FC236}">
              <a16:creationId xmlns:a16="http://schemas.microsoft.com/office/drawing/2014/main" id="{B415827C-207F-47CE-9DC4-53E5F7C29F3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18" name="テキスト ボックス 517">
          <a:extLst>
            <a:ext uri="{FF2B5EF4-FFF2-40B4-BE49-F238E27FC236}">
              <a16:creationId xmlns:a16="http://schemas.microsoft.com/office/drawing/2014/main" id="{5C618169-9C20-428F-9EA2-0F952C363BE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9" name="直線コネクタ 518">
          <a:extLst>
            <a:ext uri="{FF2B5EF4-FFF2-40B4-BE49-F238E27FC236}">
              <a16:creationId xmlns:a16="http://schemas.microsoft.com/office/drawing/2014/main" id="{7F4B4506-2821-4D2E-B2B8-CB5A2D13BDD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0" name="【児童館】&#10;有形固定資産減価償却率グラフ枠">
          <a:extLst>
            <a:ext uri="{FF2B5EF4-FFF2-40B4-BE49-F238E27FC236}">
              <a16:creationId xmlns:a16="http://schemas.microsoft.com/office/drawing/2014/main" id="{CF4E67AA-080D-437D-9115-B5BEBF6C18C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521" name="直線コネクタ 520">
          <a:extLst>
            <a:ext uri="{FF2B5EF4-FFF2-40B4-BE49-F238E27FC236}">
              <a16:creationId xmlns:a16="http://schemas.microsoft.com/office/drawing/2014/main" id="{42023C38-ECD0-45AF-AF57-EC5D9445C776}"/>
            </a:ext>
          </a:extLst>
        </xdr:cNvPr>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2" name="【児童館】&#10;有形固定資産減価償却率最小値テキスト">
          <a:extLst>
            <a:ext uri="{FF2B5EF4-FFF2-40B4-BE49-F238E27FC236}">
              <a16:creationId xmlns:a16="http://schemas.microsoft.com/office/drawing/2014/main" id="{0FA445C2-AEA6-4D84-8CAF-AB83C05B1E8D}"/>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3" name="直線コネクタ 522">
          <a:extLst>
            <a:ext uri="{FF2B5EF4-FFF2-40B4-BE49-F238E27FC236}">
              <a16:creationId xmlns:a16="http://schemas.microsoft.com/office/drawing/2014/main" id="{56945EDE-F12D-4EB5-B2C2-E2EE53DC496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524" name="【児童館】&#10;有形固定資産減価償却率最大値テキスト">
          <a:extLst>
            <a:ext uri="{FF2B5EF4-FFF2-40B4-BE49-F238E27FC236}">
              <a16:creationId xmlns:a16="http://schemas.microsoft.com/office/drawing/2014/main" id="{C73CAF42-D508-432F-9FC8-6590AEAA2306}"/>
            </a:ext>
          </a:extLst>
        </xdr:cNvPr>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525" name="直線コネクタ 524">
          <a:extLst>
            <a:ext uri="{FF2B5EF4-FFF2-40B4-BE49-F238E27FC236}">
              <a16:creationId xmlns:a16="http://schemas.microsoft.com/office/drawing/2014/main" id="{681518D2-BAD0-4406-A2CA-95C8B395E50C}"/>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29771</xdr:rowOff>
    </xdr:from>
    <xdr:ext cx="405111" cy="259045"/>
    <xdr:sp macro="" textlink="">
      <xdr:nvSpPr>
        <xdr:cNvPr id="526" name="【児童館】&#10;有形固定資産減価償却率平均値テキスト">
          <a:extLst>
            <a:ext uri="{FF2B5EF4-FFF2-40B4-BE49-F238E27FC236}">
              <a16:creationId xmlns:a16="http://schemas.microsoft.com/office/drawing/2014/main" id="{EF4E7619-7B1B-4690-B325-2F9981F437EC}"/>
            </a:ext>
          </a:extLst>
        </xdr:cNvPr>
        <xdr:cNvSpPr txBox="1"/>
      </xdr:nvSpPr>
      <xdr:spPr>
        <a:xfrm>
          <a:off x="16357600" y="14260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6894</xdr:rowOff>
    </xdr:from>
    <xdr:to>
      <xdr:col>85</xdr:col>
      <xdr:colOff>177800</xdr:colOff>
      <xdr:row>84</xdr:row>
      <xdr:rowOff>108494</xdr:rowOff>
    </xdr:to>
    <xdr:sp macro="" textlink="">
      <xdr:nvSpPr>
        <xdr:cNvPr id="527" name="フローチャート: 判断 526">
          <a:extLst>
            <a:ext uri="{FF2B5EF4-FFF2-40B4-BE49-F238E27FC236}">
              <a16:creationId xmlns:a16="http://schemas.microsoft.com/office/drawing/2014/main" id="{C95F834A-927C-4740-A89F-D71523AB6E65}"/>
            </a:ext>
          </a:extLst>
        </xdr:cNvPr>
        <xdr:cNvSpPr/>
      </xdr:nvSpPr>
      <xdr:spPr>
        <a:xfrm>
          <a:off x="162687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155484</xdr:rowOff>
    </xdr:from>
    <xdr:to>
      <xdr:col>81</xdr:col>
      <xdr:colOff>101600</xdr:colOff>
      <xdr:row>84</xdr:row>
      <xdr:rowOff>85634</xdr:rowOff>
    </xdr:to>
    <xdr:sp macro="" textlink="">
      <xdr:nvSpPr>
        <xdr:cNvPr id="528" name="フローチャート: 判断 527">
          <a:extLst>
            <a:ext uri="{FF2B5EF4-FFF2-40B4-BE49-F238E27FC236}">
              <a16:creationId xmlns:a16="http://schemas.microsoft.com/office/drawing/2014/main" id="{C9C5B4B1-1470-4E1B-B3B0-5FC45AC929C9}"/>
            </a:ext>
          </a:extLst>
        </xdr:cNvPr>
        <xdr:cNvSpPr/>
      </xdr:nvSpPr>
      <xdr:spPr>
        <a:xfrm>
          <a:off x="15430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44450</xdr:rowOff>
    </xdr:from>
    <xdr:to>
      <xdr:col>76</xdr:col>
      <xdr:colOff>165100</xdr:colOff>
      <xdr:row>83</xdr:row>
      <xdr:rowOff>146050</xdr:rowOff>
    </xdr:to>
    <xdr:sp macro="" textlink="">
      <xdr:nvSpPr>
        <xdr:cNvPr id="529" name="フローチャート: 判断 528">
          <a:extLst>
            <a:ext uri="{FF2B5EF4-FFF2-40B4-BE49-F238E27FC236}">
              <a16:creationId xmlns:a16="http://schemas.microsoft.com/office/drawing/2014/main" id="{4FCAF4B4-0CEF-4D1D-8DD0-30C14EE532B0}"/>
            </a:ext>
          </a:extLst>
        </xdr:cNvPr>
        <xdr:cNvSpPr/>
      </xdr:nvSpPr>
      <xdr:spPr>
        <a:xfrm>
          <a:off x="1454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121194</xdr:rowOff>
    </xdr:from>
    <xdr:to>
      <xdr:col>72</xdr:col>
      <xdr:colOff>38100</xdr:colOff>
      <xdr:row>84</xdr:row>
      <xdr:rowOff>51344</xdr:rowOff>
    </xdr:to>
    <xdr:sp macro="" textlink="">
      <xdr:nvSpPr>
        <xdr:cNvPr id="530" name="フローチャート: 判断 529">
          <a:extLst>
            <a:ext uri="{FF2B5EF4-FFF2-40B4-BE49-F238E27FC236}">
              <a16:creationId xmlns:a16="http://schemas.microsoft.com/office/drawing/2014/main" id="{4ABEDEA8-A531-4948-AB3F-3EC31D7AEA41}"/>
            </a:ext>
          </a:extLst>
        </xdr:cNvPr>
        <xdr:cNvSpPr/>
      </xdr:nvSpPr>
      <xdr:spPr>
        <a:xfrm>
          <a:off x="13652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65677</xdr:rowOff>
    </xdr:from>
    <xdr:to>
      <xdr:col>67</xdr:col>
      <xdr:colOff>101600</xdr:colOff>
      <xdr:row>82</xdr:row>
      <xdr:rowOff>167277</xdr:rowOff>
    </xdr:to>
    <xdr:sp macro="" textlink="">
      <xdr:nvSpPr>
        <xdr:cNvPr id="531" name="フローチャート: 判断 530">
          <a:extLst>
            <a:ext uri="{FF2B5EF4-FFF2-40B4-BE49-F238E27FC236}">
              <a16:creationId xmlns:a16="http://schemas.microsoft.com/office/drawing/2014/main" id="{E0AF3948-9202-45F8-8385-47456D146B43}"/>
            </a:ext>
          </a:extLst>
        </xdr:cNvPr>
        <xdr:cNvSpPr/>
      </xdr:nvSpPr>
      <xdr:spPr>
        <a:xfrm>
          <a:off x="12763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066FCD69-3344-4FE9-958E-7168CA09491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6239E53A-C296-488E-9E15-4431F86F6DB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F76FCA0B-5467-45C2-889D-7F9B3DEABC4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DF2DE6A5-C83D-498E-BF42-93617CC3382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F39A8131-1E0D-4F2E-84C6-2A355B62514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15058</xdr:rowOff>
    </xdr:from>
    <xdr:to>
      <xdr:col>85</xdr:col>
      <xdr:colOff>177800</xdr:colOff>
      <xdr:row>84</xdr:row>
      <xdr:rowOff>116658</xdr:rowOff>
    </xdr:to>
    <xdr:sp macro="" textlink="">
      <xdr:nvSpPr>
        <xdr:cNvPr id="537" name="楕円 536">
          <a:extLst>
            <a:ext uri="{FF2B5EF4-FFF2-40B4-BE49-F238E27FC236}">
              <a16:creationId xmlns:a16="http://schemas.microsoft.com/office/drawing/2014/main" id="{071F6CF8-69FC-4A40-BFE9-444DC4D33B2E}"/>
            </a:ext>
          </a:extLst>
        </xdr:cNvPr>
        <xdr:cNvSpPr/>
      </xdr:nvSpPr>
      <xdr:spPr>
        <a:xfrm>
          <a:off x="16268700" y="144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164935</xdr:rowOff>
    </xdr:from>
    <xdr:ext cx="405111" cy="259045"/>
    <xdr:sp macro="" textlink="">
      <xdr:nvSpPr>
        <xdr:cNvPr id="538" name="【児童館】&#10;有形固定資産減価償却率該当値テキスト">
          <a:extLst>
            <a:ext uri="{FF2B5EF4-FFF2-40B4-BE49-F238E27FC236}">
              <a16:creationId xmlns:a16="http://schemas.microsoft.com/office/drawing/2014/main" id="{06C8E9BA-17FB-4BDE-824F-FA44354B7C56}"/>
            </a:ext>
          </a:extLst>
        </xdr:cNvPr>
        <xdr:cNvSpPr txBox="1"/>
      </xdr:nvSpPr>
      <xdr:spPr>
        <a:xfrm>
          <a:off x="16357600"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109764</xdr:rowOff>
    </xdr:from>
    <xdr:to>
      <xdr:col>81</xdr:col>
      <xdr:colOff>101600</xdr:colOff>
      <xdr:row>83</xdr:row>
      <xdr:rowOff>39914</xdr:rowOff>
    </xdr:to>
    <xdr:sp macro="" textlink="">
      <xdr:nvSpPr>
        <xdr:cNvPr id="539" name="楕円 538">
          <a:extLst>
            <a:ext uri="{FF2B5EF4-FFF2-40B4-BE49-F238E27FC236}">
              <a16:creationId xmlns:a16="http://schemas.microsoft.com/office/drawing/2014/main" id="{3EBF6384-58AF-4CF8-BB7A-1E2288066025}"/>
            </a:ext>
          </a:extLst>
        </xdr:cNvPr>
        <xdr:cNvSpPr/>
      </xdr:nvSpPr>
      <xdr:spPr>
        <a:xfrm>
          <a:off x="15430500" y="141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160564</xdr:rowOff>
    </xdr:from>
    <xdr:to>
      <xdr:col>85</xdr:col>
      <xdr:colOff>127000</xdr:colOff>
      <xdr:row>84</xdr:row>
      <xdr:rowOff>65858</xdr:rowOff>
    </xdr:to>
    <xdr:cxnSp macro="">
      <xdr:nvCxnSpPr>
        <xdr:cNvPr id="540" name="直線コネクタ 539">
          <a:extLst>
            <a:ext uri="{FF2B5EF4-FFF2-40B4-BE49-F238E27FC236}">
              <a16:creationId xmlns:a16="http://schemas.microsoft.com/office/drawing/2014/main" id="{FFA1059E-5A97-442B-A9E4-46A02804BD01}"/>
            </a:ext>
          </a:extLst>
        </xdr:cNvPr>
        <xdr:cNvCxnSpPr/>
      </xdr:nvCxnSpPr>
      <xdr:spPr>
        <a:xfrm>
          <a:off x="15481300" y="14219464"/>
          <a:ext cx="8382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541" name="楕円 540">
          <a:extLst>
            <a:ext uri="{FF2B5EF4-FFF2-40B4-BE49-F238E27FC236}">
              <a16:creationId xmlns:a16="http://schemas.microsoft.com/office/drawing/2014/main" id="{B2CE3B9C-BC37-4D71-9390-99EA05927B1B}"/>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86</xdr:row>
      <xdr:rowOff>117929</xdr:rowOff>
    </xdr:from>
    <xdr:to>
      <xdr:col>67</xdr:col>
      <xdr:colOff>101600</xdr:colOff>
      <xdr:row>87</xdr:row>
      <xdr:rowOff>48079</xdr:rowOff>
    </xdr:to>
    <xdr:sp macro="" textlink="">
      <xdr:nvSpPr>
        <xdr:cNvPr id="542" name="楕円 541">
          <a:extLst>
            <a:ext uri="{FF2B5EF4-FFF2-40B4-BE49-F238E27FC236}">
              <a16:creationId xmlns:a16="http://schemas.microsoft.com/office/drawing/2014/main" id="{5E9B9DC1-78A5-4CCD-ADF8-123A83EF313B}"/>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543" name="直線コネクタ 542">
          <a:extLst>
            <a:ext uri="{FF2B5EF4-FFF2-40B4-BE49-F238E27FC236}">
              <a16:creationId xmlns:a16="http://schemas.microsoft.com/office/drawing/2014/main" id="{1D98BF31-AECC-4BE7-B8C3-2E478197D60B}"/>
            </a:ext>
          </a:extLst>
        </xdr:cNvPr>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76761</xdr:rowOff>
    </xdr:from>
    <xdr:ext cx="405111" cy="259045"/>
    <xdr:sp macro="" textlink="">
      <xdr:nvSpPr>
        <xdr:cNvPr id="544" name="n_1aveValue【児童館】&#10;有形固定資産減価償却率">
          <a:extLst>
            <a:ext uri="{FF2B5EF4-FFF2-40B4-BE49-F238E27FC236}">
              <a16:creationId xmlns:a16="http://schemas.microsoft.com/office/drawing/2014/main" id="{1C71A041-C51F-4898-A8F9-D435BF78E490}"/>
            </a:ext>
          </a:extLst>
        </xdr:cNvPr>
        <xdr:cNvSpPr txBox="1"/>
      </xdr:nvSpPr>
      <xdr:spPr>
        <a:xfrm>
          <a:off x="15266044"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162577</xdr:rowOff>
    </xdr:from>
    <xdr:ext cx="405111" cy="259045"/>
    <xdr:sp macro="" textlink="">
      <xdr:nvSpPr>
        <xdr:cNvPr id="545" name="n_2aveValue【児童館】&#10;有形固定資産減価償却率">
          <a:extLst>
            <a:ext uri="{FF2B5EF4-FFF2-40B4-BE49-F238E27FC236}">
              <a16:creationId xmlns:a16="http://schemas.microsoft.com/office/drawing/2014/main" id="{16C6B39D-A38D-46C0-92B2-2C6FB3492B1B}"/>
            </a:ext>
          </a:extLst>
        </xdr:cNvPr>
        <xdr:cNvSpPr txBox="1"/>
      </xdr:nvSpPr>
      <xdr:spPr>
        <a:xfrm>
          <a:off x="14389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67871</xdr:rowOff>
    </xdr:from>
    <xdr:ext cx="405111" cy="259045"/>
    <xdr:sp macro="" textlink="">
      <xdr:nvSpPr>
        <xdr:cNvPr id="546" name="n_3aveValue【児童館】&#10;有形固定資産減価償却率">
          <a:extLst>
            <a:ext uri="{FF2B5EF4-FFF2-40B4-BE49-F238E27FC236}">
              <a16:creationId xmlns:a16="http://schemas.microsoft.com/office/drawing/2014/main" id="{7099A1EE-B00A-4E60-B616-1FEA983941FA}"/>
            </a:ext>
          </a:extLst>
        </xdr:cNvPr>
        <xdr:cNvSpPr txBox="1"/>
      </xdr:nvSpPr>
      <xdr:spPr>
        <a:xfrm>
          <a:off x="135007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12354</xdr:rowOff>
    </xdr:from>
    <xdr:ext cx="405111" cy="259045"/>
    <xdr:sp macro="" textlink="">
      <xdr:nvSpPr>
        <xdr:cNvPr id="547" name="n_4aveValue【児童館】&#10;有形固定資産減価償却率">
          <a:extLst>
            <a:ext uri="{FF2B5EF4-FFF2-40B4-BE49-F238E27FC236}">
              <a16:creationId xmlns:a16="http://schemas.microsoft.com/office/drawing/2014/main" id="{0F45A63F-BD9C-4485-9B5B-CB5549321F49}"/>
            </a:ext>
          </a:extLst>
        </xdr:cNvPr>
        <xdr:cNvSpPr txBox="1"/>
      </xdr:nvSpPr>
      <xdr:spPr>
        <a:xfrm>
          <a:off x="12611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56441</xdr:rowOff>
    </xdr:from>
    <xdr:ext cx="405111" cy="259045"/>
    <xdr:sp macro="" textlink="">
      <xdr:nvSpPr>
        <xdr:cNvPr id="548" name="n_1mainValue【児童館】&#10;有形固定資産減価償却率">
          <a:extLst>
            <a:ext uri="{FF2B5EF4-FFF2-40B4-BE49-F238E27FC236}">
              <a16:creationId xmlns:a16="http://schemas.microsoft.com/office/drawing/2014/main" id="{4AD05944-628A-4940-B728-4B99685F059C}"/>
            </a:ext>
          </a:extLst>
        </xdr:cNvPr>
        <xdr:cNvSpPr txBox="1"/>
      </xdr:nvSpPr>
      <xdr:spPr>
        <a:xfrm>
          <a:off x="152660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549" name="n_3mainValue【児童館】&#10;有形固定資産減価償却率">
          <a:extLst>
            <a:ext uri="{FF2B5EF4-FFF2-40B4-BE49-F238E27FC236}">
              <a16:creationId xmlns:a16="http://schemas.microsoft.com/office/drawing/2014/main" id="{4241121F-3EE7-44AD-827B-2E5B854A093E}"/>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550" name="n_4mainValue【児童館】&#10;有形固定資産減価償却率">
          <a:extLst>
            <a:ext uri="{FF2B5EF4-FFF2-40B4-BE49-F238E27FC236}">
              <a16:creationId xmlns:a16="http://schemas.microsoft.com/office/drawing/2014/main" id="{1734F7A6-9E33-4428-B55F-A392E23A5D85}"/>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1" name="正方形/長方形 550">
          <a:extLst>
            <a:ext uri="{FF2B5EF4-FFF2-40B4-BE49-F238E27FC236}">
              <a16:creationId xmlns:a16="http://schemas.microsoft.com/office/drawing/2014/main" id="{3DCC11ED-FDDE-49A8-8A77-E552C569D45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2" name="正方形/長方形 551">
          <a:extLst>
            <a:ext uri="{FF2B5EF4-FFF2-40B4-BE49-F238E27FC236}">
              <a16:creationId xmlns:a16="http://schemas.microsoft.com/office/drawing/2014/main" id="{3EAF5257-650B-4703-A49A-79ABE37DA31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3" name="正方形/長方形 552">
          <a:extLst>
            <a:ext uri="{FF2B5EF4-FFF2-40B4-BE49-F238E27FC236}">
              <a16:creationId xmlns:a16="http://schemas.microsoft.com/office/drawing/2014/main" id="{2AF343C3-30A6-4D2D-BF1D-77343D3A6DF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4" name="正方形/長方形 553">
          <a:extLst>
            <a:ext uri="{FF2B5EF4-FFF2-40B4-BE49-F238E27FC236}">
              <a16:creationId xmlns:a16="http://schemas.microsoft.com/office/drawing/2014/main" id="{17C8C1F8-D0D1-4FE6-8ACA-17B6B06C1B1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5" name="正方形/長方形 554">
          <a:extLst>
            <a:ext uri="{FF2B5EF4-FFF2-40B4-BE49-F238E27FC236}">
              <a16:creationId xmlns:a16="http://schemas.microsoft.com/office/drawing/2014/main" id="{4835201F-6FAA-49E9-B169-16DC7254902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6" name="正方形/長方形 555">
          <a:extLst>
            <a:ext uri="{FF2B5EF4-FFF2-40B4-BE49-F238E27FC236}">
              <a16:creationId xmlns:a16="http://schemas.microsoft.com/office/drawing/2014/main" id="{446A4695-DB03-4D82-A69D-074888FE913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7" name="正方形/長方形 556">
          <a:extLst>
            <a:ext uri="{FF2B5EF4-FFF2-40B4-BE49-F238E27FC236}">
              <a16:creationId xmlns:a16="http://schemas.microsoft.com/office/drawing/2014/main" id="{DB485E45-5B9E-4BD8-8594-8E4C56B7615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8" name="正方形/長方形 557">
          <a:extLst>
            <a:ext uri="{FF2B5EF4-FFF2-40B4-BE49-F238E27FC236}">
              <a16:creationId xmlns:a16="http://schemas.microsoft.com/office/drawing/2014/main" id="{CDF76D07-FA44-43E9-8ECE-BF8712015BA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9" name="テキスト ボックス 558">
          <a:extLst>
            <a:ext uri="{FF2B5EF4-FFF2-40B4-BE49-F238E27FC236}">
              <a16:creationId xmlns:a16="http://schemas.microsoft.com/office/drawing/2014/main" id="{A5E93B6E-2C54-4F54-AF33-4B148FB9BB5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0" name="直線コネクタ 559">
          <a:extLst>
            <a:ext uri="{FF2B5EF4-FFF2-40B4-BE49-F238E27FC236}">
              <a16:creationId xmlns:a16="http://schemas.microsoft.com/office/drawing/2014/main" id="{1CD3436E-3111-4DC6-A333-BD71394652D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1" name="直線コネクタ 560">
          <a:extLst>
            <a:ext uri="{FF2B5EF4-FFF2-40B4-BE49-F238E27FC236}">
              <a16:creationId xmlns:a16="http://schemas.microsoft.com/office/drawing/2014/main" id="{E55D09A7-06C7-47FE-A250-154096B3142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2" name="テキスト ボックス 561">
          <a:extLst>
            <a:ext uri="{FF2B5EF4-FFF2-40B4-BE49-F238E27FC236}">
              <a16:creationId xmlns:a16="http://schemas.microsoft.com/office/drawing/2014/main" id="{DF141ED9-EC0D-4C3F-83EC-58A1BF833333}"/>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3" name="直線コネクタ 562">
          <a:extLst>
            <a:ext uri="{FF2B5EF4-FFF2-40B4-BE49-F238E27FC236}">
              <a16:creationId xmlns:a16="http://schemas.microsoft.com/office/drawing/2014/main" id="{4C6B341E-8AAF-4562-B9B9-CB4845FA7401}"/>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4" name="テキスト ボックス 563">
          <a:extLst>
            <a:ext uri="{FF2B5EF4-FFF2-40B4-BE49-F238E27FC236}">
              <a16:creationId xmlns:a16="http://schemas.microsoft.com/office/drawing/2014/main" id="{2D59F560-1A43-4F77-8F8A-57F72CAE734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5" name="直線コネクタ 564">
          <a:extLst>
            <a:ext uri="{FF2B5EF4-FFF2-40B4-BE49-F238E27FC236}">
              <a16:creationId xmlns:a16="http://schemas.microsoft.com/office/drawing/2014/main" id="{C3101246-8AC7-4BF3-8D0B-6DB072C435B7}"/>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6" name="テキスト ボックス 565">
          <a:extLst>
            <a:ext uri="{FF2B5EF4-FFF2-40B4-BE49-F238E27FC236}">
              <a16:creationId xmlns:a16="http://schemas.microsoft.com/office/drawing/2014/main" id="{C6C9ADFF-907F-499C-A738-7CEE7C1354A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67" name="直線コネクタ 566">
          <a:extLst>
            <a:ext uri="{FF2B5EF4-FFF2-40B4-BE49-F238E27FC236}">
              <a16:creationId xmlns:a16="http://schemas.microsoft.com/office/drawing/2014/main" id="{0F3A02D6-692B-4FCD-ABF4-1C905F841F5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8" name="テキスト ボックス 567">
          <a:extLst>
            <a:ext uri="{FF2B5EF4-FFF2-40B4-BE49-F238E27FC236}">
              <a16:creationId xmlns:a16="http://schemas.microsoft.com/office/drawing/2014/main" id="{04BA92F6-5472-470A-9883-AC63BCED409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9" name="直線コネクタ 568">
          <a:extLst>
            <a:ext uri="{FF2B5EF4-FFF2-40B4-BE49-F238E27FC236}">
              <a16:creationId xmlns:a16="http://schemas.microsoft.com/office/drawing/2014/main" id="{B03ED5BC-65D8-494C-9C06-F437BCAAF3B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0" name="テキスト ボックス 569">
          <a:extLst>
            <a:ext uri="{FF2B5EF4-FFF2-40B4-BE49-F238E27FC236}">
              <a16:creationId xmlns:a16="http://schemas.microsoft.com/office/drawing/2014/main" id="{2FD41DD2-C19D-4274-B357-AA1167C6205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1" name="【児童館】&#10;一人当たり面積グラフ枠">
          <a:extLst>
            <a:ext uri="{FF2B5EF4-FFF2-40B4-BE49-F238E27FC236}">
              <a16:creationId xmlns:a16="http://schemas.microsoft.com/office/drawing/2014/main" id="{D75CC9E7-B365-46ED-9F1C-F6ED4AFB3E9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113537</xdr:rowOff>
    </xdr:to>
    <xdr:cxnSp macro="">
      <xdr:nvCxnSpPr>
        <xdr:cNvPr id="572" name="直線コネクタ 571">
          <a:extLst>
            <a:ext uri="{FF2B5EF4-FFF2-40B4-BE49-F238E27FC236}">
              <a16:creationId xmlns:a16="http://schemas.microsoft.com/office/drawing/2014/main" id="{389C7CF6-C236-48E4-896C-7102E3BC3AE6}"/>
            </a:ext>
          </a:extLst>
        </xdr:cNvPr>
        <xdr:cNvCxnSpPr/>
      </xdr:nvCxnSpPr>
      <xdr:spPr>
        <a:xfrm flipV="1">
          <a:off x="22160864" y="136489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573" name="【児童館】&#10;一人当たり面積最小値テキスト">
          <a:extLst>
            <a:ext uri="{FF2B5EF4-FFF2-40B4-BE49-F238E27FC236}">
              <a16:creationId xmlns:a16="http://schemas.microsoft.com/office/drawing/2014/main" id="{A67B3162-479E-406E-B15D-5FE9393E8860}"/>
            </a:ext>
          </a:extLst>
        </xdr:cNvPr>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574" name="直線コネクタ 573">
          <a:extLst>
            <a:ext uri="{FF2B5EF4-FFF2-40B4-BE49-F238E27FC236}">
              <a16:creationId xmlns:a16="http://schemas.microsoft.com/office/drawing/2014/main" id="{E2C7DD59-AB2F-409D-8846-6DB0065B64AA}"/>
            </a:ext>
          </a:extLst>
        </xdr:cNvPr>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575" name="【児童館】&#10;一人当たり面積最大値テキスト">
          <a:extLst>
            <a:ext uri="{FF2B5EF4-FFF2-40B4-BE49-F238E27FC236}">
              <a16:creationId xmlns:a16="http://schemas.microsoft.com/office/drawing/2014/main" id="{1FD6C659-1D21-4747-863C-C5F592B14959}"/>
            </a:ext>
          </a:extLst>
        </xdr:cNvPr>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576" name="直線コネクタ 575">
          <a:extLst>
            <a:ext uri="{FF2B5EF4-FFF2-40B4-BE49-F238E27FC236}">
              <a16:creationId xmlns:a16="http://schemas.microsoft.com/office/drawing/2014/main" id="{572CA76C-1E6C-490E-88F1-EE71B616FB74}"/>
            </a:ext>
          </a:extLst>
        </xdr:cNvPr>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126764</xdr:rowOff>
    </xdr:from>
    <xdr:ext cx="469744" cy="259045"/>
    <xdr:sp macro="" textlink="">
      <xdr:nvSpPr>
        <xdr:cNvPr id="577" name="【児童館】&#10;一人当たり面積平均値テキスト">
          <a:extLst>
            <a:ext uri="{FF2B5EF4-FFF2-40B4-BE49-F238E27FC236}">
              <a16:creationId xmlns:a16="http://schemas.microsoft.com/office/drawing/2014/main" id="{622ED500-D680-4EA6-A241-4BC26BA82A60}"/>
            </a:ext>
          </a:extLst>
        </xdr:cNvPr>
        <xdr:cNvSpPr txBox="1"/>
      </xdr:nvSpPr>
      <xdr:spPr>
        <a:xfrm>
          <a:off x="22199600" y="1418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578" name="フローチャート: 判断 577">
          <a:extLst>
            <a:ext uri="{FF2B5EF4-FFF2-40B4-BE49-F238E27FC236}">
              <a16:creationId xmlns:a16="http://schemas.microsoft.com/office/drawing/2014/main" id="{1D1A435A-3A7D-4553-AEDB-D1B1C15AF2B3}"/>
            </a:ext>
          </a:extLst>
        </xdr:cNvPr>
        <xdr:cNvSpPr/>
      </xdr:nvSpPr>
      <xdr:spPr>
        <a:xfrm>
          <a:off x="22110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579" name="フローチャート: 判断 578">
          <a:extLst>
            <a:ext uri="{FF2B5EF4-FFF2-40B4-BE49-F238E27FC236}">
              <a16:creationId xmlns:a16="http://schemas.microsoft.com/office/drawing/2014/main" id="{31AC6037-4AAB-4DC7-80EC-C594D2BFF680}"/>
            </a:ext>
          </a:extLst>
        </xdr:cNvPr>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145035</xdr:rowOff>
    </xdr:from>
    <xdr:to>
      <xdr:col>107</xdr:col>
      <xdr:colOff>101600</xdr:colOff>
      <xdr:row>84</xdr:row>
      <xdr:rowOff>75185</xdr:rowOff>
    </xdr:to>
    <xdr:sp macro="" textlink="">
      <xdr:nvSpPr>
        <xdr:cNvPr id="580" name="フローチャート: 判断 579">
          <a:extLst>
            <a:ext uri="{FF2B5EF4-FFF2-40B4-BE49-F238E27FC236}">
              <a16:creationId xmlns:a16="http://schemas.microsoft.com/office/drawing/2014/main" id="{C1187228-AEC3-4403-A83E-AC93A3B2BAB2}"/>
            </a:ext>
          </a:extLst>
        </xdr:cNvPr>
        <xdr:cNvSpPr/>
      </xdr:nvSpPr>
      <xdr:spPr>
        <a:xfrm>
          <a:off x="20383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581" name="フローチャート: 判断 580">
          <a:extLst>
            <a:ext uri="{FF2B5EF4-FFF2-40B4-BE49-F238E27FC236}">
              <a16:creationId xmlns:a16="http://schemas.microsoft.com/office/drawing/2014/main" id="{90B081ED-8A8B-4385-9567-448DD7F898AF}"/>
            </a:ext>
          </a:extLst>
        </xdr:cNvPr>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5587</xdr:rowOff>
    </xdr:from>
    <xdr:to>
      <xdr:col>98</xdr:col>
      <xdr:colOff>38100</xdr:colOff>
      <xdr:row>84</xdr:row>
      <xdr:rowOff>107187</xdr:rowOff>
    </xdr:to>
    <xdr:sp macro="" textlink="">
      <xdr:nvSpPr>
        <xdr:cNvPr id="582" name="フローチャート: 判断 581">
          <a:extLst>
            <a:ext uri="{FF2B5EF4-FFF2-40B4-BE49-F238E27FC236}">
              <a16:creationId xmlns:a16="http://schemas.microsoft.com/office/drawing/2014/main" id="{D2F83A2C-4664-4389-913F-9475E57DE619}"/>
            </a:ext>
          </a:extLst>
        </xdr:cNvPr>
        <xdr:cNvSpPr/>
      </xdr:nvSpPr>
      <xdr:spPr>
        <a:xfrm>
          <a:off x="18605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855D2AB5-1C3E-4708-A577-0ABED01C713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7AAEE079-B43E-4D72-AED1-5E0AF0A8179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6411C37C-343D-4232-AC1D-4BF5A1E9016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0075704A-8871-4A06-81EA-F177E816CAC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F2B5B221-4C9B-4B72-9347-54B4676E2D4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154178</xdr:rowOff>
    </xdr:from>
    <xdr:to>
      <xdr:col>116</xdr:col>
      <xdr:colOff>114300</xdr:colOff>
      <xdr:row>84</xdr:row>
      <xdr:rowOff>84328</xdr:rowOff>
    </xdr:to>
    <xdr:sp macro="" textlink="">
      <xdr:nvSpPr>
        <xdr:cNvPr id="588" name="楕円 587">
          <a:extLst>
            <a:ext uri="{FF2B5EF4-FFF2-40B4-BE49-F238E27FC236}">
              <a16:creationId xmlns:a16="http://schemas.microsoft.com/office/drawing/2014/main" id="{26C141EF-9615-401C-BC30-64748157621E}"/>
            </a:ext>
          </a:extLst>
        </xdr:cNvPr>
        <xdr:cNvSpPr/>
      </xdr:nvSpPr>
      <xdr:spPr>
        <a:xfrm>
          <a:off x="221107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132605</xdr:rowOff>
    </xdr:from>
    <xdr:ext cx="469744" cy="259045"/>
    <xdr:sp macro="" textlink="">
      <xdr:nvSpPr>
        <xdr:cNvPr id="589" name="【児童館】&#10;一人当たり面積該当値テキスト">
          <a:extLst>
            <a:ext uri="{FF2B5EF4-FFF2-40B4-BE49-F238E27FC236}">
              <a16:creationId xmlns:a16="http://schemas.microsoft.com/office/drawing/2014/main" id="{9C32F1B1-4857-4C11-AAD9-FD421DD06E3E}"/>
            </a:ext>
          </a:extLst>
        </xdr:cNvPr>
        <xdr:cNvSpPr txBox="1"/>
      </xdr:nvSpPr>
      <xdr:spPr>
        <a:xfrm>
          <a:off x="22199600"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133604</xdr:rowOff>
    </xdr:from>
    <xdr:to>
      <xdr:col>112</xdr:col>
      <xdr:colOff>38100</xdr:colOff>
      <xdr:row>85</xdr:row>
      <xdr:rowOff>63754</xdr:rowOff>
    </xdr:to>
    <xdr:sp macro="" textlink="">
      <xdr:nvSpPr>
        <xdr:cNvPr id="590" name="楕円 589">
          <a:extLst>
            <a:ext uri="{FF2B5EF4-FFF2-40B4-BE49-F238E27FC236}">
              <a16:creationId xmlns:a16="http://schemas.microsoft.com/office/drawing/2014/main" id="{6AF14EE5-08BF-4A45-ABF5-A95A410905D3}"/>
            </a:ext>
          </a:extLst>
        </xdr:cNvPr>
        <xdr:cNvSpPr/>
      </xdr:nvSpPr>
      <xdr:spPr>
        <a:xfrm>
          <a:off x="21272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33528</xdr:rowOff>
    </xdr:from>
    <xdr:to>
      <xdr:col>116</xdr:col>
      <xdr:colOff>63500</xdr:colOff>
      <xdr:row>85</xdr:row>
      <xdr:rowOff>12954</xdr:rowOff>
    </xdr:to>
    <xdr:cxnSp macro="">
      <xdr:nvCxnSpPr>
        <xdr:cNvPr id="591" name="直線コネクタ 590">
          <a:extLst>
            <a:ext uri="{FF2B5EF4-FFF2-40B4-BE49-F238E27FC236}">
              <a16:creationId xmlns:a16="http://schemas.microsoft.com/office/drawing/2014/main" id="{BA56724B-78F0-40FE-A870-49AB093F10F9}"/>
            </a:ext>
          </a:extLst>
        </xdr:cNvPr>
        <xdr:cNvCxnSpPr/>
      </xdr:nvCxnSpPr>
      <xdr:spPr>
        <a:xfrm flipV="1">
          <a:off x="21323300" y="14435328"/>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17018</xdr:rowOff>
    </xdr:from>
    <xdr:to>
      <xdr:col>102</xdr:col>
      <xdr:colOff>165100</xdr:colOff>
      <xdr:row>85</xdr:row>
      <xdr:rowOff>118618</xdr:rowOff>
    </xdr:to>
    <xdr:sp macro="" textlink="">
      <xdr:nvSpPr>
        <xdr:cNvPr id="592" name="楕円 591">
          <a:extLst>
            <a:ext uri="{FF2B5EF4-FFF2-40B4-BE49-F238E27FC236}">
              <a16:creationId xmlns:a16="http://schemas.microsoft.com/office/drawing/2014/main" id="{6DEDE38A-4A98-4BEC-BD4A-19681B1227BE}"/>
            </a:ext>
          </a:extLst>
        </xdr:cNvPr>
        <xdr:cNvSpPr/>
      </xdr:nvSpPr>
      <xdr:spPr>
        <a:xfrm>
          <a:off x="19494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17018</xdr:rowOff>
    </xdr:from>
    <xdr:to>
      <xdr:col>98</xdr:col>
      <xdr:colOff>38100</xdr:colOff>
      <xdr:row>85</xdr:row>
      <xdr:rowOff>118618</xdr:rowOff>
    </xdr:to>
    <xdr:sp macro="" textlink="">
      <xdr:nvSpPr>
        <xdr:cNvPr id="593" name="楕円 592">
          <a:extLst>
            <a:ext uri="{FF2B5EF4-FFF2-40B4-BE49-F238E27FC236}">
              <a16:creationId xmlns:a16="http://schemas.microsoft.com/office/drawing/2014/main" id="{41316ED8-FA64-4C16-98D5-634A5A4052C7}"/>
            </a:ext>
          </a:extLst>
        </xdr:cNvPr>
        <xdr:cNvSpPr/>
      </xdr:nvSpPr>
      <xdr:spPr>
        <a:xfrm>
          <a:off x="18605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67818</xdr:rowOff>
    </xdr:from>
    <xdr:to>
      <xdr:col>102</xdr:col>
      <xdr:colOff>114300</xdr:colOff>
      <xdr:row>85</xdr:row>
      <xdr:rowOff>67818</xdr:rowOff>
    </xdr:to>
    <xdr:cxnSp macro="">
      <xdr:nvCxnSpPr>
        <xdr:cNvPr id="594" name="直線コネクタ 593">
          <a:extLst>
            <a:ext uri="{FF2B5EF4-FFF2-40B4-BE49-F238E27FC236}">
              <a16:creationId xmlns:a16="http://schemas.microsoft.com/office/drawing/2014/main" id="{31566B50-0C63-4D55-9B15-27431AA84247}"/>
            </a:ext>
          </a:extLst>
        </xdr:cNvPr>
        <xdr:cNvCxnSpPr/>
      </xdr:nvCxnSpPr>
      <xdr:spPr>
        <a:xfrm>
          <a:off x="18656300" y="1464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595" name="n_1aveValue【児童館】&#10;一人当たり面積">
          <a:extLst>
            <a:ext uri="{FF2B5EF4-FFF2-40B4-BE49-F238E27FC236}">
              <a16:creationId xmlns:a16="http://schemas.microsoft.com/office/drawing/2014/main" id="{1413453A-F7A3-4094-A442-EEB8D4122611}"/>
            </a:ext>
          </a:extLst>
        </xdr:cNvPr>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91712</xdr:rowOff>
    </xdr:from>
    <xdr:ext cx="469744" cy="259045"/>
    <xdr:sp macro="" textlink="">
      <xdr:nvSpPr>
        <xdr:cNvPr id="596" name="n_2aveValue【児童館】&#10;一人当たり面積">
          <a:extLst>
            <a:ext uri="{FF2B5EF4-FFF2-40B4-BE49-F238E27FC236}">
              <a16:creationId xmlns:a16="http://schemas.microsoft.com/office/drawing/2014/main" id="{29415878-601B-4676-AD4A-313740808817}"/>
            </a:ext>
          </a:extLst>
        </xdr:cNvPr>
        <xdr:cNvSpPr txBox="1"/>
      </xdr:nvSpPr>
      <xdr:spPr>
        <a:xfrm>
          <a:off x="20199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597" name="n_3aveValue【児童館】&#10;一人当たり面積">
          <a:extLst>
            <a:ext uri="{FF2B5EF4-FFF2-40B4-BE49-F238E27FC236}">
              <a16:creationId xmlns:a16="http://schemas.microsoft.com/office/drawing/2014/main" id="{36EC05CF-1294-4086-BC1E-2CA501DC5798}"/>
            </a:ext>
          </a:extLst>
        </xdr:cNvPr>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123714</xdr:rowOff>
    </xdr:from>
    <xdr:ext cx="469744" cy="259045"/>
    <xdr:sp macro="" textlink="">
      <xdr:nvSpPr>
        <xdr:cNvPr id="598" name="n_4aveValue【児童館】&#10;一人当たり面積">
          <a:extLst>
            <a:ext uri="{FF2B5EF4-FFF2-40B4-BE49-F238E27FC236}">
              <a16:creationId xmlns:a16="http://schemas.microsoft.com/office/drawing/2014/main" id="{D53E6FE4-7B0E-4E02-9665-AA90C58FB7B9}"/>
            </a:ext>
          </a:extLst>
        </xdr:cNvPr>
        <xdr:cNvSpPr txBox="1"/>
      </xdr:nvSpPr>
      <xdr:spPr>
        <a:xfrm>
          <a:off x="18421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54881</xdr:rowOff>
    </xdr:from>
    <xdr:ext cx="469744" cy="259045"/>
    <xdr:sp macro="" textlink="">
      <xdr:nvSpPr>
        <xdr:cNvPr id="599" name="n_1mainValue【児童館】&#10;一人当たり面積">
          <a:extLst>
            <a:ext uri="{FF2B5EF4-FFF2-40B4-BE49-F238E27FC236}">
              <a16:creationId xmlns:a16="http://schemas.microsoft.com/office/drawing/2014/main" id="{917EF611-8016-4DBC-80F6-8E524E413E59}"/>
            </a:ext>
          </a:extLst>
        </xdr:cNvPr>
        <xdr:cNvSpPr txBox="1"/>
      </xdr:nvSpPr>
      <xdr:spPr>
        <a:xfrm>
          <a:off x="210757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109745</xdr:rowOff>
    </xdr:from>
    <xdr:ext cx="469744" cy="259045"/>
    <xdr:sp macro="" textlink="">
      <xdr:nvSpPr>
        <xdr:cNvPr id="600" name="n_3mainValue【児童館】&#10;一人当たり面積">
          <a:extLst>
            <a:ext uri="{FF2B5EF4-FFF2-40B4-BE49-F238E27FC236}">
              <a16:creationId xmlns:a16="http://schemas.microsoft.com/office/drawing/2014/main" id="{7CF68D84-2B91-4CD8-B49D-8CE5EAA570D9}"/>
            </a:ext>
          </a:extLst>
        </xdr:cNvPr>
        <xdr:cNvSpPr txBox="1"/>
      </xdr:nvSpPr>
      <xdr:spPr>
        <a:xfrm>
          <a:off x="193104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109745</xdr:rowOff>
    </xdr:from>
    <xdr:ext cx="469744" cy="259045"/>
    <xdr:sp macro="" textlink="">
      <xdr:nvSpPr>
        <xdr:cNvPr id="601" name="n_4mainValue【児童館】&#10;一人当たり面積">
          <a:extLst>
            <a:ext uri="{FF2B5EF4-FFF2-40B4-BE49-F238E27FC236}">
              <a16:creationId xmlns:a16="http://schemas.microsoft.com/office/drawing/2014/main" id="{309C2210-F318-4A9A-8D43-8A514F56F1E4}"/>
            </a:ext>
          </a:extLst>
        </xdr:cNvPr>
        <xdr:cNvSpPr txBox="1"/>
      </xdr:nvSpPr>
      <xdr:spPr>
        <a:xfrm>
          <a:off x="184214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2" name="正方形/長方形 601">
          <a:extLst>
            <a:ext uri="{FF2B5EF4-FFF2-40B4-BE49-F238E27FC236}">
              <a16:creationId xmlns:a16="http://schemas.microsoft.com/office/drawing/2014/main" id="{C7060D44-3BAB-4B18-9911-C37E6228B29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3" name="正方形/長方形 602">
          <a:extLst>
            <a:ext uri="{FF2B5EF4-FFF2-40B4-BE49-F238E27FC236}">
              <a16:creationId xmlns:a16="http://schemas.microsoft.com/office/drawing/2014/main" id="{5F31D98F-4788-41CB-B29D-95EDB9B55F4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4" name="正方形/長方形 603">
          <a:extLst>
            <a:ext uri="{FF2B5EF4-FFF2-40B4-BE49-F238E27FC236}">
              <a16:creationId xmlns:a16="http://schemas.microsoft.com/office/drawing/2014/main" id="{E894D581-5F2D-4BCF-8453-F7C64B82F52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5" name="正方形/長方形 604">
          <a:extLst>
            <a:ext uri="{FF2B5EF4-FFF2-40B4-BE49-F238E27FC236}">
              <a16:creationId xmlns:a16="http://schemas.microsoft.com/office/drawing/2014/main" id="{0F6748EF-5FB8-40E2-80B9-7A6690A407F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6" name="正方形/長方形 605">
          <a:extLst>
            <a:ext uri="{FF2B5EF4-FFF2-40B4-BE49-F238E27FC236}">
              <a16:creationId xmlns:a16="http://schemas.microsoft.com/office/drawing/2014/main" id="{4B4A2CA9-A227-4942-BCD2-E43015B4923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7" name="正方形/長方形 606">
          <a:extLst>
            <a:ext uri="{FF2B5EF4-FFF2-40B4-BE49-F238E27FC236}">
              <a16:creationId xmlns:a16="http://schemas.microsoft.com/office/drawing/2014/main" id="{864D78B1-6526-4839-A07F-7EA3B15C1DC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8" name="正方形/長方形 607">
          <a:extLst>
            <a:ext uri="{FF2B5EF4-FFF2-40B4-BE49-F238E27FC236}">
              <a16:creationId xmlns:a16="http://schemas.microsoft.com/office/drawing/2014/main" id="{3586295F-E2FB-4525-9BB4-268BC0649CA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9" name="正方形/長方形 608">
          <a:extLst>
            <a:ext uri="{FF2B5EF4-FFF2-40B4-BE49-F238E27FC236}">
              <a16:creationId xmlns:a16="http://schemas.microsoft.com/office/drawing/2014/main" id="{52E29FAD-6907-49C0-9673-8DF594AE315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0" name="テキスト ボックス 609">
          <a:extLst>
            <a:ext uri="{FF2B5EF4-FFF2-40B4-BE49-F238E27FC236}">
              <a16:creationId xmlns:a16="http://schemas.microsoft.com/office/drawing/2014/main" id="{C65F32A5-FBB1-4957-AA6D-39831C7E204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1" name="直線コネクタ 610">
          <a:extLst>
            <a:ext uri="{FF2B5EF4-FFF2-40B4-BE49-F238E27FC236}">
              <a16:creationId xmlns:a16="http://schemas.microsoft.com/office/drawing/2014/main" id="{2FE677E5-F67D-4E64-B0DE-DBA9266914B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2" name="テキスト ボックス 611">
          <a:extLst>
            <a:ext uri="{FF2B5EF4-FFF2-40B4-BE49-F238E27FC236}">
              <a16:creationId xmlns:a16="http://schemas.microsoft.com/office/drawing/2014/main" id="{6D4777AF-B332-47B0-B2E3-5F2D597A35A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3" name="直線コネクタ 612">
          <a:extLst>
            <a:ext uri="{FF2B5EF4-FFF2-40B4-BE49-F238E27FC236}">
              <a16:creationId xmlns:a16="http://schemas.microsoft.com/office/drawing/2014/main" id="{A3E22A01-8D0A-4A4F-A8F3-4CEAA9A4312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4" name="テキスト ボックス 613">
          <a:extLst>
            <a:ext uri="{FF2B5EF4-FFF2-40B4-BE49-F238E27FC236}">
              <a16:creationId xmlns:a16="http://schemas.microsoft.com/office/drawing/2014/main" id="{1F56B18F-DD04-4FE3-B2BB-38C1315B13F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5" name="直線コネクタ 614">
          <a:extLst>
            <a:ext uri="{FF2B5EF4-FFF2-40B4-BE49-F238E27FC236}">
              <a16:creationId xmlns:a16="http://schemas.microsoft.com/office/drawing/2014/main" id="{EDF8477F-2A15-4106-92F3-8496694D178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6" name="テキスト ボックス 615">
          <a:extLst>
            <a:ext uri="{FF2B5EF4-FFF2-40B4-BE49-F238E27FC236}">
              <a16:creationId xmlns:a16="http://schemas.microsoft.com/office/drawing/2014/main" id="{4A1C64B6-AC1F-47C7-92B7-BDDA5E14D15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7" name="直線コネクタ 616">
          <a:extLst>
            <a:ext uri="{FF2B5EF4-FFF2-40B4-BE49-F238E27FC236}">
              <a16:creationId xmlns:a16="http://schemas.microsoft.com/office/drawing/2014/main" id="{F821994A-8F37-43C2-BD60-02E8743FA81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8" name="テキスト ボックス 617">
          <a:extLst>
            <a:ext uri="{FF2B5EF4-FFF2-40B4-BE49-F238E27FC236}">
              <a16:creationId xmlns:a16="http://schemas.microsoft.com/office/drawing/2014/main" id="{2BE8938D-F9C4-4F0B-ADA4-7DD2D18E6B1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9" name="直線コネクタ 618">
          <a:extLst>
            <a:ext uri="{FF2B5EF4-FFF2-40B4-BE49-F238E27FC236}">
              <a16:creationId xmlns:a16="http://schemas.microsoft.com/office/drawing/2014/main" id="{43BC7B64-E503-480E-8FE4-180C5A8CDB0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0" name="テキスト ボックス 619">
          <a:extLst>
            <a:ext uri="{FF2B5EF4-FFF2-40B4-BE49-F238E27FC236}">
              <a16:creationId xmlns:a16="http://schemas.microsoft.com/office/drawing/2014/main" id="{109AEA1F-5721-41CF-9B0F-49A08EA9E2A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1" name="直線コネクタ 620">
          <a:extLst>
            <a:ext uri="{FF2B5EF4-FFF2-40B4-BE49-F238E27FC236}">
              <a16:creationId xmlns:a16="http://schemas.microsoft.com/office/drawing/2014/main" id="{1AB04C7F-04A4-4CCA-9EB4-B008E806CAE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2" name="テキスト ボックス 621">
          <a:extLst>
            <a:ext uri="{FF2B5EF4-FFF2-40B4-BE49-F238E27FC236}">
              <a16:creationId xmlns:a16="http://schemas.microsoft.com/office/drawing/2014/main" id="{6D51A054-8E1B-4CB3-A772-0D8830B1F3D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3" name="直線コネクタ 622">
          <a:extLst>
            <a:ext uri="{FF2B5EF4-FFF2-40B4-BE49-F238E27FC236}">
              <a16:creationId xmlns:a16="http://schemas.microsoft.com/office/drawing/2014/main" id="{BD98E739-4B17-4345-97B9-67716A3F075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4" name="テキスト ボックス 623">
          <a:extLst>
            <a:ext uri="{FF2B5EF4-FFF2-40B4-BE49-F238E27FC236}">
              <a16:creationId xmlns:a16="http://schemas.microsoft.com/office/drawing/2014/main" id="{91B1CABA-B721-4C2B-B9BB-26B455BC33A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5" name="直線コネクタ 624">
          <a:extLst>
            <a:ext uri="{FF2B5EF4-FFF2-40B4-BE49-F238E27FC236}">
              <a16:creationId xmlns:a16="http://schemas.microsoft.com/office/drawing/2014/main" id="{7C362778-2A9D-4D56-B12C-5D7A86D8413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公民館】&#10;有形固定資産減価償却率グラフ枠">
          <a:extLst>
            <a:ext uri="{FF2B5EF4-FFF2-40B4-BE49-F238E27FC236}">
              <a16:creationId xmlns:a16="http://schemas.microsoft.com/office/drawing/2014/main" id="{F23C8619-6554-4549-AC9B-5802A772B9B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627" name="直線コネクタ 626">
          <a:extLst>
            <a:ext uri="{FF2B5EF4-FFF2-40B4-BE49-F238E27FC236}">
              <a16:creationId xmlns:a16="http://schemas.microsoft.com/office/drawing/2014/main" id="{A9901E61-731E-48CE-AC56-3D682D48EDDB}"/>
            </a:ext>
          </a:extLst>
        </xdr:cNvPr>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28" name="【公民館】&#10;有形固定資産減価償却率最小値テキスト">
          <a:extLst>
            <a:ext uri="{FF2B5EF4-FFF2-40B4-BE49-F238E27FC236}">
              <a16:creationId xmlns:a16="http://schemas.microsoft.com/office/drawing/2014/main" id="{18017A79-E5AC-46C1-BEB3-A18565DD87DB}"/>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29" name="直線コネクタ 628">
          <a:extLst>
            <a:ext uri="{FF2B5EF4-FFF2-40B4-BE49-F238E27FC236}">
              <a16:creationId xmlns:a16="http://schemas.microsoft.com/office/drawing/2014/main" id="{38762105-267A-4D27-8D60-A5C630C9B46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630" name="【公民館】&#10;有形固定資産減価償却率最大値テキスト">
          <a:extLst>
            <a:ext uri="{FF2B5EF4-FFF2-40B4-BE49-F238E27FC236}">
              <a16:creationId xmlns:a16="http://schemas.microsoft.com/office/drawing/2014/main" id="{B5B4916E-E7DE-4C19-9FD4-76D66D07B517}"/>
            </a:ext>
          </a:extLst>
        </xdr:cNvPr>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631" name="直線コネクタ 630">
          <a:extLst>
            <a:ext uri="{FF2B5EF4-FFF2-40B4-BE49-F238E27FC236}">
              <a16:creationId xmlns:a16="http://schemas.microsoft.com/office/drawing/2014/main" id="{128F02EF-777A-4616-9131-70BCE5EA9DA9}"/>
            </a:ext>
          </a:extLst>
        </xdr:cNvPr>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101798</xdr:rowOff>
    </xdr:from>
    <xdr:ext cx="405111" cy="259045"/>
    <xdr:sp macro="" textlink="">
      <xdr:nvSpPr>
        <xdr:cNvPr id="632" name="【公民館】&#10;有形固定資産減価償却率平均値テキスト">
          <a:extLst>
            <a:ext uri="{FF2B5EF4-FFF2-40B4-BE49-F238E27FC236}">
              <a16:creationId xmlns:a16="http://schemas.microsoft.com/office/drawing/2014/main" id="{E339152F-04E9-48E5-8C35-3D99FB5B6549}"/>
            </a:ext>
          </a:extLst>
        </xdr:cNvPr>
        <xdr:cNvSpPr txBox="1"/>
      </xdr:nvSpPr>
      <xdr:spPr>
        <a:xfrm>
          <a:off x="16357600" y="18104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633" name="フローチャート: 判断 632">
          <a:extLst>
            <a:ext uri="{FF2B5EF4-FFF2-40B4-BE49-F238E27FC236}">
              <a16:creationId xmlns:a16="http://schemas.microsoft.com/office/drawing/2014/main" id="{D5F8232F-115C-43DD-A92D-8FD71CDC18B2}"/>
            </a:ext>
          </a:extLst>
        </xdr:cNvPr>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634" name="フローチャート: 判断 633">
          <a:extLst>
            <a:ext uri="{FF2B5EF4-FFF2-40B4-BE49-F238E27FC236}">
              <a16:creationId xmlns:a16="http://schemas.microsoft.com/office/drawing/2014/main" id="{C32940A7-CB94-40AC-BE44-7AE4B0D9228D}"/>
            </a:ext>
          </a:extLst>
        </xdr:cNvPr>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635" name="フローチャート: 判断 634">
          <a:extLst>
            <a:ext uri="{FF2B5EF4-FFF2-40B4-BE49-F238E27FC236}">
              <a16:creationId xmlns:a16="http://schemas.microsoft.com/office/drawing/2014/main" id="{CFB16129-151E-451F-B610-52628F391DA0}"/>
            </a:ext>
          </a:extLst>
        </xdr:cNvPr>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636" name="フローチャート: 判断 635">
          <a:extLst>
            <a:ext uri="{FF2B5EF4-FFF2-40B4-BE49-F238E27FC236}">
              <a16:creationId xmlns:a16="http://schemas.microsoft.com/office/drawing/2014/main" id="{33A5C6EC-F03D-4EFA-BEF1-B427A20B478A}"/>
            </a:ext>
          </a:extLst>
        </xdr:cNvPr>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637" name="フローチャート: 判断 636">
          <a:extLst>
            <a:ext uri="{FF2B5EF4-FFF2-40B4-BE49-F238E27FC236}">
              <a16:creationId xmlns:a16="http://schemas.microsoft.com/office/drawing/2014/main" id="{77C3C18B-D42E-4CDB-8979-77907B795BDD}"/>
            </a:ext>
          </a:extLst>
        </xdr:cNvPr>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B5BD45F8-5D72-4729-8BFD-D22C3D90CB6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6870F72D-A46C-41F9-A228-5AC69BA026D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CDE2E88F-BADD-4E32-8D8F-2A5B5C13685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CEE0DB19-FD65-4D96-8844-76872E9DC55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D3A021BD-009A-4EE8-B6ED-23BB31C525C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133169</xdr:rowOff>
    </xdr:from>
    <xdr:to>
      <xdr:col>85</xdr:col>
      <xdr:colOff>177800</xdr:colOff>
      <xdr:row>104</xdr:row>
      <xdr:rowOff>63319</xdr:rowOff>
    </xdr:to>
    <xdr:sp macro="" textlink="">
      <xdr:nvSpPr>
        <xdr:cNvPr id="643" name="楕円 642">
          <a:extLst>
            <a:ext uri="{FF2B5EF4-FFF2-40B4-BE49-F238E27FC236}">
              <a16:creationId xmlns:a16="http://schemas.microsoft.com/office/drawing/2014/main" id="{3D634F30-0731-4B18-9E41-F806FD3E2AE8}"/>
            </a:ext>
          </a:extLst>
        </xdr:cNvPr>
        <xdr:cNvSpPr/>
      </xdr:nvSpPr>
      <xdr:spPr>
        <a:xfrm>
          <a:off x="162687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156046</xdr:rowOff>
    </xdr:from>
    <xdr:ext cx="405111" cy="259045"/>
    <xdr:sp macro="" textlink="">
      <xdr:nvSpPr>
        <xdr:cNvPr id="644" name="【公民館】&#10;有形固定資産減価償却率該当値テキスト">
          <a:extLst>
            <a:ext uri="{FF2B5EF4-FFF2-40B4-BE49-F238E27FC236}">
              <a16:creationId xmlns:a16="http://schemas.microsoft.com/office/drawing/2014/main" id="{FFD9182F-DA9E-44EB-B880-3838AD7F4C99}"/>
            </a:ext>
          </a:extLst>
        </xdr:cNvPr>
        <xdr:cNvSpPr txBox="1"/>
      </xdr:nvSpPr>
      <xdr:spPr>
        <a:xfrm>
          <a:off x="16357600" y="17643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113574</xdr:rowOff>
    </xdr:from>
    <xdr:to>
      <xdr:col>81</xdr:col>
      <xdr:colOff>101600</xdr:colOff>
      <xdr:row>107</xdr:row>
      <xdr:rowOff>43724</xdr:rowOff>
    </xdr:to>
    <xdr:sp macro="" textlink="">
      <xdr:nvSpPr>
        <xdr:cNvPr id="645" name="楕円 644">
          <a:extLst>
            <a:ext uri="{FF2B5EF4-FFF2-40B4-BE49-F238E27FC236}">
              <a16:creationId xmlns:a16="http://schemas.microsoft.com/office/drawing/2014/main" id="{A2E694E6-E894-444B-B878-CF7535812732}"/>
            </a:ext>
          </a:extLst>
        </xdr:cNvPr>
        <xdr:cNvSpPr/>
      </xdr:nvSpPr>
      <xdr:spPr>
        <a:xfrm>
          <a:off x="15430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12519</xdr:rowOff>
    </xdr:from>
    <xdr:to>
      <xdr:col>85</xdr:col>
      <xdr:colOff>127000</xdr:colOff>
      <xdr:row>106</xdr:row>
      <xdr:rowOff>164374</xdr:rowOff>
    </xdr:to>
    <xdr:cxnSp macro="">
      <xdr:nvCxnSpPr>
        <xdr:cNvPr id="646" name="直線コネクタ 645">
          <a:extLst>
            <a:ext uri="{FF2B5EF4-FFF2-40B4-BE49-F238E27FC236}">
              <a16:creationId xmlns:a16="http://schemas.microsoft.com/office/drawing/2014/main" id="{D1AE3FCA-153C-4A58-9EC0-B2CA7B0623F0}"/>
            </a:ext>
          </a:extLst>
        </xdr:cNvPr>
        <xdr:cNvCxnSpPr/>
      </xdr:nvCxnSpPr>
      <xdr:spPr>
        <a:xfrm flipV="1">
          <a:off x="15481300" y="17843319"/>
          <a:ext cx="838200" cy="49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87449</xdr:rowOff>
    </xdr:from>
    <xdr:to>
      <xdr:col>72</xdr:col>
      <xdr:colOff>38100</xdr:colOff>
      <xdr:row>107</xdr:row>
      <xdr:rowOff>17599</xdr:rowOff>
    </xdr:to>
    <xdr:sp macro="" textlink="">
      <xdr:nvSpPr>
        <xdr:cNvPr id="647" name="楕円 646">
          <a:extLst>
            <a:ext uri="{FF2B5EF4-FFF2-40B4-BE49-F238E27FC236}">
              <a16:creationId xmlns:a16="http://schemas.microsoft.com/office/drawing/2014/main" id="{8CB9DDB6-421F-481A-91B3-8E7E9DC0E21B}"/>
            </a:ext>
          </a:extLst>
        </xdr:cNvPr>
        <xdr:cNvSpPr/>
      </xdr:nvSpPr>
      <xdr:spPr>
        <a:xfrm>
          <a:off x="13652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56424</xdr:rowOff>
    </xdr:from>
    <xdr:to>
      <xdr:col>67</xdr:col>
      <xdr:colOff>101600</xdr:colOff>
      <xdr:row>106</xdr:row>
      <xdr:rowOff>158024</xdr:rowOff>
    </xdr:to>
    <xdr:sp macro="" textlink="">
      <xdr:nvSpPr>
        <xdr:cNvPr id="648" name="楕円 647">
          <a:extLst>
            <a:ext uri="{FF2B5EF4-FFF2-40B4-BE49-F238E27FC236}">
              <a16:creationId xmlns:a16="http://schemas.microsoft.com/office/drawing/2014/main" id="{2DF3282F-F4A0-41CA-9FAA-359FE813A031}"/>
            </a:ext>
          </a:extLst>
        </xdr:cNvPr>
        <xdr:cNvSpPr/>
      </xdr:nvSpPr>
      <xdr:spPr>
        <a:xfrm>
          <a:off x="127635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107224</xdr:rowOff>
    </xdr:from>
    <xdr:to>
      <xdr:col>71</xdr:col>
      <xdr:colOff>177800</xdr:colOff>
      <xdr:row>106</xdr:row>
      <xdr:rowOff>138249</xdr:rowOff>
    </xdr:to>
    <xdr:cxnSp macro="">
      <xdr:nvCxnSpPr>
        <xdr:cNvPr id="649" name="直線コネクタ 648">
          <a:extLst>
            <a:ext uri="{FF2B5EF4-FFF2-40B4-BE49-F238E27FC236}">
              <a16:creationId xmlns:a16="http://schemas.microsoft.com/office/drawing/2014/main" id="{43488945-61B3-4A34-81B1-996A348AC394}"/>
            </a:ext>
          </a:extLst>
        </xdr:cNvPr>
        <xdr:cNvCxnSpPr/>
      </xdr:nvCxnSpPr>
      <xdr:spPr>
        <a:xfrm>
          <a:off x="12814300" y="1828092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56985</xdr:rowOff>
    </xdr:from>
    <xdr:ext cx="405111" cy="259045"/>
    <xdr:sp macro="" textlink="">
      <xdr:nvSpPr>
        <xdr:cNvPr id="650" name="n_1aveValue【公民館】&#10;有形固定資産減価償却率">
          <a:extLst>
            <a:ext uri="{FF2B5EF4-FFF2-40B4-BE49-F238E27FC236}">
              <a16:creationId xmlns:a16="http://schemas.microsoft.com/office/drawing/2014/main" id="{7D890A1B-D2A7-46C0-AB99-05AD74737B9C}"/>
            </a:ext>
          </a:extLst>
        </xdr:cNvPr>
        <xdr:cNvSpPr txBox="1"/>
      </xdr:nvSpPr>
      <xdr:spPr>
        <a:xfrm>
          <a:off x="152660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99440</xdr:rowOff>
    </xdr:from>
    <xdr:ext cx="405111" cy="259045"/>
    <xdr:sp macro="" textlink="">
      <xdr:nvSpPr>
        <xdr:cNvPr id="651" name="n_2aveValue【公民館】&#10;有形固定資産減価償却率">
          <a:extLst>
            <a:ext uri="{FF2B5EF4-FFF2-40B4-BE49-F238E27FC236}">
              <a16:creationId xmlns:a16="http://schemas.microsoft.com/office/drawing/2014/main" id="{A7A35F4D-82FF-4EC0-99CA-B29C4CF7A163}"/>
            </a:ext>
          </a:extLst>
        </xdr:cNvPr>
        <xdr:cNvSpPr txBox="1"/>
      </xdr:nvSpPr>
      <xdr:spPr>
        <a:xfrm>
          <a:off x="14389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107604</xdr:rowOff>
    </xdr:from>
    <xdr:ext cx="405111" cy="259045"/>
    <xdr:sp macro="" textlink="">
      <xdr:nvSpPr>
        <xdr:cNvPr id="652" name="n_3aveValue【公民館】&#10;有形固定資産減価償却率">
          <a:extLst>
            <a:ext uri="{FF2B5EF4-FFF2-40B4-BE49-F238E27FC236}">
              <a16:creationId xmlns:a16="http://schemas.microsoft.com/office/drawing/2014/main" id="{FE477740-E558-4E1B-ADD3-1A59657376D1}"/>
            </a:ext>
          </a:extLst>
        </xdr:cNvPr>
        <xdr:cNvSpPr txBox="1"/>
      </xdr:nvSpPr>
      <xdr:spPr>
        <a:xfrm>
          <a:off x="13500744"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653" name="n_4aveValue【公民館】&#10;有形固定資産減価償却率">
          <a:extLst>
            <a:ext uri="{FF2B5EF4-FFF2-40B4-BE49-F238E27FC236}">
              <a16:creationId xmlns:a16="http://schemas.microsoft.com/office/drawing/2014/main" id="{73BA29FA-A838-40A5-8EDF-E6235871D976}"/>
            </a:ext>
          </a:extLst>
        </xdr:cNvPr>
        <xdr:cNvSpPr txBox="1"/>
      </xdr:nvSpPr>
      <xdr:spPr>
        <a:xfrm>
          <a:off x="12611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34851</xdr:rowOff>
    </xdr:from>
    <xdr:ext cx="405111" cy="259045"/>
    <xdr:sp macro="" textlink="">
      <xdr:nvSpPr>
        <xdr:cNvPr id="654" name="n_1mainValue【公民館】&#10;有形固定資産減価償却率">
          <a:extLst>
            <a:ext uri="{FF2B5EF4-FFF2-40B4-BE49-F238E27FC236}">
              <a16:creationId xmlns:a16="http://schemas.microsoft.com/office/drawing/2014/main" id="{D4E1D6A7-DB59-4BB5-8A93-CB1FB2484B78}"/>
            </a:ext>
          </a:extLst>
        </xdr:cNvPr>
        <xdr:cNvSpPr txBox="1"/>
      </xdr:nvSpPr>
      <xdr:spPr>
        <a:xfrm>
          <a:off x="15266044"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8726</xdr:rowOff>
    </xdr:from>
    <xdr:ext cx="405111" cy="259045"/>
    <xdr:sp macro="" textlink="">
      <xdr:nvSpPr>
        <xdr:cNvPr id="655" name="n_3mainValue【公民館】&#10;有形固定資産減価償却率">
          <a:extLst>
            <a:ext uri="{FF2B5EF4-FFF2-40B4-BE49-F238E27FC236}">
              <a16:creationId xmlns:a16="http://schemas.microsoft.com/office/drawing/2014/main" id="{C1060393-B476-4850-92FA-02B4FE8B96D7}"/>
            </a:ext>
          </a:extLst>
        </xdr:cNvPr>
        <xdr:cNvSpPr txBox="1"/>
      </xdr:nvSpPr>
      <xdr:spPr>
        <a:xfrm>
          <a:off x="135007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149151</xdr:rowOff>
    </xdr:from>
    <xdr:ext cx="405111" cy="259045"/>
    <xdr:sp macro="" textlink="">
      <xdr:nvSpPr>
        <xdr:cNvPr id="656" name="n_4mainValue【公民館】&#10;有形固定資産減価償却率">
          <a:extLst>
            <a:ext uri="{FF2B5EF4-FFF2-40B4-BE49-F238E27FC236}">
              <a16:creationId xmlns:a16="http://schemas.microsoft.com/office/drawing/2014/main" id="{C4032579-DCBE-4B3E-A25E-BFC2B0EFD191}"/>
            </a:ext>
          </a:extLst>
        </xdr:cNvPr>
        <xdr:cNvSpPr txBox="1"/>
      </xdr:nvSpPr>
      <xdr:spPr>
        <a:xfrm>
          <a:off x="12611744" y="183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7" name="正方形/長方形 656">
          <a:extLst>
            <a:ext uri="{FF2B5EF4-FFF2-40B4-BE49-F238E27FC236}">
              <a16:creationId xmlns:a16="http://schemas.microsoft.com/office/drawing/2014/main" id="{5812169A-D519-4AEF-B5E7-AB2B711C1B9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8" name="正方形/長方形 657">
          <a:extLst>
            <a:ext uri="{FF2B5EF4-FFF2-40B4-BE49-F238E27FC236}">
              <a16:creationId xmlns:a16="http://schemas.microsoft.com/office/drawing/2014/main" id="{ACE13614-8A36-429E-9AAA-DDF452B4362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9" name="正方形/長方形 658">
          <a:extLst>
            <a:ext uri="{FF2B5EF4-FFF2-40B4-BE49-F238E27FC236}">
              <a16:creationId xmlns:a16="http://schemas.microsoft.com/office/drawing/2014/main" id="{6818FF73-A509-4C62-B5FD-918110146F9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0" name="正方形/長方形 659">
          <a:extLst>
            <a:ext uri="{FF2B5EF4-FFF2-40B4-BE49-F238E27FC236}">
              <a16:creationId xmlns:a16="http://schemas.microsoft.com/office/drawing/2014/main" id="{0FB49650-336C-4E7B-B223-C18ECC0C76D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1" name="正方形/長方形 660">
          <a:extLst>
            <a:ext uri="{FF2B5EF4-FFF2-40B4-BE49-F238E27FC236}">
              <a16:creationId xmlns:a16="http://schemas.microsoft.com/office/drawing/2014/main" id="{611E60B4-97C5-432E-9BFB-0C78AA6B8BE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2" name="正方形/長方形 661">
          <a:extLst>
            <a:ext uri="{FF2B5EF4-FFF2-40B4-BE49-F238E27FC236}">
              <a16:creationId xmlns:a16="http://schemas.microsoft.com/office/drawing/2014/main" id="{24EEB001-8353-4E77-BD44-DD37C57415A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3" name="正方形/長方形 662">
          <a:extLst>
            <a:ext uri="{FF2B5EF4-FFF2-40B4-BE49-F238E27FC236}">
              <a16:creationId xmlns:a16="http://schemas.microsoft.com/office/drawing/2014/main" id="{635D296E-3D87-478C-8BAD-6F0D43852C0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4" name="正方形/長方形 663">
          <a:extLst>
            <a:ext uri="{FF2B5EF4-FFF2-40B4-BE49-F238E27FC236}">
              <a16:creationId xmlns:a16="http://schemas.microsoft.com/office/drawing/2014/main" id="{43C34FAB-AC31-4BA0-A38C-3DEF99B3564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5" name="テキスト ボックス 664">
          <a:extLst>
            <a:ext uri="{FF2B5EF4-FFF2-40B4-BE49-F238E27FC236}">
              <a16:creationId xmlns:a16="http://schemas.microsoft.com/office/drawing/2014/main" id="{C58BF94D-BF09-47B0-B774-6F248A3C2B1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6" name="直線コネクタ 665">
          <a:extLst>
            <a:ext uri="{FF2B5EF4-FFF2-40B4-BE49-F238E27FC236}">
              <a16:creationId xmlns:a16="http://schemas.microsoft.com/office/drawing/2014/main" id="{EE16537E-033D-46B3-8BCA-1BF3E0D509E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7" name="直線コネクタ 666">
          <a:extLst>
            <a:ext uri="{FF2B5EF4-FFF2-40B4-BE49-F238E27FC236}">
              <a16:creationId xmlns:a16="http://schemas.microsoft.com/office/drawing/2014/main" id="{49E3D476-BCE5-42BA-AFB8-5182C8C600D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8" name="テキスト ボックス 667">
          <a:extLst>
            <a:ext uri="{FF2B5EF4-FFF2-40B4-BE49-F238E27FC236}">
              <a16:creationId xmlns:a16="http://schemas.microsoft.com/office/drawing/2014/main" id="{CB3E2788-5A13-462D-B520-0B7DEC35DEA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9" name="直線コネクタ 668">
          <a:extLst>
            <a:ext uri="{FF2B5EF4-FFF2-40B4-BE49-F238E27FC236}">
              <a16:creationId xmlns:a16="http://schemas.microsoft.com/office/drawing/2014/main" id="{F97BB3D3-DB02-47BB-8120-BBB94FA63D2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0" name="テキスト ボックス 669">
          <a:extLst>
            <a:ext uri="{FF2B5EF4-FFF2-40B4-BE49-F238E27FC236}">
              <a16:creationId xmlns:a16="http://schemas.microsoft.com/office/drawing/2014/main" id="{A89EC38A-E592-4505-846E-A29B833879F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1" name="直線コネクタ 670">
          <a:extLst>
            <a:ext uri="{FF2B5EF4-FFF2-40B4-BE49-F238E27FC236}">
              <a16:creationId xmlns:a16="http://schemas.microsoft.com/office/drawing/2014/main" id="{11BE6CC0-97BC-44E4-B4F9-70321C76B88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2" name="テキスト ボックス 671">
          <a:extLst>
            <a:ext uri="{FF2B5EF4-FFF2-40B4-BE49-F238E27FC236}">
              <a16:creationId xmlns:a16="http://schemas.microsoft.com/office/drawing/2014/main" id="{4B95C5DA-1904-4DA3-91F1-9BCAE2329F8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3" name="直線コネクタ 672">
          <a:extLst>
            <a:ext uri="{FF2B5EF4-FFF2-40B4-BE49-F238E27FC236}">
              <a16:creationId xmlns:a16="http://schemas.microsoft.com/office/drawing/2014/main" id="{F03324C5-BA22-4C39-9D15-6FAFD89EBDE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4" name="テキスト ボックス 673">
          <a:extLst>
            <a:ext uri="{FF2B5EF4-FFF2-40B4-BE49-F238E27FC236}">
              <a16:creationId xmlns:a16="http://schemas.microsoft.com/office/drawing/2014/main" id="{3AD6B0BE-E462-41DE-B99A-2BF93A0D6E5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5" name="直線コネクタ 674">
          <a:extLst>
            <a:ext uri="{FF2B5EF4-FFF2-40B4-BE49-F238E27FC236}">
              <a16:creationId xmlns:a16="http://schemas.microsoft.com/office/drawing/2014/main" id="{68B2DD2B-EDD5-4A0A-BB8D-A72087CB210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6" name="テキスト ボックス 675">
          <a:extLst>
            <a:ext uri="{FF2B5EF4-FFF2-40B4-BE49-F238E27FC236}">
              <a16:creationId xmlns:a16="http://schemas.microsoft.com/office/drawing/2014/main" id="{BD57A371-5939-4484-A9E2-677553ADB3B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7" name="直線コネクタ 676">
          <a:extLst>
            <a:ext uri="{FF2B5EF4-FFF2-40B4-BE49-F238E27FC236}">
              <a16:creationId xmlns:a16="http://schemas.microsoft.com/office/drawing/2014/main" id="{9D3C3603-DE27-46B5-BC36-9AFD78FD9AB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8" name="テキスト ボックス 677">
          <a:extLst>
            <a:ext uri="{FF2B5EF4-FFF2-40B4-BE49-F238E27FC236}">
              <a16:creationId xmlns:a16="http://schemas.microsoft.com/office/drawing/2014/main" id="{D2C51A3B-0130-49A0-8E4C-8A6FEB7D267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9" name="【公民館】&#10;一人当たり面積グラフ枠">
          <a:extLst>
            <a:ext uri="{FF2B5EF4-FFF2-40B4-BE49-F238E27FC236}">
              <a16:creationId xmlns:a16="http://schemas.microsoft.com/office/drawing/2014/main" id="{E3250EE2-B250-4E4F-9AF2-F6F232BC51F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680" name="直線コネクタ 679">
          <a:extLst>
            <a:ext uri="{FF2B5EF4-FFF2-40B4-BE49-F238E27FC236}">
              <a16:creationId xmlns:a16="http://schemas.microsoft.com/office/drawing/2014/main" id="{F4217D76-D195-42FE-A247-200D26F43391}"/>
            </a:ext>
          </a:extLst>
        </xdr:cNvPr>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681" name="【公民館】&#10;一人当たり面積最小値テキスト">
          <a:extLst>
            <a:ext uri="{FF2B5EF4-FFF2-40B4-BE49-F238E27FC236}">
              <a16:creationId xmlns:a16="http://schemas.microsoft.com/office/drawing/2014/main" id="{14681E1F-626A-4288-8A6C-027F73119C6B}"/>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682" name="直線コネクタ 681">
          <a:extLst>
            <a:ext uri="{FF2B5EF4-FFF2-40B4-BE49-F238E27FC236}">
              <a16:creationId xmlns:a16="http://schemas.microsoft.com/office/drawing/2014/main" id="{FD9091AB-8E57-4488-A038-B8BB1AAB82E3}"/>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683" name="【公民館】&#10;一人当たり面積最大値テキスト">
          <a:extLst>
            <a:ext uri="{FF2B5EF4-FFF2-40B4-BE49-F238E27FC236}">
              <a16:creationId xmlns:a16="http://schemas.microsoft.com/office/drawing/2014/main" id="{11B87F5A-E1A1-4C73-AF5E-F72C72FCF346}"/>
            </a:ext>
          </a:extLst>
        </xdr:cNvPr>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684" name="直線コネクタ 683">
          <a:extLst>
            <a:ext uri="{FF2B5EF4-FFF2-40B4-BE49-F238E27FC236}">
              <a16:creationId xmlns:a16="http://schemas.microsoft.com/office/drawing/2014/main" id="{EC67FBAE-A74F-4C70-B824-6330A6A45AD9}"/>
            </a:ext>
          </a:extLst>
        </xdr:cNvPr>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69614</xdr:rowOff>
    </xdr:from>
    <xdr:ext cx="469744" cy="259045"/>
    <xdr:sp macro="" textlink="">
      <xdr:nvSpPr>
        <xdr:cNvPr id="685" name="【公民館】&#10;一人当たり面積平均値テキスト">
          <a:extLst>
            <a:ext uri="{FF2B5EF4-FFF2-40B4-BE49-F238E27FC236}">
              <a16:creationId xmlns:a16="http://schemas.microsoft.com/office/drawing/2014/main" id="{BCE196D2-D114-473D-880F-178682817D66}"/>
            </a:ext>
          </a:extLst>
        </xdr:cNvPr>
        <xdr:cNvSpPr txBox="1"/>
      </xdr:nvSpPr>
      <xdr:spPr>
        <a:xfrm>
          <a:off x="22199600" y="1807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686" name="フローチャート: 判断 685">
          <a:extLst>
            <a:ext uri="{FF2B5EF4-FFF2-40B4-BE49-F238E27FC236}">
              <a16:creationId xmlns:a16="http://schemas.microsoft.com/office/drawing/2014/main" id="{772CB8EC-1A87-4049-B719-334A57E1F3F9}"/>
            </a:ext>
          </a:extLst>
        </xdr:cNvPr>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687" name="フローチャート: 判断 686">
          <a:extLst>
            <a:ext uri="{FF2B5EF4-FFF2-40B4-BE49-F238E27FC236}">
              <a16:creationId xmlns:a16="http://schemas.microsoft.com/office/drawing/2014/main" id="{12B34CFB-96D1-431B-9237-95C859CB2F30}"/>
            </a:ext>
          </a:extLst>
        </xdr:cNvPr>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688" name="フローチャート: 判断 687">
          <a:extLst>
            <a:ext uri="{FF2B5EF4-FFF2-40B4-BE49-F238E27FC236}">
              <a16:creationId xmlns:a16="http://schemas.microsoft.com/office/drawing/2014/main" id="{0AF26CD2-3D01-4324-86BA-1AAA8E0D6BDE}"/>
            </a:ext>
          </a:extLst>
        </xdr:cNvPr>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689" name="フローチャート: 判断 688">
          <a:extLst>
            <a:ext uri="{FF2B5EF4-FFF2-40B4-BE49-F238E27FC236}">
              <a16:creationId xmlns:a16="http://schemas.microsoft.com/office/drawing/2014/main" id="{342D161F-E421-4459-A4B0-562E3202B2E9}"/>
            </a:ext>
          </a:extLst>
        </xdr:cNvPr>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690" name="フローチャート: 判断 689">
          <a:extLst>
            <a:ext uri="{FF2B5EF4-FFF2-40B4-BE49-F238E27FC236}">
              <a16:creationId xmlns:a16="http://schemas.microsoft.com/office/drawing/2014/main" id="{BDB36510-B9B0-43F3-8C3B-B9B02F3ACB34}"/>
            </a:ext>
          </a:extLst>
        </xdr:cNvPr>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A520629E-871C-4864-AB18-B0635FA5244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1CE544B3-7C26-4B75-B305-E27F1EDDE56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A6663434-011E-4768-8279-3729E686075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BF647485-EED5-4C61-95AC-061D1CE39CA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E13246B9-7CD6-4832-887B-747050FEDEE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77978</xdr:rowOff>
    </xdr:from>
    <xdr:to>
      <xdr:col>116</xdr:col>
      <xdr:colOff>114300</xdr:colOff>
      <xdr:row>108</xdr:row>
      <xdr:rowOff>8128</xdr:rowOff>
    </xdr:to>
    <xdr:sp macro="" textlink="">
      <xdr:nvSpPr>
        <xdr:cNvPr id="696" name="楕円 695">
          <a:extLst>
            <a:ext uri="{FF2B5EF4-FFF2-40B4-BE49-F238E27FC236}">
              <a16:creationId xmlns:a16="http://schemas.microsoft.com/office/drawing/2014/main" id="{169D7A23-BD1B-4A1E-8908-483D5D0320DC}"/>
            </a:ext>
          </a:extLst>
        </xdr:cNvPr>
        <xdr:cNvSpPr/>
      </xdr:nvSpPr>
      <xdr:spPr>
        <a:xfrm>
          <a:off x="221107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56405</xdr:rowOff>
    </xdr:from>
    <xdr:ext cx="469744" cy="259045"/>
    <xdr:sp macro="" textlink="">
      <xdr:nvSpPr>
        <xdr:cNvPr id="697" name="【公民館】&#10;一人当たり面積該当値テキスト">
          <a:extLst>
            <a:ext uri="{FF2B5EF4-FFF2-40B4-BE49-F238E27FC236}">
              <a16:creationId xmlns:a16="http://schemas.microsoft.com/office/drawing/2014/main" id="{A77F46A0-1BB7-4B55-A188-6D9455EFF823}"/>
            </a:ext>
          </a:extLst>
        </xdr:cNvPr>
        <xdr:cNvSpPr txBox="1"/>
      </xdr:nvSpPr>
      <xdr:spPr>
        <a:xfrm>
          <a:off x="22199600" y="1840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80263</xdr:rowOff>
    </xdr:from>
    <xdr:to>
      <xdr:col>112</xdr:col>
      <xdr:colOff>38100</xdr:colOff>
      <xdr:row>108</xdr:row>
      <xdr:rowOff>10413</xdr:rowOff>
    </xdr:to>
    <xdr:sp macro="" textlink="">
      <xdr:nvSpPr>
        <xdr:cNvPr id="698" name="楕円 697">
          <a:extLst>
            <a:ext uri="{FF2B5EF4-FFF2-40B4-BE49-F238E27FC236}">
              <a16:creationId xmlns:a16="http://schemas.microsoft.com/office/drawing/2014/main" id="{EE4728DB-9F01-472F-9F17-5007FBFAFCCC}"/>
            </a:ext>
          </a:extLst>
        </xdr:cNvPr>
        <xdr:cNvSpPr/>
      </xdr:nvSpPr>
      <xdr:spPr>
        <a:xfrm>
          <a:off x="21272500" y="184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128778</xdr:rowOff>
    </xdr:from>
    <xdr:to>
      <xdr:col>116</xdr:col>
      <xdr:colOff>63500</xdr:colOff>
      <xdr:row>107</xdr:row>
      <xdr:rowOff>131063</xdr:rowOff>
    </xdr:to>
    <xdr:cxnSp macro="">
      <xdr:nvCxnSpPr>
        <xdr:cNvPr id="699" name="直線コネクタ 698">
          <a:extLst>
            <a:ext uri="{FF2B5EF4-FFF2-40B4-BE49-F238E27FC236}">
              <a16:creationId xmlns:a16="http://schemas.microsoft.com/office/drawing/2014/main" id="{F78DD1C9-BB73-4F73-B027-D7B451D92FE0}"/>
            </a:ext>
          </a:extLst>
        </xdr:cNvPr>
        <xdr:cNvCxnSpPr/>
      </xdr:nvCxnSpPr>
      <xdr:spPr>
        <a:xfrm flipV="1">
          <a:off x="21323300" y="18473928"/>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84837</xdr:rowOff>
    </xdr:from>
    <xdr:to>
      <xdr:col>102</xdr:col>
      <xdr:colOff>165100</xdr:colOff>
      <xdr:row>108</xdr:row>
      <xdr:rowOff>14987</xdr:rowOff>
    </xdr:to>
    <xdr:sp macro="" textlink="">
      <xdr:nvSpPr>
        <xdr:cNvPr id="700" name="楕円 699">
          <a:extLst>
            <a:ext uri="{FF2B5EF4-FFF2-40B4-BE49-F238E27FC236}">
              <a16:creationId xmlns:a16="http://schemas.microsoft.com/office/drawing/2014/main" id="{AB026EB2-C195-4DFF-ADAC-6390AD0D620A}"/>
            </a:ext>
          </a:extLst>
        </xdr:cNvPr>
        <xdr:cNvSpPr/>
      </xdr:nvSpPr>
      <xdr:spPr>
        <a:xfrm>
          <a:off x="1949450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86361</xdr:rowOff>
    </xdr:from>
    <xdr:to>
      <xdr:col>98</xdr:col>
      <xdr:colOff>38100</xdr:colOff>
      <xdr:row>108</xdr:row>
      <xdr:rowOff>16511</xdr:rowOff>
    </xdr:to>
    <xdr:sp macro="" textlink="">
      <xdr:nvSpPr>
        <xdr:cNvPr id="701" name="楕円 700">
          <a:extLst>
            <a:ext uri="{FF2B5EF4-FFF2-40B4-BE49-F238E27FC236}">
              <a16:creationId xmlns:a16="http://schemas.microsoft.com/office/drawing/2014/main" id="{F6784013-855C-448E-8497-81F2E0F1A50E}"/>
            </a:ext>
          </a:extLst>
        </xdr:cNvPr>
        <xdr:cNvSpPr/>
      </xdr:nvSpPr>
      <xdr:spPr>
        <a:xfrm>
          <a:off x="18605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135637</xdr:rowOff>
    </xdr:from>
    <xdr:to>
      <xdr:col>102</xdr:col>
      <xdr:colOff>114300</xdr:colOff>
      <xdr:row>107</xdr:row>
      <xdr:rowOff>137161</xdr:rowOff>
    </xdr:to>
    <xdr:cxnSp macro="">
      <xdr:nvCxnSpPr>
        <xdr:cNvPr id="702" name="直線コネクタ 701">
          <a:extLst>
            <a:ext uri="{FF2B5EF4-FFF2-40B4-BE49-F238E27FC236}">
              <a16:creationId xmlns:a16="http://schemas.microsoft.com/office/drawing/2014/main" id="{E3A9FF37-5A9C-4903-856B-0401A455C394}"/>
            </a:ext>
          </a:extLst>
        </xdr:cNvPr>
        <xdr:cNvCxnSpPr/>
      </xdr:nvCxnSpPr>
      <xdr:spPr>
        <a:xfrm flipV="1">
          <a:off x="18656300" y="1848078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18559</xdr:rowOff>
    </xdr:from>
    <xdr:ext cx="469744" cy="259045"/>
    <xdr:sp macro="" textlink="">
      <xdr:nvSpPr>
        <xdr:cNvPr id="703" name="n_1aveValue【公民館】&#10;一人当たり面積">
          <a:extLst>
            <a:ext uri="{FF2B5EF4-FFF2-40B4-BE49-F238E27FC236}">
              <a16:creationId xmlns:a16="http://schemas.microsoft.com/office/drawing/2014/main" id="{59ED4661-F012-4FE8-AF8F-708ED5BF22BE}"/>
            </a:ext>
          </a:extLst>
        </xdr:cNvPr>
        <xdr:cNvSpPr txBox="1"/>
      </xdr:nvSpPr>
      <xdr:spPr>
        <a:xfrm>
          <a:off x="210757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49040</xdr:rowOff>
    </xdr:from>
    <xdr:ext cx="469744" cy="259045"/>
    <xdr:sp macro="" textlink="">
      <xdr:nvSpPr>
        <xdr:cNvPr id="704" name="n_2aveValue【公民館】&#10;一人当たり面積">
          <a:extLst>
            <a:ext uri="{FF2B5EF4-FFF2-40B4-BE49-F238E27FC236}">
              <a16:creationId xmlns:a16="http://schemas.microsoft.com/office/drawing/2014/main" id="{E5517FAC-2A89-4355-8FC7-F74921FD8BE2}"/>
            </a:ext>
          </a:extLst>
        </xdr:cNvPr>
        <xdr:cNvSpPr txBox="1"/>
      </xdr:nvSpPr>
      <xdr:spPr>
        <a:xfrm>
          <a:off x="20199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20845</xdr:rowOff>
    </xdr:from>
    <xdr:ext cx="469744" cy="259045"/>
    <xdr:sp macro="" textlink="">
      <xdr:nvSpPr>
        <xdr:cNvPr id="705" name="n_3aveValue【公民館】&#10;一人当たり面積">
          <a:extLst>
            <a:ext uri="{FF2B5EF4-FFF2-40B4-BE49-F238E27FC236}">
              <a16:creationId xmlns:a16="http://schemas.microsoft.com/office/drawing/2014/main" id="{A03372DA-327A-4358-8276-1180AF29C666}"/>
            </a:ext>
          </a:extLst>
        </xdr:cNvPr>
        <xdr:cNvSpPr txBox="1"/>
      </xdr:nvSpPr>
      <xdr:spPr>
        <a:xfrm>
          <a:off x="19310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706" name="n_4aveValue【公民館】&#10;一人当たり面積">
          <a:extLst>
            <a:ext uri="{FF2B5EF4-FFF2-40B4-BE49-F238E27FC236}">
              <a16:creationId xmlns:a16="http://schemas.microsoft.com/office/drawing/2014/main" id="{AE53F59D-C33E-4441-8AED-48628E95521F}"/>
            </a:ext>
          </a:extLst>
        </xdr:cNvPr>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1540</xdr:rowOff>
    </xdr:from>
    <xdr:ext cx="469744" cy="259045"/>
    <xdr:sp macro="" textlink="">
      <xdr:nvSpPr>
        <xdr:cNvPr id="707" name="n_1mainValue【公民館】&#10;一人当たり面積">
          <a:extLst>
            <a:ext uri="{FF2B5EF4-FFF2-40B4-BE49-F238E27FC236}">
              <a16:creationId xmlns:a16="http://schemas.microsoft.com/office/drawing/2014/main" id="{2687FD89-B404-419A-833A-16FB84095BE7}"/>
            </a:ext>
          </a:extLst>
        </xdr:cNvPr>
        <xdr:cNvSpPr txBox="1"/>
      </xdr:nvSpPr>
      <xdr:spPr>
        <a:xfrm>
          <a:off x="21075727" y="1851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6114</xdr:rowOff>
    </xdr:from>
    <xdr:ext cx="469744" cy="259045"/>
    <xdr:sp macro="" textlink="">
      <xdr:nvSpPr>
        <xdr:cNvPr id="708" name="n_3mainValue【公民館】&#10;一人当たり面積">
          <a:extLst>
            <a:ext uri="{FF2B5EF4-FFF2-40B4-BE49-F238E27FC236}">
              <a16:creationId xmlns:a16="http://schemas.microsoft.com/office/drawing/2014/main" id="{BCD635A1-72C9-4105-8294-E49789013C44}"/>
            </a:ext>
          </a:extLst>
        </xdr:cNvPr>
        <xdr:cNvSpPr txBox="1"/>
      </xdr:nvSpPr>
      <xdr:spPr>
        <a:xfrm>
          <a:off x="19310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7638</xdr:rowOff>
    </xdr:from>
    <xdr:ext cx="469744" cy="259045"/>
    <xdr:sp macro="" textlink="">
      <xdr:nvSpPr>
        <xdr:cNvPr id="709" name="n_4mainValue【公民館】&#10;一人当たり面積">
          <a:extLst>
            <a:ext uri="{FF2B5EF4-FFF2-40B4-BE49-F238E27FC236}">
              <a16:creationId xmlns:a16="http://schemas.microsoft.com/office/drawing/2014/main" id="{B6CD4468-F265-4B89-8949-56706457385F}"/>
            </a:ext>
          </a:extLst>
        </xdr:cNvPr>
        <xdr:cNvSpPr txBox="1"/>
      </xdr:nvSpPr>
      <xdr:spPr>
        <a:xfrm>
          <a:off x="184214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0" name="正方形/長方形 709">
          <a:extLst>
            <a:ext uri="{FF2B5EF4-FFF2-40B4-BE49-F238E27FC236}">
              <a16:creationId xmlns:a16="http://schemas.microsoft.com/office/drawing/2014/main" id="{D0F40577-C8FB-4E5C-A776-E2C39275CDE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1" name="正方形/長方形 710">
          <a:extLst>
            <a:ext uri="{FF2B5EF4-FFF2-40B4-BE49-F238E27FC236}">
              <a16:creationId xmlns:a16="http://schemas.microsoft.com/office/drawing/2014/main" id="{9A14886B-6AF9-4832-BD6D-A06D50AE4C8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2" name="テキスト ボックス 711">
          <a:extLst>
            <a:ext uri="{FF2B5EF4-FFF2-40B4-BE49-F238E27FC236}">
              <a16:creationId xmlns:a16="http://schemas.microsoft.com/office/drawing/2014/main" id="{440A30B8-9B19-4E68-B26D-512C11DE8DE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て、特に有形固定資産減価償却率が高くなっている施設は公営住宅である。老朽化が進んでおり、今後の対応が大きな課題であるため入居者の意向等も勘案しながら方針を定めていきたい。今後、中央公民館・村民体育館建設事業及び児童館建設事業により有形固定資産減価償却率は低下することが予想されるが、その他の施設についても維持管理及び修繕等を計画的かつ効率的に進め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BDB391B-B30C-4533-8507-DD7EB20DBA5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4076AB1-BEA5-4F38-B942-67621EEE128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100CD94-067F-4E16-B9DC-E81DBE41354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FC395D8-2300-4051-A30D-21F9B1DE4A7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B2992BA-FA53-4039-9170-80F29737B22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114B11C-E45C-416E-9B9C-005ED70DEA6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A02AC44-BC24-41AD-B77A-095E9EEA8A2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76F1402-02DD-48DD-B4F7-C4858A11B46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02FB8DA-CF9E-4991-8446-54949ACD7E8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91753AE-8097-42E3-B1AD-1D2AC1863F1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7,787
7,775
22.35
4,493,406
4,170,100
300,542
2,400,479
3,584,264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1F1902D-C934-4490-B78A-1506468687F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78B3375-B636-4C87-BF05-CC2CC67FF88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B5935EA-6F9E-4369-979D-560BD6E8CA8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F8C41FE-7A3D-4E50-A1F5-BDF9C5D0E64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B2F30B1-3874-497B-BECC-2142AA7AAC9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AD545FE-F876-4E16-A9F6-55859949C3A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61DB2FC-03B4-4775-B71D-8083213F66C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95214F5-8548-4A50-9709-D57598798E4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3B4C344-AE53-4393-A317-670D950A325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16D8953-91F5-425A-A076-B3B05F3B830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968DF57-1815-4671-8949-89F76A99148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652F1E1-4DC9-48A0-B5E3-11667A4D7E6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318CB76-CF60-455C-BF10-26683863FB1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9F82D89-2274-48A7-B079-2EE72CF814B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E7F8DF2-E2A5-4684-A7CC-8FE22D72A02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EA4EAC1-92DF-49D2-8EB9-320167F7BB7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C2D7287-A43A-4317-A8E2-0C762F1734C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928CAC4-C351-43BC-B45B-6D0C2FBCC2F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5C4FA62-F45F-4D29-BDF4-BEC72C47345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1DE43F2-1988-4468-AB74-A24FF745A8D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261228B-617C-4F54-98DA-EA364078863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6772B4C-4D29-4C91-B86E-1917960CF40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E9CEDCB-AC57-4016-B48B-C1662247771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D836333-074F-4875-B169-9DD84624145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3FF9897-6EE4-4FE4-B76D-8D9944CB596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242BC2B-7909-401B-A6A7-AA0EA4687E6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606E4A2-7E25-4887-8BE0-77B1DEE8EDE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6510A95-50AA-4C09-91CB-1369B67B4AA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D91C6B3-1487-4159-BB00-F6F7E8D2A885}"/>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3FECB588-3B6F-4905-ADCB-F1C5645507F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FE6BD448-16F4-4BE1-94FB-30B193EF793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676FB162-C78C-4FAD-87F4-6A31D08F279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641D9948-3E11-4CFE-8D88-229ECD3EACD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FFD383AC-7E3F-4256-8CB2-ADDAE9C80DE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3072734B-885C-4853-8526-09718460500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A5BA58BB-25CB-4471-8145-0314A0783D0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78DBE660-FF81-4028-BF3A-5D14E6DDA31B}"/>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6388ECE5-9185-44D9-9524-2CF9043759B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BD637B4F-24FE-4F31-974A-7BE8B71A137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FDA1EB57-B13B-4503-A9A5-66EBEA1065D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B1A352E1-F1FA-40F4-BF41-2303D5A204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693F6BDB-19AE-4320-ADCE-ACA6579CD73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6E11AD86-262B-4917-810B-F9F21D6A60C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7A1CC35F-5DC0-4BA8-A84F-DD209CE1B8B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193D7973-1231-4A84-A16D-3927D9D221D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249F1380-7DC3-40F1-BA8C-F46BD64A34F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75C10262-5DE1-4CAA-A350-7C4502C9371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F11A4A2C-3C7B-4B8C-9D80-19486C99B18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83AF3ED4-F0D1-4A0C-ACD7-9C7999C520A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33F13586-DB3B-4865-BC08-E36FAD4364D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1F4C7DEE-14B0-4C14-A0B9-179F2046098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F83E6E91-CF30-47C9-B97C-61AA6FEDE6A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6E7DFDA0-B016-416C-BC35-B0C33494745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F76B3D86-8F1B-4B03-ACDC-1331DC1CC6C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8D5616AA-ACD2-49A4-8564-13851A83E12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BB937608-EDEC-458E-91CD-0DF44D18903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8D6B9886-7DFF-413F-A560-0453570EF99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9946BCB5-7BD3-404C-991D-50D32479506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6C97AF89-5CDA-41A4-B9E1-6ECBA1AB584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A0053490-4282-4C77-B0D6-3DE1991B15C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255021D1-22C9-48A0-A6B4-AADB14DF3FA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C7380EA2-9F93-4853-A306-4DF55DEE669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6F8CFA0-50B5-4AFC-BB2D-52F9A1B0B8A0}"/>
            </a:ext>
          </a:extLst>
        </xdr:cNvPr>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2B53F521-239B-48B1-925F-220A9F7993D1}"/>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C13670B1-12D7-49D9-9BA5-07AB1F3999F5}"/>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F22BEC5-83F8-4428-BB85-505067BEE30C}"/>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78" name="直線コネクタ 77">
          <a:extLst>
            <a:ext uri="{FF2B5EF4-FFF2-40B4-BE49-F238E27FC236}">
              <a16:creationId xmlns:a16="http://schemas.microsoft.com/office/drawing/2014/main" id="{62C6C637-D12C-4297-9081-25EA84287009}"/>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929D03DF-DBC5-420A-B5A3-0E3895257AB1}"/>
            </a:ext>
          </a:extLst>
        </xdr:cNvPr>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80" name="フローチャート: 判断 79">
          <a:extLst>
            <a:ext uri="{FF2B5EF4-FFF2-40B4-BE49-F238E27FC236}">
              <a16:creationId xmlns:a16="http://schemas.microsoft.com/office/drawing/2014/main" id="{FB578AB4-8056-4139-ABCC-E0137855EFB8}"/>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26B66DC3-4B08-4C62-ABD8-DB2097CC812C}"/>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82" name="フローチャート: 判断 81">
          <a:extLst>
            <a:ext uri="{FF2B5EF4-FFF2-40B4-BE49-F238E27FC236}">
              <a16:creationId xmlns:a16="http://schemas.microsoft.com/office/drawing/2014/main" id="{AB0B7C0B-0A75-45D1-AB69-638FD37B6063}"/>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a:extLst>
            <a:ext uri="{FF2B5EF4-FFF2-40B4-BE49-F238E27FC236}">
              <a16:creationId xmlns:a16="http://schemas.microsoft.com/office/drawing/2014/main" id="{ADA84811-A538-4A79-A47E-872C03E13F38}"/>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84" name="フローチャート: 判断 83">
          <a:extLst>
            <a:ext uri="{FF2B5EF4-FFF2-40B4-BE49-F238E27FC236}">
              <a16:creationId xmlns:a16="http://schemas.microsoft.com/office/drawing/2014/main" id="{00F64D3B-C7A0-4842-A97A-02B302A77CC4}"/>
            </a:ext>
          </a:extLst>
        </xdr:cNvPr>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C09DD2FB-1FDE-418E-8B08-24C32156805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754F097C-B718-44BD-9EAA-D4F1107C385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BFEEE0F7-A7F2-435F-B285-170A54276B7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E4135FF6-1A7C-4B8F-9655-BC7CE092EB3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DF91E5F0-6754-4346-BC60-B556E2157E4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70031</xdr:rowOff>
    </xdr:from>
    <xdr:to>
      <xdr:col>24</xdr:col>
      <xdr:colOff>114300</xdr:colOff>
      <xdr:row>62</xdr:row>
      <xdr:rowOff>181</xdr:rowOff>
    </xdr:to>
    <xdr:sp macro="" textlink="">
      <xdr:nvSpPr>
        <xdr:cNvPr id="90" name="楕円 89">
          <a:extLst>
            <a:ext uri="{FF2B5EF4-FFF2-40B4-BE49-F238E27FC236}">
              <a16:creationId xmlns:a16="http://schemas.microsoft.com/office/drawing/2014/main" id="{0E3F19E9-D36E-475C-A6D6-7C0E7F6F244D}"/>
            </a:ext>
          </a:extLst>
        </xdr:cNvPr>
        <xdr:cNvSpPr/>
      </xdr:nvSpPr>
      <xdr:spPr>
        <a:xfrm>
          <a:off x="45847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48458</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5623F029-236B-498D-85C3-101C4CBA5701}"/>
            </a:ext>
          </a:extLst>
        </xdr:cNvPr>
        <xdr:cNvSpPr txBox="1"/>
      </xdr:nvSpPr>
      <xdr:spPr>
        <a:xfrm>
          <a:off x="4673600"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22678</xdr:rowOff>
    </xdr:from>
    <xdr:to>
      <xdr:col>20</xdr:col>
      <xdr:colOff>38100</xdr:colOff>
      <xdr:row>61</xdr:row>
      <xdr:rowOff>124278</xdr:rowOff>
    </xdr:to>
    <xdr:sp macro="" textlink="">
      <xdr:nvSpPr>
        <xdr:cNvPr id="92" name="楕円 91">
          <a:extLst>
            <a:ext uri="{FF2B5EF4-FFF2-40B4-BE49-F238E27FC236}">
              <a16:creationId xmlns:a16="http://schemas.microsoft.com/office/drawing/2014/main" id="{D1E87149-5EC5-4B70-8753-0B5FE010B324}"/>
            </a:ext>
          </a:extLst>
        </xdr:cNvPr>
        <xdr:cNvSpPr/>
      </xdr:nvSpPr>
      <xdr:spPr>
        <a:xfrm>
          <a:off x="3746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73478</xdr:rowOff>
    </xdr:from>
    <xdr:to>
      <xdr:col>24</xdr:col>
      <xdr:colOff>63500</xdr:colOff>
      <xdr:row>61</xdr:row>
      <xdr:rowOff>120831</xdr:rowOff>
    </xdr:to>
    <xdr:cxnSp macro="">
      <xdr:nvCxnSpPr>
        <xdr:cNvPr id="93" name="直線コネクタ 92">
          <a:extLst>
            <a:ext uri="{FF2B5EF4-FFF2-40B4-BE49-F238E27FC236}">
              <a16:creationId xmlns:a16="http://schemas.microsoft.com/office/drawing/2014/main" id="{266AC661-CE20-4FE4-9D07-9A03C92CE524}"/>
            </a:ext>
          </a:extLst>
        </xdr:cNvPr>
        <xdr:cNvCxnSpPr/>
      </xdr:nvCxnSpPr>
      <xdr:spPr>
        <a:xfrm>
          <a:off x="3797300" y="10531928"/>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158206</xdr:rowOff>
    </xdr:from>
    <xdr:to>
      <xdr:col>10</xdr:col>
      <xdr:colOff>165100</xdr:colOff>
      <xdr:row>61</xdr:row>
      <xdr:rowOff>88356</xdr:rowOff>
    </xdr:to>
    <xdr:sp macro="" textlink="">
      <xdr:nvSpPr>
        <xdr:cNvPr id="94" name="楕円 93">
          <a:extLst>
            <a:ext uri="{FF2B5EF4-FFF2-40B4-BE49-F238E27FC236}">
              <a16:creationId xmlns:a16="http://schemas.microsoft.com/office/drawing/2014/main" id="{CF118367-F9EA-4FFB-BA75-9F484967675D}"/>
            </a:ext>
          </a:extLst>
        </xdr:cNvPr>
        <xdr:cNvSpPr/>
      </xdr:nvSpPr>
      <xdr:spPr>
        <a:xfrm>
          <a:off x="1968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95" name="楕円 94">
          <a:extLst>
            <a:ext uri="{FF2B5EF4-FFF2-40B4-BE49-F238E27FC236}">
              <a16:creationId xmlns:a16="http://schemas.microsoft.com/office/drawing/2014/main" id="{F408478D-A65F-4195-B2C4-4354A67302DF}"/>
            </a:ext>
          </a:extLst>
        </xdr:cNvPr>
        <xdr:cNvSpPr/>
      </xdr:nvSpPr>
      <xdr:spPr>
        <a:xfrm>
          <a:off x="1079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0</xdr:rowOff>
    </xdr:from>
    <xdr:to>
      <xdr:col>10</xdr:col>
      <xdr:colOff>114300</xdr:colOff>
      <xdr:row>61</xdr:row>
      <xdr:rowOff>37556</xdr:rowOff>
    </xdr:to>
    <xdr:cxnSp macro="">
      <xdr:nvCxnSpPr>
        <xdr:cNvPr id="96" name="直線コネクタ 95">
          <a:extLst>
            <a:ext uri="{FF2B5EF4-FFF2-40B4-BE49-F238E27FC236}">
              <a16:creationId xmlns:a16="http://schemas.microsoft.com/office/drawing/2014/main" id="{38574466-51DB-4726-A7B6-2B332726497F}"/>
            </a:ext>
          </a:extLst>
        </xdr:cNvPr>
        <xdr:cNvCxnSpPr/>
      </xdr:nvCxnSpPr>
      <xdr:spPr>
        <a:xfrm>
          <a:off x="1130300" y="1045845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97" name="n_1aveValue【体育館・プール】&#10;有形固定資産減価償却率">
          <a:extLst>
            <a:ext uri="{FF2B5EF4-FFF2-40B4-BE49-F238E27FC236}">
              <a16:creationId xmlns:a16="http://schemas.microsoft.com/office/drawing/2014/main" id="{CB5CDF3A-8D37-42FE-8ECB-FA1C2B77623E}"/>
            </a:ext>
          </a:extLst>
        </xdr:cNvPr>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98" name="n_2aveValue【体育館・プール】&#10;有形固定資産減価償却率">
          <a:extLst>
            <a:ext uri="{FF2B5EF4-FFF2-40B4-BE49-F238E27FC236}">
              <a16:creationId xmlns:a16="http://schemas.microsoft.com/office/drawing/2014/main" id="{B1B18EB1-7F6B-4033-9128-F26E23C758AC}"/>
            </a:ext>
          </a:extLst>
        </xdr:cNvPr>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99" name="n_3aveValue【体育館・プール】&#10;有形固定資産減価償却率">
          <a:extLst>
            <a:ext uri="{FF2B5EF4-FFF2-40B4-BE49-F238E27FC236}">
              <a16:creationId xmlns:a16="http://schemas.microsoft.com/office/drawing/2014/main" id="{C2BD40E2-28EA-4718-9436-F6E8E14E5E47}"/>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152961</xdr:rowOff>
    </xdr:from>
    <xdr:ext cx="405111" cy="259045"/>
    <xdr:sp macro="" textlink="">
      <xdr:nvSpPr>
        <xdr:cNvPr id="100" name="n_4aveValue【体育館・プール】&#10;有形固定資産減価償却率">
          <a:extLst>
            <a:ext uri="{FF2B5EF4-FFF2-40B4-BE49-F238E27FC236}">
              <a16:creationId xmlns:a16="http://schemas.microsoft.com/office/drawing/2014/main" id="{5CCEEE28-E0A6-4ED1-8B89-4964CC27C118}"/>
            </a:ext>
          </a:extLst>
        </xdr:cNvPr>
        <xdr:cNvSpPr txBox="1"/>
      </xdr:nvSpPr>
      <xdr:spPr>
        <a:xfrm>
          <a:off x="927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115405</xdr:rowOff>
    </xdr:from>
    <xdr:ext cx="405111" cy="259045"/>
    <xdr:sp macro="" textlink="">
      <xdr:nvSpPr>
        <xdr:cNvPr id="101" name="n_1mainValue【体育館・プール】&#10;有形固定資産減価償却率">
          <a:extLst>
            <a:ext uri="{FF2B5EF4-FFF2-40B4-BE49-F238E27FC236}">
              <a16:creationId xmlns:a16="http://schemas.microsoft.com/office/drawing/2014/main" id="{88EB7BF6-9710-46C3-B49F-1C8CAF41C9CA}"/>
            </a:ext>
          </a:extLst>
        </xdr:cNvPr>
        <xdr:cNvSpPr txBox="1"/>
      </xdr:nvSpPr>
      <xdr:spPr>
        <a:xfrm>
          <a:off x="3582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79483</xdr:rowOff>
    </xdr:from>
    <xdr:ext cx="405111" cy="259045"/>
    <xdr:sp macro="" textlink="">
      <xdr:nvSpPr>
        <xdr:cNvPr id="102" name="n_3mainValue【体育館・プール】&#10;有形固定資産減価償却率">
          <a:extLst>
            <a:ext uri="{FF2B5EF4-FFF2-40B4-BE49-F238E27FC236}">
              <a16:creationId xmlns:a16="http://schemas.microsoft.com/office/drawing/2014/main" id="{E8DA75EE-E05B-431D-A10E-5B400F17E07B}"/>
            </a:ext>
          </a:extLst>
        </xdr:cNvPr>
        <xdr:cNvSpPr txBox="1"/>
      </xdr:nvSpPr>
      <xdr:spPr>
        <a:xfrm>
          <a:off x="18167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67327</xdr:rowOff>
    </xdr:from>
    <xdr:ext cx="405111" cy="259045"/>
    <xdr:sp macro="" textlink="">
      <xdr:nvSpPr>
        <xdr:cNvPr id="103" name="n_4mainValue【体育館・プール】&#10;有形固定資産減価償却率">
          <a:extLst>
            <a:ext uri="{FF2B5EF4-FFF2-40B4-BE49-F238E27FC236}">
              <a16:creationId xmlns:a16="http://schemas.microsoft.com/office/drawing/2014/main" id="{D8E46AA8-4D6A-44DB-8863-E33886C5FECB}"/>
            </a:ext>
          </a:extLst>
        </xdr:cNvPr>
        <xdr:cNvSpPr txBox="1"/>
      </xdr:nvSpPr>
      <xdr:spPr>
        <a:xfrm>
          <a:off x="927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a:extLst>
            <a:ext uri="{FF2B5EF4-FFF2-40B4-BE49-F238E27FC236}">
              <a16:creationId xmlns:a16="http://schemas.microsoft.com/office/drawing/2014/main" id="{1E0AD09A-C42E-4988-9428-8D99482C692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a:extLst>
            <a:ext uri="{FF2B5EF4-FFF2-40B4-BE49-F238E27FC236}">
              <a16:creationId xmlns:a16="http://schemas.microsoft.com/office/drawing/2014/main" id="{5E1DC545-164A-471A-8C27-E8F79721C18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a:extLst>
            <a:ext uri="{FF2B5EF4-FFF2-40B4-BE49-F238E27FC236}">
              <a16:creationId xmlns:a16="http://schemas.microsoft.com/office/drawing/2014/main" id="{94F2385E-2A8D-4B08-8738-5279CACE77D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a:extLst>
            <a:ext uri="{FF2B5EF4-FFF2-40B4-BE49-F238E27FC236}">
              <a16:creationId xmlns:a16="http://schemas.microsoft.com/office/drawing/2014/main" id="{D98C99DC-ABCD-4200-8B10-7749B6FB645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a:extLst>
            <a:ext uri="{FF2B5EF4-FFF2-40B4-BE49-F238E27FC236}">
              <a16:creationId xmlns:a16="http://schemas.microsoft.com/office/drawing/2014/main" id="{A8F90111-CF4C-4896-9650-9F229BB3EEC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a:extLst>
            <a:ext uri="{FF2B5EF4-FFF2-40B4-BE49-F238E27FC236}">
              <a16:creationId xmlns:a16="http://schemas.microsoft.com/office/drawing/2014/main" id="{C675D3CC-AD36-4070-9AB8-4B56E170B5D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a:extLst>
            <a:ext uri="{FF2B5EF4-FFF2-40B4-BE49-F238E27FC236}">
              <a16:creationId xmlns:a16="http://schemas.microsoft.com/office/drawing/2014/main" id="{F85E8303-9249-4DB9-9E07-197AE402CBE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a:extLst>
            <a:ext uri="{FF2B5EF4-FFF2-40B4-BE49-F238E27FC236}">
              <a16:creationId xmlns:a16="http://schemas.microsoft.com/office/drawing/2014/main" id="{D86AEDBD-E2CD-43D2-A29E-0E6DCB1626E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a:extLst>
            <a:ext uri="{FF2B5EF4-FFF2-40B4-BE49-F238E27FC236}">
              <a16:creationId xmlns:a16="http://schemas.microsoft.com/office/drawing/2014/main" id="{B17EFC0F-6111-47AC-A5FA-B37327B36AB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a:extLst>
            <a:ext uri="{FF2B5EF4-FFF2-40B4-BE49-F238E27FC236}">
              <a16:creationId xmlns:a16="http://schemas.microsoft.com/office/drawing/2014/main" id="{9249AB1C-6DC7-44BD-B35E-2E723782A7A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4" name="直線コネクタ 113">
          <a:extLst>
            <a:ext uri="{FF2B5EF4-FFF2-40B4-BE49-F238E27FC236}">
              <a16:creationId xmlns:a16="http://schemas.microsoft.com/office/drawing/2014/main" id="{42935E03-91DB-4365-8B4E-E4908BA1CF03}"/>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5" name="テキスト ボックス 114">
          <a:extLst>
            <a:ext uri="{FF2B5EF4-FFF2-40B4-BE49-F238E27FC236}">
              <a16:creationId xmlns:a16="http://schemas.microsoft.com/office/drawing/2014/main" id="{61F45491-3F21-4A23-8555-6059EC37E522}"/>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a:extLst>
            <a:ext uri="{FF2B5EF4-FFF2-40B4-BE49-F238E27FC236}">
              <a16:creationId xmlns:a16="http://schemas.microsoft.com/office/drawing/2014/main" id="{BF4C7BA4-EE0A-4545-8AA4-1B4CB7E13B8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a:extLst>
            <a:ext uri="{FF2B5EF4-FFF2-40B4-BE49-F238E27FC236}">
              <a16:creationId xmlns:a16="http://schemas.microsoft.com/office/drawing/2014/main" id="{BF077162-6200-4070-9367-931FA1A444DB}"/>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8" name="直線コネクタ 117">
          <a:extLst>
            <a:ext uri="{FF2B5EF4-FFF2-40B4-BE49-F238E27FC236}">
              <a16:creationId xmlns:a16="http://schemas.microsoft.com/office/drawing/2014/main" id="{57D47B0A-2D39-4D62-A52C-8987EAE66DB6}"/>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9" name="テキスト ボックス 118">
          <a:extLst>
            <a:ext uri="{FF2B5EF4-FFF2-40B4-BE49-F238E27FC236}">
              <a16:creationId xmlns:a16="http://schemas.microsoft.com/office/drawing/2014/main" id="{91500BA3-F818-40B7-B5AD-18266A7CB43E}"/>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a:extLst>
            <a:ext uri="{FF2B5EF4-FFF2-40B4-BE49-F238E27FC236}">
              <a16:creationId xmlns:a16="http://schemas.microsoft.com/office/drawing/2014/main" id="{92550EAE-0A0C-4BD2-B5BA-D4E7F9258C5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1" name="テキスト ボックス 120">
          <a:extLst>
            <a:ext uri="{FF2B5EF4-FFF2-40B4-BE49-F238E27FC236}">
              <a16:creationId xmlns:a16="http://schemas.microsoft.com/office/drawing/2014/main" id="{F939F7E1-9F0F-4DCC-A528-DA5254009A8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a:extLst>
            <a:ext uri="{FF2B5EF4-FFF2-40B4-BE49-F238E27FC236}">
              <a16:creationId xmlns:a16="http://schemas.microsoft.com/office/drawing/2014/main" id="{2B5E2408-BC31-482F-951A-A164B6F2360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123" name="直線コネクタ 122">
          <a:extLst>
            <a:ext uri="{FF2B5EF4-FFF2-40B4-BE49-F238E27FC236}">
              <a16:creationId xmlns:a16="http://schemas.microsoft.com/office/drawing/2014/main" id="{C6C67ABD-682A-45A2-BFB6-17D4DA74EC6F}"/>
            </a:ext>
          </a:extLst>
        </xdr:cNvPr>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124" name="【体育館・プール】&#10;一人当たり面積最小値テキスト">
          <a:extLst>
            <a:ext uri="{FF2B5EF4-FFF2-40B4-BE49-F238E27FC236}">
              <a16:creationId xmlns:a16="http://schemas.microsoft.com/office/drawing/2014/main" id="{85A67C41-4450-4175-B5CC-B40CCC544DDE}"/>
            </a:ext>
          </a:extLst>
        </xdr:cNvPr>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125" name="直線コネクタ 124">
          <a:extLst>
            <a:ext uri="{FF2B5EF4-FFF2-40B4-BE49-F238E27FC236}">
              <a16:creationId xmlns:a16="http://schemas.microsoft.com/office/drawing/2014/main" id="{93A1614B-0DBB-4851-853B-2488FEE633F9}"/>
            </a:ext>
          </a:extLst>
        </xdr:cNvPr>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126" name="【体育館・プール】&#10;一人当たり面積最大値テキスト">
          <a:extLst>
            <a:ext uri="{FF2B5EF4-FFF2-40B4-BE49-F238E27FC236}">
              <a16:creationId xmlns:a16="http://schemas.microsoft.com/office/drawing/2014/main" id="{6B934ED1-9447-4F3E-B5D2-3B3FD070A92D}"/>
            </a:ext>
          </a:extLst>
        </xdr:cNvPr>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127" name="直線コネクタ 126">
          <a:extLst>
            <a:ext uri="{FF2B5EF4-FFF2-40B4-BE49-F238E27FC236}">
              <a16:creationId xmlns:a16="http://schemas.microsoft.com/office/drawing/2014/main" id="{11018909-CDC4-4517-9037-C35544AE0213}"/>
            </a:ext>
          </a:extLst>
        </xdr:cNvPr>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120667</xdr:rowOff>
    </xdr:from>
    <xdr:ext cx="469744" cy="259045"/>
    <xdr:sp macro="" textlink="">
      <xdr:nvSpPr>
        <xdr:cNvPr id="128" name="【体育館・プール】&#10;一人当たり面積平均値テキスト">
          <a:extLst>
            <a:ext uri="{FF2B5EF4-FFF2-40B4-BE49-F238E27FC236}">
              <a16:creationId xmlns:a16="http://schemas.microsoft.com/office/drawing/2014/main" id="{1185A1BE-6C3C-4E8A-89BC-7439C2A32F55}"/>
            </a:ext>
          </a:extLst>
        </xdr:cNvPr>
        <xdr:cNvSpPr txBox="1"/>
      </xdr:nvSpPr>
      <xdr:spPr>
        <a:xfrm>
          <a:off x="10515600" y="1023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129" name="フローチャート: 判断 128">
          <a:extLst>
            <a:ext uri="{FF2B5EF4-FFF2-40B4-BE49-F238E27FC236}">
              <a16:creationId xmlns:a16="http://schemas.microsoft.com/office/drawing/2014/main" id="{9CD7478A-86CB-4884-BA13-DF991ED8C59D}"/>
            </a:ext>
          </a:extLst>
        </xdr:cNvPr>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130" name="フローチャート: 判断 129">
          <a:extLst>
            <a:ext uri="{FF2B5EF4-FFF2-40B4-BE49-F238E27FC236}">
              <a16:creationId xmlns:a16="http://schemas.microsoft.com/office/drawing/2014/main" id="{FE53E0BF-9B34-4D83-B498-0F52A172DC66}"/>
            </a:ext>
          </a:extLst>
        </xdr:cNvPr>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131" name="フローチャート: 判断 130">
          <a:extLst>
            <a:ext uri="{FF2B5EF4-FFF2-40B4-BE49-F238E27FC236}">
              <a16:creationId xmlns:a16="http://schemas.microsoft.com/office/drawing/2014/main" id="{722C5A5A-F12D-4BA3-9B50-306DDCFA9705}"/>
            </a:ext>
          </a:extLst>
        </xdr:cNvPr>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132" name="フローチャート: 判断 131">
          <a:extLst>
            <a:ext uri="{FF2B5EF4-FFF2-40B4-BE49-F238E27FC236}">
              <a16:creationId xmlns:a16="http://schemas.microsoft.com/office/drawing/2014/main" id="{735EF650-1FDA-41AA-BE12-094DACBA8C40}"/>
            </a:ext>
          </a:extLst>
        </xdr:cNvPr>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133" name="フローチャート: 判断 132">
          <a:extLst>
            <a:ext uri="{FF2B5EF4-FFF2-40B4-BE49-F238E27FC236}">
              <a16:creationId xmlns:a16="http://schemas.microsoft.com/office/drawing/2014/main" id="{5329101E-6207-4937-AD89-D37468727EEC}"/>
            </a:ext>
          </a:extLst>
        </xdr:cNvPr>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3E081325-2B69-43A8-8500-01E0CA9B438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8547B1F7-13A2-48C4-B240-EBAEE3BB38E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CFB8C3B-26F0-4663-8469-D93D47B337D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EA34B50B-DAF7-4D81-A610-3D054C6EE13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1E9B60D4-5887-470C-A39D-5A815BE717F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9779</xdr:rowOff>
    </xdr:from>
    <xdr:to>
      <xdr:col>55</xdr:col>
      <xdr:colOff>50800</xdr:colOff>
      <xdr:row>62</xdr:row>
      <xdr:rowOff>111379</xdr:rowOff>
    </xdr:to>
    <xdr:sp macro="" textlink="">
      <xdr:nvSpPr>
        <xdr:cNvPr id="139" name="楕円 138">
          <a:extLst>
            <a:ext uri="{FF2B5EF4-FFF2-40B4-BE49-F238E27FC236}">
              <a16:creationId xmlns:a16="http://schemas.microsoft.com/office/drawing/2014/main" id="{3A1DFD8C-8756-4098-9209-EC2F1842C4DB}"/>
            </a:ext>
          </a:extLst>
        </xdr:cNvPr>
        <xdr:cNvSpPr/>
      </xdr:nvSpPr>
      <xdr:spPr>
        <a:xfrm>
          <a:off x="10426700" y="1063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159656</xdr:rowOff>
    </xdr:from>
    <xdr:ext cx="469744" cy="259045"/>
    <xdr:sp macro="" textlink="">
      <xdr:nvSpPr>
        <xdr:cNvPr id="140" name="【体育館・プール】&#10;一人当たり面積該当値テキスト">
          <a:extLst>
            <a:ext uri="{FF2B5EF4-FFF2-40B4-BE49-F238E27FC236}">
              <a16:creationId xmlns:a16="http://schemas.microsoft.com/office/drawing/2014/main" id="{57734285-B06A-4D64-99C7-B6ABE10DA0DA}"/>
            </a:ext>
          </a:extLst>
        </xdr:cNvPr>
        <xdr:cNvSpPr txBox="1"/>
      </xdr:nvSpPr>
      <xdr:spPr>
        <a:xfrm>
          <a:off x="10515600" y="1061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14351</xdr:rowOff>
    </xdr:from>
    <xdr:to>
      <xdr:col>50</xdr:col>
      <xdr:colOff>165100</xdr:colOff>
      <xdr:row>62</xdr:row>
      <xdr:rowOff>115951</xdr:rowOff>
    </xdr:to>
    <xdr:sp macro="" textlink="">
      <xdr:nvSpPr>
        <xdr:cNvPr id="141" name="楕円 140">
          <a:extLst>
            <a:ext uri="{FF2B5EF4-FFF2-40B4-BE49-F238E27FC236}">
              <a16:creationId xmlns:a16="http://schemas.microsoft.com/office/drawing/2014/main" id="{CC3652E2-6CF6-418D-9508-85FAAC80CEE4}"/>
            </a:ext>
          </a:extLst>
        </xdr:cNvPr>
        <xdr:cNvSpPr/>
      </xdr:nvSpPr>
      <xdr:spPr>
        <a:xfrm>
          <a:off x="9588500" y="1064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60579</xdr:rowOff>
    </xdr:from>
    <xdr:to>
      <xdr:col>55</xdr:col>
      <xdr:colOff>0</xdr:colOff>
      <xdr:row>62</xdr:row>
      <xdr:rowOff>65151</xdr:rowOff>
    </xdr:to>
    <xdr:cxnSp macro="">
      <xdr:nvCxnSpPr>
        <xdr:cNvPr id="142" name="直線コネクタ 141">
          <a:extLst>
            <a:ext uri="{FF2B5EF4-FFF2-40B4-BE49-F238E27FC236}">
              <a16:creationId xmlns:a16="http://schemas.microsoft.com/office/drawing/2014/main" id="{180AEF13-D383-4D35-B90C-BB4BAFE543B2}"/>
            </a:ext>
          </a:extLst>
        </xdr:cNvPr>
        <xdr:cNvCxnSpPr/>
      </xdr:nvCxnSpPr>
      <xdr:spPr>
        <a:xfrm flipV="1">
          <a:off x="9639300" y="1069047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17780</xdr:rowOff>
    </xdr:from>
    <xdr:to>
      <xdr:col>41</xdr:col>
      <xdr:colOff>101600</xdr:colOff>
      <xdr:row>62</xdr:row>
      <xdr:rowOff>119380</xdr:rowOff>
    </xdr:to>
    <xdr:sp macro="" textlink="">
      <xdr:nvSpPr>
        <xdr:cNvPr id="143" name="楕円 142">
          <a:extLst>
            <a:ext uri="{FF2B5EF4-FFF2-40B4-BE49-F238E27FC236}">
              <a16:creationId xmlns:a16="http://schemas.microsoft.com/office/drawing/2014/main" id="{8BA92D76-6F75-4594-9A5E-C5731C814F5D}"/>
            </a:ext>
          </a:extLst>
        </xdr:cNvPr>
        <xdr:cNvSpPr/>
      </xdr:nvSpPr>
      <xdr:spPr>
        <a:xfrm>
          <a:off x="7810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19494</xdr:rowOff>
    </xdr:from>
    <xdr:to>
      <xdr:col>36</xdr:col>
      <xdr:colOff>165100</xdr:colOff>
      <xdr:row>62</xdr:row>
      <xdr:rowOff>121094</xdr:rowOff>
    </xdr:to>
    <xdr:sp macro="" textlink="">
      <xdr:nvSpPr>
        <xdr:cNvPr id="144" name="楕円 143">
          <a:extLst>
            <a:ext uri="{FF2B5EF4-FFF2-40B4-BE49-F238E27FC236}">
              <a16:creationId xmlns:a16="http://schemas.microsoft.com/office/drawing/2014/main" id="{75784D8D-D584-401D-9B5D-3E970A1B1983}"/>
            </a:ext>
          </a:extLst>
        </xdr:cNvPr>
        <xdr:cNvSpPr/>
      </xdr:nvSpPr>
      <xdr:spPr>
        <a:xfrm>
          <a:off x="6921500" y="1064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68580</xdr:rowOff>
    </xdr:from>
    <xdr:to>
      <xdr:col>41</xdr:col>
      <xdr:colOff>50800</xdr:colOff>
      <xdr:row>62</xdr:row>
      <xdr:rowOff>70294</xdr:rowOff>
    </xdr:to>
    <xdr:cxnSp macro="">
      <xdr:nvCxnSpPr>
        <xdr:cNvPr id="145" name="直線コネクタ 144">
          <a:extLst>
            <a:ext uri="{FF2B5EF4-FFF2-40B4-BE49-F238E27FC236}">
              <a16:creationId xmlns:a16="http://schemas.microsoft.com/office/drawing/2014/main" id="{7A3CB352-1FCD-407E-A9D1-26AD3CA67F08}"/>
            </a:ext>
          </a:extLst>
        </xdr:cNvPr>
        <xdr:cNvCxnSpPr/>
      </xdr:nvCxnSpPr>
      <xdr:spPr>
        <a:xfrm flipV="1">
          <a:off x="6972300" y="10698480"/>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33608</xdr:rowOff>
    </xdr:from>
    <xdr:ext cx="469744" cy="259045"/>
    <xdr:sp macro="" textlink="">
      <xdr:nvSpPr>
        <xdr:cNvPr id="146" name="n_1aveValue【体育館・プール】&#10;一人当たり面積">
          <a:extLst>
            <a:ext uri="{FF2B5EF4-FFF2-40B4-BE49-F238E27FC236}">
              <a16:creationId xmlns:a16="http://schemas.microsoft.com/office/drawing/2014/main" id="{6F792029-CB0C-4A8A-873A-D3D800519142}"/>
            </a:ext>
          </a:extLst>
        </xdr:cNvPr>
        <xdr:cNvSpPr txBox="1"/>
      </xdr:nvSpPr>
      <xdr:spPr>
        <a:xfrm>
          <a:off x="93917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68470</xdr:rowOff>
    </xdr:from>
    <xdr:ext cx="469744" cy="259045"/>
    <xdr:sp macro="" textlink="">
      <xdr:nvSpPr>
        <xdr:cNvPr id="147" name="n_2aveValue【体育館・プール】&#10;一人当たり面積">
          <a:extLst>
            <a:ext uri="{FF2B5EF4-FFF2-40B4-BE49-F238E27FC236}">
              <a16:creationId xmlns:a16="http://schemas.microsoft.com/office/drawing/2014/main" id="{E154A5EB-002B-4651-A7AD-8D2450D97CDC}"/>
            </a:ext>
          </a:extLst>
        </xdr:cNvPr>
        <xdr:cNvSpPr txBox="1"/>
      </xdr:nvSpPr>
      <xdr:spPr>
        <a:xfrm>
          <a:off x="8515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100474</xdr:rowOff>
    </xdr:from>
    <xdr:ext cx="469744" cy="259045"/>
    <xdr:sp macro="" textlink="">
      <xdr:nvSpPr>
        <xdr:cNvPr id="148" name="n_3aveValue【体育館・プール】&#10;一人当たり面積">
          <a:extLst>
            <a:ext uri="{FF2B5EF4-FFF2-40B4-BE49-F238E27FC236}">
              <a16:creationId xmlns:a16="http://schemas.microsoft.com/office/drawing/2014/main" id="{E9BDDFDF-829A-4452-B6A7-AADC704AA16F}"/>
            </a:ext>
          </a:extLst>
        </xdr:cNvPr>
        <xdr:cNvSpPr txBox="1"/>
      </xdr:nvSpPr>
      <xdr:spPr>
        <a:xfrm>
          <a:off x="7626427" y="102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149" name="n_4aveValue【体育館・プール】&#10;一人当たり面積">
          <a:extLst>
            <a:ext uri="{FF2B5EF4-FFF2-40B4-BE49-F238E27FC236}">
              <a16:creationId xmlns:a16="http://schemas.microsoft.com/office/drawing/2014/main" id="{EC37C182-A36C-415D-B342-8FE6BBBA6A6E}"/>
            </a:ext>
          </a:extLst>
        </xdr:cNvPr>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107078</xdr:rowOff>
    </xdr:from>
    <xdr:ext cx="469744" cy="259045"/>
    <xdr:sp macro="" textlink="">
      <xdr:nvSpPr>
        <xdr:cNvPr id="150" name="n_1mainValue【体育館・プール】&#10;一人当たり面積">
          <a:extLst>
            <a:ext uri="{FF2B5EF4-FFF2-40B4-BE49-F238E27FC236}">
              <a16:creationId xmlns:a16="http://schemas.microsoft.com/office/drawing/2014/main" id="{FFCA7F53-DE99-46E2-920C-B300C6FF7F51}"/>
            </a:ext>
          </a:extLst>
        </xdr:cNvPr>
        <xdr:cNvSpPr txBox="1"/>
      </xdr:nvSpPr>
      <xdr:spPr>
        <a:xfrm>
          <a:off x="9391727" y="107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110507</xdr:rowOff>
    </xdr:from>
    <xdr:ext cx="469744" cy="259045"/>
    <xdr:sp macro="" textlink="">
      <xdr:nvSpPr>
        <xdr:cNvPr id="151" name="n_3mainValue【体育館・プール】&#10;一人当たり面積">
          <a:extLst>
            <a:ext uri="{FF2B5EF4-FFF2-40B4-BE49-F238E27FC236}">
              <a16:creationId xmlns:a16="http://schemas.microsoft.com/office/drawing/2014/main" id="{2D095323-8DEC-4F74-AC47-82B9173D5572}"/>
            </a:ext>
          </a:extLst>
        </xdr:cNvPr>
        <xdr:cNvSpPr txBox="1"/>
      </xdr:nvSpPr>
      <xdr:spPr>
        <a:xfrm>
          <a:off x="7626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112221</xdr:rowOff>
    </xdr:from>
    <xdr:ext cx="469744" cy="259045"/>
    <xdr:sp macro="" textlink="">
      <xdr:nvSpPr>
        <xdr:cNvPr id="152" name="n_4mainValue【体育館・プール】&#10;一人当たり面積">
          <a:extLst>
            <a:ext uri="{FF2B5EF4-FFF2-40B4-BE49-F238E27FC236}">
              <a16:creationId xmlns:a16="http://schemas.microsoft.com/office/drawing/2014/main" id="{EA083689-601F-46F4-8118-E21B5153F1AC}"/>
            </a:ext>
          </a:extLst>
        </xdr:cNvPr>
        <xdr:cNvSpPr txBox="1"/>
      </xdr:nvSpPr>
      <xdr:spPr>
        <a:xfrm>
          <a:off x="6737427" y="1074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3" name="正方形/長方形 152">
          <a:extLst>
            <a:ext uri="{FF2B5EF4-FFF2-40B4-BE49-F238E27FC236}">
              <a16:creationId xmlns:a16="http://schemas.microsoft.com/office/drawing/2014/main" id="{2DEBD0A8-3CB7-4B5D-9D29-00D7027319F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4" name="正方形/長方形 153">
          <a:extLst>
            <a:ext uri="{FF2B5EF4-FFF2-40B4-BE49-F238E27FC236}">
              <a16:creationId xmlns:a16="http://schemas.microsoft.com/office/drawing/2014/main" id="{5B075009-25E8-4EC5-BADA-95941F7E9F8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5" name="正方形/長方形 154">
          <a:extLst>
            <a:ext uri="{FF2B5EF4-FFF2-40B4-BE49-F238E27FC236}">
              <a16:creationId xmlns:a16="http://schemas.microsoft.com/office/drawing/2014/main" id="{42661AD1-A285-429C-8808-8CB7188C09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6" name="正方形/長方形 155">
          <a:extLst>
            <a:ext uri="{FF2B5EF4-FFF2-40B4-BE49-F238E27FC236}">
              <a16:creationId xmlns:a16="http://schemas.microsoft.com/office/drawing/2014/main" id="{B1F362E1-2C77-4E36-BF72-24B3769A5CB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7" name="正方形/長方形 156">
          <a:extLst>
            <a:ext uri="{FF2B5EF4-FFF2-40B4-BE49-F238E27FC236}">
              <a16:creationId xmlns:a16="http://schemas.microsoft.com/office/drawing/2014/main" id="{D5B0CCD1-307D-4A0F-8E00-E02B6526933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8" name="正方形/長方形 157">
          <a:extLst>
            <a:ext uri="{FF2B5EF4-FFF2-40B4-BE49-F238E27FC236}">
              <a16:creationId xmlns:a16="http://schemas.microsoft.com/office/drawing/2014/main" id="{6C2E50A0-270A-42E8-8107-BDF9596F771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9" name="正方形/長方形 158">
          <a:extLst>
            <a:ext uri="{FF2B5EF4-FFF2-40B4-BE49-F238E27FC236}">
              <a16:creationId xmlns:a16="http://schemas.microsoft.com/office/drawing/2014/main" id="{054BEAD1-AB9F-45A7-BF75-0AA6A790FBD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0" name="正方形/長方形 159">
          <a:extLst>
            <a:ext uri="{FF2B5EF4-FFF2-40B4-BE49-F238E27FC236}">
              <a16:creationId xmlns:a16="http://schemas.microsoft.com/office/drawing/2014/main" id="{E0762384-A2D8-4F54-84C6-28A65A72F49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1" name="テキスト ボックス 160">
          <a:extLst>
            <a:ext uri="{FF2B5EF4-FFF2-40B4-BE49-F238E27FC236}">
              <a16:creationId xmlns:a16="http://schemas.microsoft.com/office/drawing/2014/main" id="{8EF7B603-B461-470F-BB33-C92A0773087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2" name="直線コネクタ 161">
          <a:extLst>
            <a:ext uri="{FF2B5EF4-FFF2-40B4-BE49-F238E27FC236}">
              <a16:creationId xmlns:a16="http://schemas.microsoft.com/office/drawing/2014/main" id="{64176E80-F484-44EE-8FBA-C264A54405D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3" name="テキスト ボックス 162">
          <a:extLst>
            <a:ext uri="{FF2B5EF4-FFF2-40B4-BE49-F238E27FC236}">
              <a16:creationId xmlns:a16="http://schemas.microsoft.com/office/drawing/2014/main" id="{FB1F1C17-967B-4C87-8579-BA83D667C8B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64" name="直線コネクタ 163">
          <a:extLst>
            <a:ext uri="{FF2B5EF4-FFF2-40B4-BE49-F238E27FC236}">
              <a16:creationId xmlns:a16="http://schemas.microsoft.com/office/drawing/2014/main" id="{F20F53C5-71F5-4EB1-8FFD-B1D86EEBDD4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65" name="テキスト ボックス 164">
          <a:extLst>
            <a:ext uri="{FF2B5EF4-FFF2-40B4-BE49-F238E27FC236}">
              <a16:creationId xmlns:a16="http://schemas.microsoft.com/office/drawing/2014/main" id="{9F661A61-1682-4785-B083-5D0476ED6C5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6" name="直線コネクタ 165">
          <a:extLst>
            <a:ext uri="{FF2B5EF4-FFF2-40B4-BE49-F238E27FC236}">
              <a16:creationId xmlns:a16="http://schemas.microsoft.com/office/drawing/2014/main" id="{FEFB0C0C-9D7C-4097-AD22-4DA96827015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7" name="テキスト ボックス 166">
          <a:extLst>
            <a:ext uri="{FF2B5EF4-FFF2-40B4-BE49-F238E27FC236}">
              <a16:creationId xmlns:a16="http://schemas.microsoft.com/office/drawing/2014/main" id="{CD8BA8D2-067D-44AA-8040-FCB8A1A750E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8" name="直線コネクタ 167">
          <a:extLst>
            <a:ext uri="{FF2B5EF4-FFF2-40B4-BE49-F238E27FC236}">
              <a16:creationId xmlns:a16="http://schemas.microsoft.com/office/drawing/2014/main" id="{4BE73B4D-F028-4ABE-8FA2-DD5FFD50369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9" name="テキスト ボックス 168">
          <a:extLst>
            <a:ext uri="{FF2B5EF4-FFF2-40B4-BE49-F238E27FC236}">
              <a16:creationId xmlns:a16="http://schemas.microsoft.com/office/drawing/2014/main" id="{D1A71E06-89BF-43BF-97B4-A8DE0E17C55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0" name="直線コネクタ 169">
          <a:extLst>
            <a:ext uri="{FF2B5EF4-FFF2-40B4-BE49-F238E27FC236}">
              <a16:creationId xmlns:a16="http://schemas.microsoft.com/office/drawing/2014/main" id="{960B4773-6313-4950-8760-D7DD0D012D1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1" name="テキスト ボックス 170">
          <a:extLst>
            <a:ext uri="{FF2B5EF4-FFF2-40B4-BE49-F238E27FC236}">
              <a16:creationId xmlns:a16="http://schemas.microsoft.com/office/drawing/2014/main" id="{8F2E83AD-CA34-404C-A2C1-0B701A12C4F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2" name="直線コネクタ 171">
          <a:extLst>
            <a:ext uri="{FF2B5EF4-FFF2-40B4-BE49-F238E27FC236}">
              <a16:creationId xmlns:a16="http://schemas.microsoft.com/office/drawing/2014/main" id="{6BC7BEE1-3F7A-40FE-A213-D2EA31A3CF3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3" name="テキスト ボックス 172">
          <a:extLst>
            <a:ext uri="{FF2B5EF4-FFF2-40B4-BE49-F238E27FC236}">
              <a16:creationId xmlns:a16="http://schemas.microsoft.com/office/drawing/2014/main" id="{7CC9F1CA-4B98-484B-B3CC-7840FC2D464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4" name="直線コネクタ 173">
          <a:extLst>
            <a:ext uri="{FF2B5EF4-FFF2-40B4-BE49-F238E27FC236}">
              <a16:creationId xmlns:a16="http://schemas.microsoft.com/office/drawing/2014/main" id="{95FDF68D-61E4-498A-8362-7371EFEDD72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75" name="テキスト ボックス 174">
          <a:extLst>
            <a:ext uri="{FF2B5EF4-FFF2-40B4-BE49-F238E27FC236}">
              <a16:creationId xmlns:a16="http://schemas.microsoft.com/office/drawing/2014/main" id="{63AAED3B-A58A-4BD1-B854-27618BB13F92}"/>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a:extLst>
            <a:ext uri="{FF2B5EF4-FFF2-40B4-BE49-F238E27FC236}">
              <a16:creationId xmlns:a16="http://schemas.microsoft.com/office/drawing/2014/main" id="{8ADA56C6-EA89-48E8-875D-82A5B9702CA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77" name="【福祉施設】&#10;有形固定資産減価償却率グラフ枠">
          <a:extLst>
            <a:ext uri="{FF2B5EF4-FFF2-40B4-BE49-F238E27FC236}">
              <a16:creationId xmlns:a16="http://schemas.microsoft.com/office/drawing/2014/main" id="{69959A45-D279-410B-9DCE-35088A95D22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178" name="直線コネクタ 177">
          <a:extLst>
            <a:ext uri="{FF2B5EF4-FFF2-40B4-BE49-F238E27FC236}">
              <a16:creationId xmlns:a16="http://schemas.microsoft.com/office/drawing/2014/main" id="{F3338A5E-0422-41C2-A019-3136998A0A39}"/>
            </a:ext>
          </a:extLst>
        </xdr:cNvPr>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79" name="【福祉施設】&#10;有形固定資産減価償却率最小値テキスト">
          <a:extLst>
            <a:ext uri="{FF2B5EF4-FFF2-40B4-BE49-F238E27FC236}">
              <a16:creationId xmlns:a16="http://schemas.microsoft.com/office/drawing/2014/main" id="{F3C5029F-9ABC-42BA-A1CC-DA4C945BC4AE}"/>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0" name="直線コネクタ 179">
          <a:extLst>
            <a:ext uri="{FF2B5EF4-FFF2-40B4-BE49-F238E27FC236}">
              <a16:creationId xmlns:a16="http://schemas.microsoft.com/office/drawing/2014/main" id="{C3085C0F-4A7C-444B-848A-C6361413A352}"/>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181" name="【福祉施設】&#10;有形固定資産減価償却率最大値テキスト">
          <a:extLst>
            <a:ext uri="{FF2B5EF4-FFF2-40B4-BE49-F238E27FC236}">
              <a16:creationId xmlns:a16="http://schemas.microsoft.com/office/drawing/2014/main" id="{E907EEF8-93EE-4C9F-A8AD-FD5C1DA66AB3}"/>
            </a:ext>
          </a:extLst>
        </xdr:cNvPr>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182" name="直線コネクタ 181">
          <a:extLst>
            <a:ext uri="{FF2B5EF4-FFF2-40B4-BE49-F238E27FC236}">
              <a16:creationId xmlns:a16="http://schemas.microsoft.com/office/drawing/2014/main" id="{01B3607D-ECEF-443D-9AEE-0F574486D03E}"/>
            </a:ext>
          </a:extLst>
        </xdr:cNvPr>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60796</xdr:rowOff>
    </xdr:from>
    <xdr:ext cx="405111" cy="259045"/>
    <xdr:sp macro="" textlink="">
      <xdr:nvSpPr>
        <xdr:cNvPr id="183" name="【福祉施設】&#10;有形固定資産減価償却率平均値テキスト">
          <a:extLst>
            <a:ext uri="{FF2B5EF4-FFF2-40B4-BE49-F238E27FC236}">
              <a16:creationId xmlns:a16="http://schemas.microsoft.com/office/drawing/2014/main" id="{8840C011-2D88-42B5-BEFB-23FC56441655}"/>
            </a:ext>
          </a:extLst>
        </xdr:cNvPr>
        <xdr:cNvSpPr txBox="1"/>
      </xdr:nvSpPr>
      <xdr:spPr>
        <a:xfrm>
          <a:off x="4673600" y="1394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184" name="フローチャート: 判断 183">
          <a:extLst>
            <a:ext uri="{FF2B5EF4-FFF2-40B4-BE49-F238E27FC236}">
              <a16:creationId xmlns:a16="http://schemas.microsoft.com/office/drawing/2014/main" id="{96BC05E9-D954-4B88-85B0-E733C2B4F98B}"/>
            </a:ext>
          </a:extLst>
        </xdr:cNvPr>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185" name="フローチャート: 判断 184">
          <a:extLst>
            <a:ext uri="{FF2B5EF4-FFF2-40B4-BE49-F238E27FC236}">
              <a16:creationId xmlns:a16="http://schemas.microsoft.com/office/drawing/2014/main" id="{0650CAAC-0976-4C71-B635-3F14E17F011E}"/>
            </a:ext>
          </a:extLst>
        </xdr:cNvPr>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186" name="フローチャート: 判断 185">
          <a:extLst>
            <a:ext uri="{FF2B5EF4-FFF2-40B4-BE49-F238E27FC236}">
              <a16:creationId xmlns:a16="http://schemas.microsoft.com/office/drawing/2014/main" id="{86E02261-09B8-4AE8-A3D2-C80BC1F48B79}"/>
            </a:ext>
          </a:extLst>
        </xdr:cNvPr>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187" name="フローチャート: 判断 186">
          <a:extLst>
            <a:ext uri="{FF2B5EF4-FFF2-40B4-BE49-F238E27FC236}">
              <a16:creationId xmlns:a16="http://schemas.microsoft.com/office/drawing/2014/main" id="{A30B0488-F96C-4B7A-A55A-F525A145E606}"/>
            </a:ext>
          </a:extLst>
        </xdr:cNvPr>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188" name="フローチャート: 判断 187">
          <a:extLst>
            <a:ext uri="{FF2B5EF4-FFF2-40B4-BE49-F238E27FC236}">
              <a16:creationId xmlns:a16="http://schemas.microsoft.com/office/drawing/2014/main" id="{CF3EC1D2-C977-47CD-9ACE-9898C0D66B09}"/>
            </a:ext>
          </a:extLst>
        </xdr:cNvPr>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F7FF2FC6-BF4D-44DA-BFE5-42B2863BEB0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A6C53DD5-C061-43D4-B282-C418998F7DE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6AADFE2B-4DBD-4077-B712-6FD8FA0FDF6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BFDC4B0F-82FA-477B-AB88-7E31857636A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9BC63DE7-FDBF-46BA-A266-398D5C31DC6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88537</xdr:rowOff>
    </xdr:from>
    <xdr:to>
      <xdr:col>24</xdr:col>
      <xdr:colOff>114300</xdr:colOff>
      <xdr:row>84</xdr:row>
      <xdr:rowOff>18687</xdr:rowOff>
    </xdr:to>
    <xdr:sp macro="" textlink="">
      <xdr:nvSpPr>
        <xdr:cNvPr id="194" name="楕円 193">
          <a:extLst>
            <a:ext uri="{FF2B5EF4-FFF2-40B4-BE49-F238E27FC236}">
              <a16:creationId xmlns:a16="http://schemas.microsoft.com/office/drawing/2014/main" id="{BC15C318-376A-461E-AEB9-C4F2C2EC044D}"/>
            </a:ext>
          </a:extLst>
        </xdr:cNvPr>
        <xdr:cNvSpPr/>
      </xdr:nvSpPr>
      <xdr:spPr>
        <a:xfrm>
          <a:off x="45847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66964</xdr:rowOff>
    </xdr:from>
    <xdr:ext cx="405111" cy="259045"/>
    <xdr:sp macro="" textlink="">
      <xdr:nvSpPr>
        <xdr:cNvPr id="195" name="【福祉施設】&#10;有形固定資産減価償却率該当値テキスト">
          <a:extLst>
            <a:ext uri="{FF2B5EF4-FFF2-40B4-BE49-F238E27FC236}">
              <a16:creationId xmlns:a16="http://schemas.microsoft.com/office/drawing/2014/main" id="{311F287C-52E2-4C65-A2A2-DF931EDCAEBE}"/>
            </a:ext>
          </a:extLst>
        </xdr:cNvPr>
        <xdr:cNvSpPr txBox="1"/>
      </xdr:nvSpPr>
      <xdr:spPr>
        <a:xfrm>
          <a:off x="4673600" y="1429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152219</xdr:rowOff>
    </xdr:from>
    <xdr:to>
      <xdr:col>20</xdr:col>
      <xdr:colOff>38100</xdr:colOff>
      <xdr:row>83</xdr:row>
      <xdr:rowOff>82369</xdr:rowOff>
    </xdr:to>
    <xdr:sp macro="" textlink="">
      <xdr:nvSpPr>
        <xdr:cNvPr id="196" name="楕円 195">
          <a:extLst>
            <a:ext uri="{FF2B5EF4-FFF2-40B4-BE49-F238E27FC236}">
              <a16:creationId xmlns:a16="http://schemas.microsoft.com/office/drawing/2014/main" id="{2FBE5F79-DB4E-4E76-B3AD-F23411D148DF}"/>
            </a:ext>
          </a:extLst>
        </xdr:cNvPr>
        <xdr:cNvSpPr/>
      </xdr:nvSpPr>
      <xdr:spPr>
        <a:xfrm>
          <a:off x="3746500" y="142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31569</xdr:rowOff>
    </xdr:from>
    <xdr:to>
      <xdr:col>24</xdr:col>
      <xdr:colOff>63500</xdr:colOff>
      <xdr:row>83</xdr:row>
      <xdr:rowOff>139337</xdr:rowOff>
    </xdr:to>
    <xdr:cxnSp macro="">
      <xdr:nvCxnSpPr>
        <xdr:cNvPr id="197" name="直線コネクタ 196">
          <a:extLst>
            <a:ext uri="{FF2B5EF4-FFF2-40B4-BE49-F238E27FC236}">
              <a16:creationId xmlns:a16="http://schemas.microsoft.com/office/drawing/2014/main" id="{55A40801-7EFF-44D7-BCF9-20BE1929C223}"/>
            </a:ext>
          </a:extLst>
        </xdr:cNvPr>
        <xdr:cNvCxnSpPr/>
      </xdr:nvCxnSpPr>
      <xdr:spPr>
        <a:xfrm>
          <a:off x="3797300" y="14261919"/>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99968</xdr:rowOff>
    </xdr:from>
    <xdr:to>
      <xdr:col>10</xdr:col>
      <xdr:colOff>165100</xdr:colOff>
      <xdr:row>85</xdr:row>
      <xdr:rowOff>30118</xdr:rowOff>
    </xdr:to>
    <xdr:sp macro="" textlink="">
      <xdr:nvSpPr>
        <xdr:cNvPr id="198" name="楕円 197">
          <a:extLst>
            <a:ext uri="{FF2B5EF4-FFF2-40B4-BE49-F238E27FC236}">
              <a16:creationId xmlns:a16="http://schemas.microsoft.com/office/drawing/2014/main" id="{D5897C39-BE13-440F-8468-21E09A7995E3}"/>
            </a:ext>
          </a:extLst>
        </xdr:cNvPr>
        <xdr:cNvSpPr/>
      </xdr:nvSpPr>
      <xdr:spPr>
        <a:xfrm>
          <a:off x="1968500" y="1450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84</xdr:row>
      <xdr:rowOff>86905</xdr:rowOff>
    </xdr:from>
    <xdr:to>
      <xdr:col>6</xdr:col>
      <xdr:colOff>38100</xdr:colOff>
      <xdr:row>85</xdr:row>
      <xdr:rowOff>17055</xdr:rowOff>
    </xdr:to>
    <xdr:sp macro="" textlink="">
      <xdr:nvSpPr>
        <xdr:cNvPr id="199" name="楕円 198">
          <a:extLst>
            <a:ext uri="{FF2B5EF4-FFF2-40B4-BE49-F238E27FC236}">
              <a16:creationId xmlns:a16="http://schemas.microsoft.com/office/drawing/2014/main" id="{AE148447-5312-44D9-9A32-D70024640362}"/>
            </a:ext>
          </a:extLst>
        </xdr:cNvPr>
        <xdr:cNvSpPr/>
      </xdr:nvSpPr>
      <xdr:spPr>
        <a:xfrm>
          <a:off x="1079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137705</xdr:rowOff>
    </xdr:from>
    <xdr:to>
      <xdr:col>10</xdr:col>
      <xdr:colOff>114300</xdr:colOff>
      <xdr:row>84</xdr:row>
      <xdr:rowOff>150768</xdr:rowOff>
    </xdr:to>
    <xdr:cxnSp macro="">
      <xdr:nvCxnSpPr>
        <xdr:cNvPr id="200" name="直線コネクタ 199">
          <a:extLst>
            <a:ext uri="{FF2B5EF4-FFF2-40B4-BE49-F238E27FC236}">
              <a16:creationId xmlns:a16="http://schemas.microsoft.com/office/drawing/2014/main" id="{4FF32562-B1E3-44AE-B632-44948BFAAF18}"/>
            </a:ext>
          </a:extLst>
        </xdr:cNvPr>
        <xdr:cNvCxnSpPr/>
      </xdr:nvCxnSpPr>
      <xdr:spPr>
        <a:xfrm>
          <a:off x="1130300" y="1453950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84200</xdr:rowOff>
    </xdr:from>
    <xdr:ext cx="405111" cy="259045"/>
    <xdr:sp macro="" textlink="">
      <xdr:nvSpPr>
        <xdr:cNvPr id="201" name="n_1aveValue【福祉施設】&#10;有形固定資産減価償却率">
          <a:extLst>
            <a:ext uri="{FF2B5EF4-FFF2-40B4-BE49-F238E27FC236}">
              <a16:creationId xmlns:a16="http://schemas.microsoft.com/office/drawing/2014/main" id="{02B0C1CF-A867-4D5D-A8DE-11D4D772CCA8}"/>
            </a:ext>
          </a:extLst>
        </xdr:cNvPr>
        <xdr:cNvSpPr txBox="1"/>
      </xdr:nvSpPr>
      <xdr:spPr>
        <a:xfrm>
          <a:off x="35820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77669</xdr:rowOff>
    </xdr:from>
    <xdr:ext cx="405111" cy="259045"/>
    <xdr:sp macro="" textlink="">
      <xdr:nvSpPr>
        <xdr:cNvPr id="202" name="n_2aveValue【福祉施設】&#10;有形固定資産減価償却率">
          <a:extLst>
            <a:ext uri="{FF2B5EF4-FFF2-40B4-BE49-F238E27FC236}">
              <a16:creationId xmlns:a16="http://schemas.microsoft.com/office/drawing/2014/main" id="{722809EC-A482-4473-B6BC-6E937914C1A5}"/>
            </a:ext>
          </a:extLst>
        </xdr:cNvPr>
        <xdr:cNvSpPr txBox="1"/>
      </xdr:nvSpPr>
      <xdr:spPr>
        <a:xfrm>
          <a:off x="2705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102161</xdr:rowOff>
    </xdr:from>
    <xdr:ext cx="405111" cy="259045"/>
    <xdr:sp macro="" textlink="">
      <xdr:nvSpPr>
        <xdr:cNvPr id="203" name="n_3aveValue【福祉施設】&#10;有形固定資産減価償却率">
          <a:extLst>
            <a:ext uri="{FF2B5EF4-FFF2-40B4-BE49-F238E27FC236}">
              <a16:creationId xmlns:a16="http://schemas.microsoft.com/office/drawing/2014/main" id="{784530AC-3210-4897-BD3C-51970FA005E7}"/>
            </a:ext>
          </a:extLst>
        </xdr:cNvPr>
        <xdr:cNvSpPr txBox="1"/>
      </xdr:nvSpPr>
      <xdr:spPr>
        <a:xfrm>
          <a:off x="1816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147882</xdr:rowOff>
    </xdr:from>
    <xdr:ext cx="405111" cy="259045"/>
    <xdr:sp macro="" textlink="">
      <xdr:nvSpPr>
        <xdr:cNvPr id="204" name="n_4aveValue【福祉施設】&#10;有形固定資産減価償却率">
          <a:extLst>
            <a:ext uri="{FF2B5EF4-FFF2-40B4-BE49-F238E27FC236}">
              <a16:creationId xmlns:a16="http://schemas.microsoft.com/office/drawing/2014/main" id="{6829C1F9-21B1-4D6A-8234-10DBCDDF5E53}"/>
            </a:ext>
          </a:extLst>
        </xdr:cNvPr>
        <xdr:cNvSpPr txBox="1"/>
      </xdr:nvSpPr>
      <xdr:spPr>
        <a:xfrm>
          <a:off x="927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73496</xdr:rowOff>
    </xdr:from>
    <xdr:ext cx="405111" cy="259045"/>
    <xdr:sp macro="" textlink="">
      <xdr:nvSpPr>
        <xdr:cNvPr id="205" name="n_1mainValue【福祉施設】&#10;有形固定資産減価償却率">
          <a:extLst>
            <a:ext uri="{FF2B5EF4-FFF2-40B4-BE49-F238E27FC236}">
              <a16:creationId xmlns:a16="http://schemas.microsoft.com/office/drawing/2014/main" id="{F6E77328-915A-4A91-898D-8CD2DA0959A1}"/>
            </a:ext>
          </a:extLst>
        </xdr:cNvPr>
        <xdr:cNvSpPr txBox="1"/>
      </xdr:nvSpPr>
      <xdr:spPr>
        <a:xfrm>
          <a:off x="3582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21245</xdr:rowOff>
    </xdr:from>
    <xdr:ext cx="405111" cy="259045"/>
    <xdr:sp macro="" textlink="">
      <xdr:nvSpPr>
        <xdr:cNvPr id="206" name="n_3mainValue【福祉施設】&#10;有形固定資産減価償却率">
          <a:extLst>
            <a:ext uri="{FF2B5EF4-FFF2-40B4-BE49-F238E27FC236}">
              <a16:creationId xmlns:a16="http://schemas.microsoft.com/office/drawing/2014/main" id="{748DE2C2-6904-4EA7-8D5A-FE690AFE8221}"/>
            </a:ext>
          </a:extLst>
        </xdr:cNvPr>
        <xdr:cNvSpPr txBox="1"/>
      </xdr:nvSpPr>
      <xdr:spPr>
        <a:xfrm>
          <a:off x="1816744" y="1459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8182</xdr:rowOff>
    </xdr:from>
    <xdr:ext cx="405111" cy="259045"/>
    <xdr:sp macro="" textlink="">
      <xdr:nvSpPr>
        <xdr:cNvPr id="207" name="n_4mainValue【福祉施設】&#10;有形固定資産減価償却率">
          <a:extLst>
            <a:ext uri="{FF2B5EF4-FFF2-40B4-BE49-F238E27FC236}">
              <a16:creationId xmlns:a16="http://schemas.microsoft.com/office/drawing/2014/main" id="{07B67A67-5739-4698-A706-D236695AF9ED}"/>
            </a:ext>
          </a:extLst>
        </xdr:cNvPr>
        <xdr:cNvSpPr txBox="1"/>
      </xdr:nvSpPr>
      <xdr:spPr>
        <a:xfrm>
          <a:off x="927744" y="1458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a:extLst>
            <a:ext uri="{FF2B5EF4-FFF2-40B4-BE49-F238E27FC236}">
              <a16:creationId xmlns:a16="http://schemas.microsoft.com/office/drawing/2014/main" id="{6C975426-8F5B-4173-87EC-9E3790C446D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a:extLst>
            <a:ext uri="{FF2B5EF4-FFF2-40B4-BE49-F238E27FC236}">
              <a16:creationId xmlns:a16="http://schemas.microsoft.com/office/drawing/2014/main" id="{BD662EA0-5225-458F-B4FC-32422A8ADA6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a:extLst>
            <a:ext uri="{FF2B5EF4-FFF2-40B4-BE49-F238E27FC236}">
              <a16:creationId xmlns:a16="http://schemas.microsoft.com/office/drawing/2014/main" id="{4075E126-D138-4D85-9494-C76CB8B2122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a:extLst>
            <a:ext uri="{FF2B5EF4-FFF2-40B4-BE49-F238E27FC236}">
              <a16:creationId xmlns:a16="http://schemas.microsoft.com/office/drawing/2014/main" id="{8A370DA7-B7C5-499A-B278-9819798D326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a:extLst>
            <a:ext uri="{FF2B5EF4-FFF2-40B4-BE49-F238E27FC236}">
              <a16:creationId xmlns:a16="http://schemas.microsoft.com/office/drawing/2014/main" id="{0867EA51-F429-48C6-A5C0-A077C8C5656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a:extLst>
            <a:ext uri="{FF2B5EF4-FFF2-40B4-BE49-F238E27FC236}">
              <a16:creationId xmlns:a16="http://schemas.microsoft.com/office/drawing/2014/main" id="{66EBC479-3A34-44E1-9B97-89D9FF3777C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a:extLst>
            <a:ext uri="{FF2B5EF4-FFF2-40B4-BE49-F238E27FC236}">
              <a16:creationId xmlns:a16="http://schemas.microsoft.com/office/drawing/2014/main" id="{2EFFF1AF-22A8-4B71-BAC1-C334C9D39F0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a:extLst>
            <a:ext uri="{FF2B5EF4-FFF2-40B4-BE49-F238E27FC236}">
              <a16:creationId xmlns:a16="http://schemas.microsoft.com/office/drawing/2014/main" id="{3CEE1B30-7531-44C5-8242-EAA7FD6AF5A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a:extLst>
            <a:ext uri="{FF2B5EF4-FFF2-40B4-BE49-F238E27FC236}">
              <a16:creationId xmlns:a16="http://schemas.microsoft.com/office/drawing/2014/main" id="{946045D7-ACEF-4802-B79D-B8DF986BF82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a:extLst>
            <a:ext uri="{FF2B5EF4-FFF2-40B4-BE49-F238E27FC236}">
              <a16:creationId xmlns:a16="http://schemas.microsoft.com/office/drawing/2014/main" id="{96A783C8-A335-4930-B26F-095D95134FF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8" name="直線コネクタ 217">
          <a:extLst>
            <a:ext uri="{FF2B5EF4-FFF2-40B4-BE49-F238E27FC236}">
              <a16:creationId xmlns:a16="http://schemas.microsoft.com/office/drawing/2014/main" id="{EC772397-7810-485A-94EC-38D03B1528E4}"/>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9" name="テキスト ボックス 218">
          <a:extLst>
            <a:ext uri="{FF2B5EF4-FFF2-40B4-BE49-F238E27FC236}">
              <a16:creationId xmlns:a16="http://schemas.microsoft.com/office/drawing/2014/main" id="{5DC60141-014E-4BA3-B115-8D38B401ECCB}"/>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0" name="直線コネクタ 219">
          <a:extLst>
            <a:ext uri="{FF2B5EF4-FFF2-40B4-BE49-F238E27FC236}">
              <a16:creationId xmlns:a16="http://schemas.microsoft.com/office/drawing/2014/main" id="{BB99C936-5778-4755-B777-62A1821CF68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1" name="テキスト ボックス 220">
          <a:extLst>
            <a:ext uri="{FF2B5EF4-FFF2-40B4-BE49-F238E27FC236}">
              <a16:creationId xmlns:a16="http://schemas.microsoft.com/office/drawing/2014/main" id="{99274F71-2CED-429C-A414-70E25FC49951}"/>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2" name="直線コネクタ 221">
          <a:extLst>
            <a:ext uri="{FF2B5EF4-FFF2-40B4-BE49-F238E27FC236}">
              <a16:creationId xmlns:a16="http://schemas.microsoft.com/office/drawing/2014/main" id="{4A937708-1188-4A94-B454-6713E56689A8}"/>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3" name="テキスト ボックス 222">
          <a:extLst>
            <a:ext uri="{FF2B5EF4-FFF2-40B4-BE49-F238E27FC236}">
              <a16:creationId xmlns:a16="http://schemas.microsoft.com/office/drawing/2014/main" id="{2E134EA2-7E49-47E9-889E-5DE8C6F3B532}"/>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4" name="直線コネクタ 223">
          <a:extLst>
            <a:ext uri="{FF2B5EF4-FFF2-40B4-BE49-F238E27FC236}">
              <a16:creationId xmlns:a16="http://schemas.microsoft.com/office/drawing/2014/main" id="{9D25E97C-3929-4AC6-AE7B-CDC39B13C01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5" name="テキスト ボックス 224">
          <a:extLst>
            <a:ext uri="{FF2B5EF4-FFF2-40B4-BE49-F238E27FC236}">
              <a16:creationId xmlns:a16="http://schemas.microsoft.com/office/drawing/2014/main" id="{2A5F72CC-D43C-4A6E-833F-F601D1BD67E1}"/>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6" name="直線コネクタ 225">
          <a:extLst>
            <a:ext uri="{FF2B5EF4-FFF2-40B4-BE49-F238E27FC236}">
              <a16:creationId xmlns:a16="http://schemas.microsoft.com/office/drawing/2014/main" id="{58D1A82A-4443-4CCF-B2C0-134F82077A1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7" name="テキスト ボックス 226">
          <a:extLst>
            <a:ext uri="{FF2B5EF4-FFF2-40B4-BE49-F238E27FC236}">
              <a16:creationId xmlns:a16="http://schemas.microsoft.com/office/drawing/2014/main" id="{ED556058-F3FE-4CA8-B5A1-C1CC9478969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8" name="【福祉施設】&#10;一人当たり面積グラフ枠">
          <a:extLst>
            <a:ext uri="{FF2B5EF4-FFF2-40B4-BE49-F238E27FC236}">
              <a16:creationId xmlns:a16="http://schemas.microsoft.com/office/drawing/2014/main" id="{571EFD19-35BA-4853-BDB5-EE6EF2FDFDF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229" name="直線コネクタ 228">
          <a:extLst>
            <a:ext uri="{FF2B5EF4-FFF2-40B4-BE49-F238E27FC236}">
              <a16:creationId xmlns:a16="http://schemas.microsoft.com/office/drawing/2014/main" id="{D63F7BBF-3F1E-439F-9BCF-35577072AB71}"/>
            </a:ext>
          </a:extLst>
        </xdr:cNvPr>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30" name="【福祉施設】&#10;一人当たり面積最小値テキスト">
          <a:extLst>
            <a:ext uri="{FF2B5EF4-FFF2-40B4-BE49-F238E27FC236}">
              <a16:creationId xmlns:a16="http://schemas.microsoft.com/office/drawing/2014/main" id="{90394DE6-3EEC-4FC3-996E-47EB7B1BA5AD}"/>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31" name="直線コネクタ 230">
          <a:extLst>
            <a:ext uri="{FF2B5EF4-FFF2-40B4-BE49-F238E27FC236}">
              <a16:creationId xmlns:a16="http://schemas.microsoft.com/office/drawing/2014/main" id="{25526B4A-1B50-4185-A090-5A3F9BCCE1B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232" name="【福祉施設】&#10;一人当たり面積最大値テキスト">
          <a:extLst>
            <a:ext uri="{FF2B5EF4-FFF2-40B4-BE49-F238E27FC236}">
              <a16:creationId xmlns:a16="http://schemas.microsoft.com/office/drawing/2014/main" id="{787D9086-A21D-47E3-A852-3D1BB4594AE9}"/>
            </a:ext>
          </a:extLst>
        </xdr:cNvPr>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233" name="直線コネクタ 232">
          <a:extLst>
            <a:ext uri="{FF2B5EF4-FFF2-40B4-BE49-F238E27FC236}">
              <a16:creationId xmlns:a16="http://schemas.microsoft.com/office/drawing/2014/main" id="{36C55F2A-D435-4C84-96D9-5F4C8D79A8FF}"/>
            </a:ext>
          </a:extLst>
        </xdr:cNvPr>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29836</xdr:rowOff>
    </xdr:from>
    <xdr:ext cx="469744" cy="259045"/>
    <xdr:sp macro="" textlink="">
      <xdr:nvSpPr>
        <xdr:cNvPr id="234" name="【福祉施設】&#10;一人当たり面積平均値テキスト">
          <a:extLst>
            <a:ext uri="{FF2B5EF4-FFF2-40B4-BE49-F238E27FC236}">
              <a16:creationId xmlns:a16="http://schemas.microsoft.com/office/drawing/2014/main" id="{B10EB414-10A6-4A51-A31E-FA703E9BBE26}"/>
            </a:ext>
          </a:extLst>
        </xdr:cNvPr>
        <xdr:cNvSpPr txBox="1"/>
      </xdr:nvSpPr>
      <xdr:spPr>
        <a:xfrm>
          <a:off x="10515600" y="14431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235" name="フローチャート: 判断 234">
          <a:extLst>
            <a:ext uri="{FF2B5EF4-FFF2-40B4-BE49-F238E27FC236}">
              <a16:creationId xmlns:a16="http://schemas.microsoft.com/office/drawing/2014/main" id="{F4EAE263-E587-4A30-99FC-1ECD2B967FBF}"/>
            </a:ext>
          </a:extLst>
        </xdr:cNvPr>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236" name="フローチャート: 判断 235">
          <a:extLst>
            <a:ext uri="{FF2B5EF4-FFF2-40B4-BE49-F238E27FC236}">
              <a16:creationId xmlns:a16="http://schemas.microsoft.com/office/drawing/2014/main" id="{EAF85945-5961-479F-89F8-98611C98187D}"/>
            </a:ext>
          </a:extLst>
        </xdr:cNvPr>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237" name="フローチャート: 判断 236">
          <a:extLst>
            <a:ext uri="{FF2B5EF4-FFF2-40B4-BE49-F238E27FC236}">
              <a16:creationId xmlns:a16="http://schemas.microsoft.com/office/drawing/2014/main" id="{98814652-0975-48EC-85B3-DCD7943E016C}"/>
            </a:ext>
          </a:extLst>
        </xdr:cNvPr>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238" name="フローチャート: 判断 237">
          <a:extLst>
            <a:ext uri="{FF2B5EF4-FFF2-40B4-BE49-F238E27FC236}">
              <a16:creationId xmlns:a16="http://schemas.microsoft.com/office/drawing/2014/main" id="{8F93089A-A33B-4103-8BCD-3CB5254424CB}"/>
            </a:ext>
          </a:extLst>
        </xdr:cNvPr>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239" name="フローチャート: 判断 238">
          <a:extLst>
            <a:ext uri="{FF2B5EF4-FFF2-40B4-BE49-F238E27FC236}">
              <a16:creationId xmlns:a16="http://schemas.microsoft.com/office/drawing/2014/main" id="{6DA43221-2CF4-47D4-9B7F-F12CCF9128BD}"/>
            </a:ext>
          </a:extLst>
        </xdr:cNvPr>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6D30E1E8-7519-454A-B86E-93D4FB5073F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42945EB4-0D2B-466D-91CC-85E621C63D5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9907311-1F66-4A16-8D6F-49BAA071E00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F059C64C-F05A-471C-B525-3708A84F9B8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32B81721-C2E2-4C97-8FFA-7A0B08B2011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84226</xdr:rowOff>
    </xdr:from>
    <xdr:to>
      <xdr:col>55</xdr:col>
      <xdr:colOff>50800</xdr:colOff>
      <xdr:row>86</xdr:row>
      <xdr:rowOff>14376</xdr:rowOff>
    </xdr:to>
    <xdr:sp macro="" textlink="">
      <xdr:nvSpPr>
        <xdr:cNvPr id="245" name="楕円 244">
          <a:extLst>
            <a:ext uri="{FF2B5EF4-FFF2-40B4-BE49-F238E27FC236}">
              <a16:creationId xmlns:a16="http://schemas.microsoft.com/office/drawing/2014/main" id="{76116AAE-A9CD-4697-93AD-40AB083220F4}"/>
            </a:ext>
          </a:extLst>
        </xdr:cNvPr>
        <xdr:cNvSpPr/>
      </xdr:nvSpPr>
      <xdr:spPr>
        <a:xfrm>
          <a:off x="10426700" y="1465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170603</xdr:rowOff>
    </xdr:from>
    <xdr:ext cx="469744" cy="259045"/>
    <xdr:sp macro="" textlink="">
      <xdr:nvSpPr>
        <xdr:cNvPr id="246" name="【福祉施設】&#10;一人当たり面積該当値テキスト">
          <a:extLst>
            <a:ext uri="{FF2B5EF4-FFF2-40B4-BE49-F238E27FC236}">
              <a16:creationId xmlns:a16="http://schemas.microsoft.com/office/drawing/2014/main" id="{FC7C7838-3CB1-4A98-8C5C-9EF86DE96AE8}"/>
            </a:ext>
          </a:extLst>
        </xdr:cNvPr>
        <xdr:cNvSpPr txBox="1"/>
      </xdr:nvSpPr>
      <xdr:spPr>
        <a:xfrm>
          <a:off x="10515600" y="1457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117602</xdr:rowOff>
    </xdr:from>
    <xdr:to>
      <xdr:col>50</xdr:col>
      <xdr:colOff>165100</xdr:colOff>
      <xdr:row>86</xdr:row>
      <xdr:rowOff>47752</xdr:rowOff>
    </xdr:to>
    <xdr:sp macro="" textlink="">
      <xdr:nvSpPr>
        <xdr:cNvPr id="247" name="楕円 246">
          <a:extLst>
            <a:ext uri="{FF2B5EF4-FFF2-40B4-BE49-F238E27FC236}">
              <a16:creationId xmlns:a16="http://schemas.microsoft.com/office/drawing/2014/main" id="{74C6793B-63A8-4A9C-8F22-2CD1661F32F5}"/>
            </a:ext>
          </a:extLst>
        </xdr:cNvPr>
        <xdr:cNvSpPr/>
      </xdr:nvSpPr>
      <xdr:spPr>
        <a:xfrm>
          <a:off x="9588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135026</xdr:rowOff>
    </xdr:from>
    <xdr:to>
      <xdr:col>55</xdr:col>
      <xdr:colOff>0</xdr:colOff>
      <xdr:row>85</xdr:row>
      <xdr:rowOff>168402</xdr:rowOff>
    </xdr:to>
    <xdr:cxnSp macro="">
      <xdr:nvCxnSpPr>
        <xdr:cNvPr id="248" name="直線コネクタ 247">
          <a:extLst>
            <a:ext uri="{FF2B5EF4-FFF2-40B4-BE49-F238E27FC236}">
              <a16:creationId xmlns:a16="http://schemas.microsoft.com/office/drawing/2014/main" id="{C25BDD92-F84F-48FE-AD27-39B3BA0E6AC4}"/>
            </a:ext>
          </a:extLst>
        </xdr:cNvPr>
        <xdr:cNvCxnSpPr/>
      </xdr:nvCxnSpPr>
      <xdr:spPr>
        <a:xfrm flipV="1">
          <a:off x="9639300" y="14708276"/>
          <a:ext cx="8382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108001</xdr:rowOff>
    </xdr:from>
    <xdr:to>
      <xdr:col>41</xdr:col>
      <xdr:colOff>101600</xdr:colOff>
      <xdr:row>86</xdr:row>
      <xdr:rowOff>38151</xdr:rowOff>
    </xdr:to>
    <xdr:sp macro="" textlink="">
      <xdr:nvSpPr>
        <xdr:cNvPr id="249" name="楕円 248">
          <a:extLst>
            <a:ext uri="{FF2B5EF4-FFF2-40B4-BE49-F238E27FC236}">
              <a16:creationId xmlns:a16="http://schemas.microsoft.com/office/drawing/2014/main" id="{FC79B531-1313-45BF-92E8-AD8EE759A279}"/>
            </a:ext>
          </a:extLst>
        </xdr:cNvPr>
        <xdr:cNvSpPr/>
      </xdr:nvSpPr>
      <xdr:spPr>
        <a:xfrm>
          <a:off x="7810500" y="1468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108001</xdr:rowOff>
    </xdr:from>
    <xdr:to>
      <xdr:col>36</xdr:col>
      <xdr:colOff>165100</xdr:colOff>
      <xdr:row>86</xdr:row>
      <xdr:rowOff>38151</xdr:rowOff>
    </xdr:to>
    <xdr:sp macro="" textlink="">
      <xdr:nvSpPr>
        <xdr:cNvPr id="250" name="楕円 249">
          <a:extLst>
            <a:ext uri="{FF2B5EF4-FFF2-40B4-BE49-F238E27FC236}">
              <a16:creationId xmlns:a16="http://schemas.microsoft.com/office/drawing/2014/main" id="{AFAFA4E2-982A-49F4-BBE0-D6D3DE22DCA1}"/>
            </a:ext>
          </a:extLst>
        </xdr:cNvPr>
        <xdr:cNvSpPr/>
      </xdr:nvSpPr>
      <xdr:spPr>
        <a:xfrm>
          <a:off x="6921500" y="1468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158801</xdr:rowOff>
    </xdr:from>
    <xdr:to>
      <xdr:col>41</xdr:col>
      <xdr:colOff>50800</xdr:colOff>
      <xdr:row>85</xdr:row>
      <xdr:rowOff>158801</xdr:rowOff>
    </xdr:to>
    <xdr:cxnSp macro="">
      <xdr:nvCxnSpPr>
        <xdr:cNvPr id="251" name="直線コネクタ 250">
          <a:extLst>
            <a:ext uri="{FF2B5EF4-FFF2-40B4-BE49-F238E27FC236}">
              <a16:creationId xmlns:a16="http://schemas.microsoft.com/office/drawing/2014/main" id="{6C48106D-3FC2-4731-BC74-D8AD3815783F}"/>
            </a:ext>
          </a:extLst>
        </xdr:cNvPr>
        <xdr:cNvCxnSpPr/>
      </xdr:nvCxnSpPr>
      <xdr:spPr>
        <a:xfrm>
          <a:off x="6972300" y="147320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94454</xdr:rowOff>
    </xdr:from>
    <xdr:ext cx="469744" cy="259045"/>
    <xdr:sp macro="" textlink="">
      <xdr:nvSpPr>
        <xdr:cNvPr id="252" name="n_1aveValue【福祉施設】&#10;一人当たり面積">
          <a:extLst>
            <a:ext uri="{FF2B5EF4-FFF2-40B4-BE49-F238E27FC236}">
              <a16:creationId xmlns:a16="http://schemas.microsoft.com/office/drawing/2014/main" id="{1BAF392B-EFA3-4067-8752-FF226F62530D}"/>
            </a:ext>
          </a:extLst>
        </xdr:cNvPr>
        <xdr:cNvSpPr txBox="1"/>
      </xdr:nvSpPr>
      <xdr:spPr>
        <a:xfrm>
          <a:off x="93917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110913</xdr:rowOff>
    </xdr:from>
    <xdr:ext cx="469744" cy="259045"/>
    <xdr:sp macro="" textlink="">
      <xdr:nvSpPr>
        <xdr:cNvPr id="253" name="n_2aveValue【福祉施設】&#10;一人当たり面積">
          <a:extLst>
            <a:ext uri="{FF2B5EF4-FFF2-40B4-BE49-F238E27FC236}">
              <a16:creationId xmlns:a16="http://schemas.microsoft.com/office/drawing/2014/main" id="{48F1EAFF-6715-41A4-816F-21A8F897ACFB}"/>
            </a:ext>
          </a:extLst>
        </xdr:cNvPr>
        <xdr:cNvSpPr txBox="1"/>
      </xdr:nvSpPr>
      <xdr:spPr>
        <a:xfrm>
          <a:off x="8515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122344</xdr:rowOff>
    </xdr:from>
    <xdr:ext cx="469744" cy="259045"/>
    <xdr:sp macro="" textlink="">
      <xdr:nvSpPr>
        <xdr:cNvPr id="254" name="n_3aveValue【福祉施設】&#10;一人当たり面積">
          <a:extLst>
            <a:ext uri="{FF2B5EF4-FFF2-40B4-BE49-F238E27FC236}">
              <a16:creationId xmlns:a16="http://schemas.microsoft.com/office/drawing/2014/main" id="{F68B3902-6E5E-47A9-BAEE-EBE0A16DA0E6}"/>
            </a:ext>
          </a:extLst>
        </xdr:cNvPr>
        <xdr:cNvSpPr txBox="1"/>
      </xdr:nvSpPr>
      <xdr:spPr>
        <a:xfrm>
          <a:off x="7626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102227</xdr:rowOff>
    </xdr:from>
    <xdr:ext cx="469744" cy="259045"/>
    <xdr:sp macro="" textlink="">
      <xdr:nvSpPr>
        <xdr:cNvPr id="255" name="n_4aveValue【福祉施設】&#10;一人当たり面積">
          <a:extLst>
            <a:ext uri="{FF2B5EF4-FFF2-40B4-BE49-F238E27FC236}">
              <a16:creationId xmlns:a16="http://schemas.microsoft.com/office/drawing/2014/main" id="{96CDB064-2565-40E7-B5CB-3095899F4F83}"/>
            </a:ext>
          </a:extLst>
        </xdr:cNvPr>
        <xdr:cNvSpPr txBox="1"/>
      </xdr:nvSpPr>
      <xdr:spPr>
        <a:xfrm>
          <a:off x="6737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38879</xdr:rowOff>
    </xdr:from>
    <xdr:ext cx="469744" cy="259045"/>
    <xdr:sp macro="" textlink="">
      <xdr:nvSpPr>
        <xdr:cNvPr id="256" name="n_1mainValue【福祉施設】&#10;一人当たり面積">
          <a:extLst>
            <a:ext uri="{FF2B5EF4-FFF2-40B4-BE49-F238E27FC236}">
              <a16:creationId xmlns:a16="http://schemas.microsoft.com/office/drawing/2014/main" id="{38EFDD1E-71FB-4259-8025-03AE9B3C105C}"/>
            </a:ext>
          </a:extLst>
        </xdr:cNvPr>
        <xdr:cNvSpPr txBox="1"/>
      </xdr:nvSpPr>
      <xdr:spPr>
        <a:xfrm>
          <a:off x="93917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29278</xdr:rowOff>
    </xdr:from>
    <xdr:ext cx="469744" cy="259045"/>
    <xdr:sp macro="" textlink="">
      <xdr:nvSpPr>
        <xdr:cNvPr id="257" name="n_3mainValue【福祉施設】&#10;一人当たり面積">
          <a:extLst>
            <a:ext uri="{FF2B5EF4-FFF2-40B4-BE49-F238E27FC236}">
              <a16:creationId xmlns:a16="http://schemas.microsoft.com/office/drawing/2014/main" id="{B4B16EA4-233A-4765-87BA-82E3DF27BA97}"/>
            </a:ext>
          </a:extLst>
        </xdr:cNvPr>
        <xdr:cNvSpPr txBox="1"/>
      </xdr:nvSpPr>
      <xdr:spPr>
        <a:xfrm>
          <a:off x="7626427" y="1477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29278</xdr:rowOff>
    </xdr:from>
    <xdr:ext cx="469744" cy="259045"/>
    <xdr:sp macro="" textlink="">
      <xdr:nvSpPr>
        <xdr:cNvPr id="258" name="n_4mainValue【福祉施設】&#10;一人当たり面積">
          <a:extLst>
            <a:ext uri="{FF2B5EF4-FFF2-40B4-BE49-F238E27FC236}">
              <a16:creationId xmlns:a16="http://schemas.microsoft.com/office/drawing/2014/main" id="{664C11F7-85A7-48F5-B644-F31D40E02232}"/>
            </a:ext>
          </a:extLst>
        </xdr:cNvPr>
        <xdr:cNvSpPr txBox="1"/>
      </xdr:nvSpPr>
      <xdr:spPr>
        <a:xfrm>
          <a:off x="6737427" y="1477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9" name="正方形/長方形 258">
          <a:extLst>
            <a:ext uri="{FF2B5EF4-FFF2-40B4-BE49-F238E27FC236}">
              <a16:creationId xmlns:a16="http://schemas.microsoft.com/office/drawing/2014/main" id="{9F56BFA7-775A-430D-BD8C-E2368786181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0" name="正方形/長方形 259">
          <a:extLst>
            <a:ext uri="{FF2B5EF4-FFF2-40B4-BE49-F238E27FC236}">
              <a16:creationId xmlns:a16="http://schemas.microsoft.com/office/drawing/2014/main" id="{0E0C02D4-18EB-40B0-9FDC-E1560A9253D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1" name="正方形/長方形 260">
          <a:extLst>
            <a:ext uri="{FF2B5EF4-FFF2-40B4-BE49-F238E27FC236}">
              <a16:creationId xmlns:a16="http://schemas.microsoft.com/office/drawing/2014/main" id="{5D58D983-A9E8-4D83-BF3D-5316A18B396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2" name="正方形/長方形 261">
          <a:extLst>
            <a:ext uri="{FF2B5EF4-FFF2-40B4-BE49-F238E27FC236}">
              <a16:creationId xmlns:a16="http://schemas.microsoft.com/office/drawing/2014/main" id="{786EA845-B1F0-41E6-9D0A-3C75F5F7D7F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3" name="正方形/長方形 262">
          <a:extLst>
            <a:ext uri="{FF2B5EF4-FFF2-40B4-BE49-F238E27FC236}">
              <a16:creationId xmlns:a16="http://schemas.microsoft.com/office/drawing/2014/main" id="{EE1A29D2-4A40-409E-8AB5-FD006C0AF1C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4" name="正方形/長方形 263">
          <a:extLst>
            <a:ext uri="{FF2B5EF4-FFF2-40B4-BE49-F238E27FC236}">
              <a16:creationId xmlns:a16="http://schemas.microsoft.com/office/drawing/2014/main" id="{66EF743C-59B2-40AB-83A6-AD624239F9E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5" name="正方形/長方形 264">
          <a:extLst>
            <a:ext uri="{FF2B5EF4-FFF2-40B4-BE49-F238E27FC236}">
              <a16:creationId xmlns:a16="http://schemas.microsoft.com/office/drawing/2014/main" id="{33339639-203E-4650-9E91-99DD1C334DE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6" name="正方形/長方形 265">
          <a:extLst>
            <a:ext uri="{FF2B5EF4-FFF2-40B4-BE49-F238E27FC236}">
              <a16:creationId xmlns:a16="http://schemas.microsoft.com/office/drawing/2014/main" id="{87C7E1FB-96C3-4FF2-9360-FDB3DBAA7C6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7" name="テキスト ボックス 266">
          <a:extLst>
            <a:ext uri="{FF2B5EF4-FFF2-40B4-BE49-F238E27FC236}">
              <a16:creationId xmlns:a16="http://schemas.microsoft.com/office/drawing/2014/main" id="{214FA2BC-972F-46DF-8CC7-E77410DF477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8" name="直線コネクタ 267">
          <a:extLst>
            <a:ext uri="{FF2B5EF4-FFF2-40B4-BE49-F238E27FC236}">
              <a16:creationId xmlns:a16="http://schemas.microsoft.com/office/drawing/2014/main" id="{0C2D5428-4921-4FA3-AA9B-BE6248A9EF3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69" name="テキスト ボックス 268">
          <a:extLst>
            <a:ext uri="{FF2B5EF4-FFF2-40B4-BE49-F238E27FC236}">
              <a16:creationId xmlns:a16="http://schemas.microsoft.com/office/drawing/2014/main" id="{104B55E5-4DC5-46CD-8D1A-79F1DC178FF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0" name="直線コネクタ 269">
          <a:extLst>
            <a:ext uri="{FF2B5EF4-FFF2-40B4-BE49-F238E27FC236}">
              <a16:creationId xmlns:a16="http://schemas.microsoft.com/office/drawing/2014/main" id="{445BA141-56A5-44BD-AB1D-AAB3096DF5E8}"/>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71" name="テキスト ボックス 270">
          <a:extLst>
            <a:ext uri="{FF2B5EF4-FFF2-40B4-BE49-F238E27FC236}">
              <a16:creationId xmlns:a16="http://schemas.microsoft.com/office/drawing/2014/main" id="{AD25FCDD-9D1B-4409-80DB-1837CCC72224}"/>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2" name="直線コネクタ 271">
          <a:extLst>
            <a:ext uri="{FF2B5EF4-FFF2-40B4-BE49-F238E27FC236}">
              <a16:creationId xmlns:a16="http://schemas.microsoft.com/office/drawing/2014/main" id="{0C208A26-50F5-499F-B2AC-A5CF6F9C141C}"/>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3" name="テキスト ボックス 272">
          <a:extLst>
            <a:ext uri="{FF2B5EF4-FFF2-40B4-BE49-F238E27FC236}">
              <a16:creationId xmlns:a16="http://schemas.microsoft.com/office/drawing/2014/main" id="{B762401C-290F-499B-9EB3-7A19F85A684F}"/>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4" name="直線コネクタ 273">
          <a:extLst>
            <a:ext uri="{FF2B5EF4-FFF2-40B4-BE49-F238E27FC236}">
              <a16:creationId xmlns:a16="http://schemas.microsoft.com/office/drawing/2014/main" id="{5B9BD783-834C-4C03-8023-B806D1E4B43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5" name="テキスト ボックス 274">
          <a:extLst>
            <a:ext uri="{FF2B5EF4-FFF2-40B4-BE49-F238E27FC236}">
              <a16:creationId xmlns:a16="http://schemas.microsoft.com/office/drawing/2014/main" id="{7A0B1C83-B836-4F6A-A0C1-111506AF5F93}"/>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6" name="直線コネクタ 275">
          <a:extLst>
            <a:ext uri="{FF2B5EF4-FFF2-40B4-BE49-F238E27FC236}">
              <a16:creationId xmlns:a16="http://schemas.microsoft.com/office/drawing/2014/main" id="{0FA11258-528F-42A8-9C1D-56B3D629951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7" name="テキスト ボックス 276">
          <a:extLst>
            <a:ext uri="{FF2B5EF4-FFF2-40B4-BE49-F238E27FC236}">
              <a16:creationId xmlns:a16="http://schemas.microsoft.com/office/drawing/2014/main" id="{04265217-567C-4E3A-B949-B7013547B249}"/>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8" name="直線コネクタ 277">
          <a:extLst>
            <a:ext uri="{FF2B5EF4-FFF2-40B4-BE49-F238E27FC236}">
              <a16:creationId xmlns:a16="http://schemas.microsoft.com/office/drawing/2014/main" id="{CCAFC624-162B-4A47-BE9F-7DD85B70D44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9" name="テキスト ボックス 278">
          <a:extLst>
            <a:ext uri="{FF2B5EF4-FFF2-40B4-BE49-F238E27FC236}">
              <a16:creationId xmlns:a16="http://schemas.microsoft.com/office/drawing/2014/main" id="{02EF796C-7223-4E15-BF9E-1B612D2E7009}"/>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0" name="直線コネクタ 279">
          <a:extLst>
            <a:ext uri="{FF2B5EF4-FFF2-40B4-BE49-F238E27FC236}">
              <a16:creationId xmlns:a16="http://schemas.microsoft.com/office/drawing/2014/main" id="{D7310308-28AF-4B4C-9FD1-FBE45A3AF05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81" name="テキスト ボックス 280">
          <a:extLst>
            <a:ext uri="{FF2B5EF4-FFF2-40B4-BE49-F238E27FC236}">
              <a16:creationId xmlns:a16="http://schemas.microsoft.com/office/drawing/2014/main" id="{DE800150-7678-45DF-9E54-B73BF743C83A}"/>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2" name="直線コネクタ 281">
          <a:extLst>
            <a:ext uri="{FF2B5EF4-FFF2-40B4-BE49-F238E27FC236}">
              <a16:creationId xmlns:a16="http://schemas.microsoft.com/office/drawing/2014/main" id="{A902503C-3FEF-48A3-8E06-3AB6DC739BE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市民会館】&#10;有形固定資産減価償却率グラフ枠">
          <a:extLst>
            <a:ext uri="{FF2B5EF4-FFF2-40B4-BE49-F238E27FC236}">
              <a16:creationId xmlns:a16="http://schemas.microsoft.com/office/drawing/2014/main" id="{17D47E95-76C9-4914-94FA-F2C21E4029E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108857</xdr:rowOff>
    </xdr:to>
    <xdr:cxnSp macro="">
      <xdr:nvCxnSpPr>
        <xdr:cNvPr id="284" name="直線コネクタ 283">
          <a:extLst>
            <a:ext uri="{FF2B5EF4-FFF2-40B4-BE49-F238E27FC236}">
              <a16:creationId xmlns:a16="http://schemas.microsoft.com/office/drawing/2014/main" id="{3A571BDC-00B4-4201-A6AC-0CDF86999AEE}"/>
            </a:ext>
          </a:extLst>
        </xdr:cNvPr>
        <xdr:cNvCxnSpPr/>
      </xdr:nvCxnSpPr>
      <xdr:spPr>
        <a:xfrm flipV="1">
          <a:off x="4634865" y="17222832"/>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405111" cy="259045"/>
    <xdr:sp macro="" textlink="">
      <xdr:nvSpPr>
        <xdr:cNvPr id="285" name="【市民会館】&#10;有形固定資産減価償却率最小値テキスト">
          <a:extLst>
            <a:ext uri="{FF2B5EF4-FFF2-40B4-BE49-F238E27FC236}">
              <a16:creationId xmlns:a16="http://schemas.microsoft.com/office/drawing/2014/main" id="{2338C3F5-E0A1-409C-8A07-2A7E7D19F4AB}"/>
            </a:ext>
          </a:extLst>
        </xdr:cNvPr>
        <xdr:cNvSpPr txBox="1"/>
      </xdr:nvSpPr>
      <xdr:spPr>
        <a:xfrm>
          <a:off x="4673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286" name="直線コネクタ 285">
          <a:extLst>
            <a:ext uri="{FF2B5EF4-FFF2-40B4-BE49-F238E27FC236}">
              <a16:creationId xmlns:a16="http://schemas.microsoft.com/office/drawing/2014/main" id="{6B00362C-9DD4-40C1-B99C-0E1AF0A90123}"/>
            </a:ext>
          </a:extLst>
        </xdr:cNvPr>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287" name="【市民会館】&#10;有形固定資産減価償却率最大値テキスト">
          <a:extLst>
            <a:ext uri="{FF2B5EF4-FFF2-40B4-BE49-F238E27FC236}">
              <a16:creationId xmlns:a16="http://schemas.microsoft.com/office/drawing/2014/main" id="{E52F251F-22AF-4611-8E12-4CB230E5954D}"/>
            </a:ext>
          </a:extLst>
        </xdr:cNvPr>
        <xdr:cNvSpPr txBox="1"/>
      </xdr:nvSpPr>
      <xdr:spPr>
        <a:xfrm>
          <a:off x="4673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288" name="直線コネクタ 287">
          <a:extLst>
            <a:ext uri="{FF2B5EF4-FFF2-40B4-BE49-F238E27FC236}">
              <a16:creationId xmlns:a16="http://schemas.microsoft.com/office/drawing/2014/main" id="{DC117C19-19A0-4194-BA44-7C6D3C86B176}"/>
            </a:ext>
          </a:extLst>
        </xdr:cNvPr>
        <xdr:cNvCxnSpPr/>
      </xdr:nvCxnSpPr>
      <xdr:spPr>
        <a:xfrm>
          <a:off x="4546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7093</xdr:rowOff>
    </xdr:from>
    <xdr:ext cx="405111" cy="259045"/>
    <xdr:sp macro="" textlink="">
      <xdr:nvSpPr>
        <xdr:cNvPr id="289" name="【市民会館】&#10;有形固定資産減価償却率平均値テキスト">
          <a:extLst>
            <a:ext uri="{FF2B5EF4-FFF2-40B4-BE49-F238E27FC236}">
              <a16:creationId xmlns:a16="http://schemas.microsoft.com/office/drawing/2014/main" id="{50F7F4F6-0FAE-42C6-BC00-569EA25BB47A}"/>
            </a:ext>
          </a:extLst>
        </xdr:cNvPr>
        <xdr:cNvSpPr txBox="1"/>
      </xdr:nvSpPr>
      <xdr:spPr>
        <a:xfrm>
          <a:off x="4673600" y="1800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28666</xdr:rowOff>
    </xdr:from>
    <xdr:to>
      <xdr:col>24</xdr:col>
      <xdr:colOff>114300</xdr:colOff>
      <xdr:row>105</xdr:row>
      <xdr:rowOff>130266</xdr:rowOff>
    </xdr:to>
    <xdr:sp macro="" textlink="">
      <xdr:nvSpPr>
        <xdr:cNvPr id="290" name="フローチャート: 判断 289">
          <a:extLst>
            <a:ext uri="{FF2B5EF4-FFF2-40B4-BE49-F238E27FC236}">
              <a16:creationId xmlns:a16="http://schemas.microsoft.com/office/drawing/2014/main" id="{F83F8ECF-3D52-4FE3-9055-EFD9057150E6}"/>
            </a:ext>
          </a:extLst>
        </xdr:cNvPr>
        <xdr:cNvSpPr/>
      </xdr:nvSpPr>
      <xdr:spPr>
        <a:xfrm>
          <a:off x="4584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10705</xdr:rowOff>
    </xdr:from>
    <xdr:to>
      <xdr:col>20</xdr:col>
      <xdr:colOff>38100</xdr:colOff>
      <xdr:row>105</xdr:row>
      <xdr:rowOff>112305</xdr:rowOff>
    </xdr:to>
    <xdr:sp macro="" textlink="">
      <xdr:nvSpPr>
        <xdr:cNvPr id="291" name="フローチャート: 判断 290">
          <a:extLst>
            <a:ext uri="{FF2B5EF4-FFF2-40B4-BE49-F238E27FC236}">
              <a16:creationId xmlns:a16="http://schemas.microsoft.com/office/drawing/2014/main" id="{4272F654-E08C-4585-B7B9-34A2509275B0}"/>
            </a:ext>
          </a:extLst>
        </xdr:cNvPr>
        <xdr:cNvSpPr/>
      </xdr:nvSpPr>
      <xdr:spPr>
        <a:xfrm>
          <a:off x="3746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133169</xdr:rowOff>
    </xdr:from>
    <xdr:to>
      <xdr:col>15</xdr:col>
      <xdr:colOff>101600</xdr:colOff>
      <xdr:row>105</xdr:row>
      <xdr:rowOff>63319</xdr:rowOff>
    </xdr:to>
    <xdr:sp macro="" textlink="">
      <xdr:nvSpPr>
        <xdr:cNvPr id="292" name="フローチャート: 判断 291">
          <a:extLst>
            <a:ext uri="{FF2B5EF4-FFF2-40B4-BE49-F238E27FC236}">
              <a16:creationId xmlns:a16="http://schemas.microsoft.com/office/drawing/2014/main" id="{476C6121-4001-46E4-AC43-41146FE039EA}"/>
            </a:ext>
          </a:extLst>
        </xdr:cNvPr>
        <xdr:cNvSpPr/>
      </xdr:nvSpPr>
      <xdr:spPr>
        <a:xfrm>
          <a:off x="2857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293" name="フローチャート: 判断 292">
          <a:extLst>
            <a:ext uri="{FF2B5EF4-FFF2-40B4-BE49-F238E27FC236}">
              <a16:creationId xmlns:a16="http://schemas.microsoft.com/office/drawing/2014/main" id="{ECD6C725-9C1A-4831-88A0-86425E2CABCD}"/>
            </a:ext>
          </a:extLst>
        </xdr:cNvPr>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18869</xdr:rowOff>
    </xdr:from>
    <xdr:to>
      <xdr:col>6</xdr:col>
      <xdr:colOff>38100</xdr:colOff>
      <xdr:row>104</xdr:row>
      <xdr:rowOff>120469</xdr:rowOff>
    </xdr:to>
    <xdr:sp macro="" textlink="">
      <xdr:nvSpPr>
        <xdr:cNvPr id="294" name="フローチャート: 判断 293">
          <a:extLst>
            <a:ext uri="{FF2B5EF4-FFF2-40B4-BE49-F238E27FC236}">
              <a16:creationId xmlns:a16="http://schemas.microsoft.com/office/drawing/2014/main" id="{2963A68E-902C-45C4-8AFC-25C0248E0BA7}"/>
            </a:ext>
          </a:extLst>
        </xdr:cNvPr>
        <xdr:cNvSpPr/>
      </xdr:nvSpPr>
      <xdr:spPr>
        <a:xfrm>
          <a:off x="1079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5" name="テキスト ボックス 294">
          <a:extLst>
            <a:ext uri="{FF2B5EF4-FFF2-40B4-BE49-F238E27FC236}">
              <a16:creationId xmlns:a16="http://schemas.microsoft.com/office/drawing/2014/main" id="{13C3E766-3911-422E-894B-7090D7D5665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6" name="テキスト ボックス 295">
          <a:extLst>
            <a:ext uri="{FF2B5EF4-FFF2-40B4-BE49-F238E27FC236}">
              <a16:creationId xmlns:a16="http://schemas.microsoft.com/office/drawing/2014/main" id="{CA32D8CC-4477-475A-8703-B41D43EF8F5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7" name="テキスト ボックス 296">
          <a:extLst>
            <a:ext uri="{FF2B5EF4-FFF2-40B4-BE49-F238E27FC236}">
              <a16:creationId xmlns:a16="http://schemas.microsoft.com/office/drawing/2014/main" id="{E3C660C6-ADBD-4597-8851-6C68FFB0C46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8" name="テキスト ボックス 297">
          <a:extLst>
            <a:ext uri="{FF2B5EF4-FFF2-40B4-BE49-F238E27FC236}">
              <a16:creationId xmlns:a16="http://schemas.microsoft.com/office/drawing/2014/main" id="{F2F7EB9B-C711-413F-A6D3-4DBFBA287F8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id="{8D703A67-DC37-4F80-99E6-06294D40C7E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82550</xdr:rowOff>
    </xdr:from>
    <xdr:to>
      <xdr:col>10</xdr:col>
      <xdr:colOff>165100</xdr:colOff>
      <xdr:row>106</xdr:row>
      <xdr:rowOff>12700</xdr:rowOff>
    </xdr:to>
    <xdr:sp macro="" textlink="">
      <xdr:nvSpPr>
        <xdr:cNvPr id="300" name="楕円 299">
          <a:extLst>
            <a:ext uri="{FF2B5EF4-FFF2-40B4-BE49-F238E27FC236}">
              <a16:creationId xmlns:a16="http://schemas.microsoft.com/office/drawing/2014/main" id="{DA3F756A-79B6-4531-9007-06DA36D51AB2}"/>
            </a:ext>
          </a:extLst>
        </xdr:cNvPr>
        <xdr:cNvSpPr/>
      </xdr:nvSpPr>
      <xdr:spPr>
        <a:xfrm>
          <a:off x="1968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82550</xdr:rowOff>
    </xdr:from>
    <xdr:to>
      <xdr:col>6</xdr:col>
      <xdr:colOff>38100</xdr:colOff>
      <xdr:row>106</xdr:row>
      <xdr:rowOff>12700</xdr:rowOff>
    </xdr:to>
    <xdr:sp macro="" textlink="">
      <xdr:nvSpPr>
        <xdr:cNvPr id="301" name="楕円 300">
          <a:extLst>
            <a:ext uri="{FF2B5EF4-FFF2-40B4-BE49-F238E27FC236}">
              <a16:creationId xmlns:a16="http://schemas.microsoft.com/office/drawing/2014/main" id="{B95BB418-A873-40C2-AACB-5415C10A612D}"/>
            </a:ext>
          </a:extLst>
        </xdr:cNvPr>
        <xdr:cNvSpPr/>
      </xdr:nvSpPr>
      <xdr:spPr>
        <a:xfrm>
          <a:off x="1079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133350</xdr:rowOff>
    </xdr:from>
    <xdr:to>
      <xdr:col>10</xdr:col>
      <xdr:colOff>114300</xdr:colOff>
      <xdr:row>105</xdr:row>
      <xdr:rowOff>133350</xdr:rowOff>
    </xdr:to>
    <xdr:cxnSp macro="">
      <xdr:nvCxnSpPr>
        <xdr:cNvPr id="302" name="直線コネクタ 301">
          <a:extLst>
            <a:ext uri="{FF2B5EF4-FFF2-40B4-BE49-F238E27FC236}">
              <a16:creationId xmlns:a16="http://schemas.microsoft.com/office/drawing/2014/main" id="{2B693466-EC25-4920-B817-D8BDB9885153}"/>
            </a:ext>
          </a:extLst>
        </xdr:cNvPr>
        <xdr:cNvCxnSpPr/>
      </xdr:nvCxnSpPr>
      <xdr:spPr>
        <a:xfrm>
          <a:off x="1130300" y="1813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128832</xdr:rowOff>
    </xdr:from>
    <xdr:ext cx="405111" cy="259045"/>
    <xdr:sp macro="" textlink="">
      <xdr:nvSpPr>
        <xdr:cNvPr id="303" name="n_1aveValue【市民会館】&#10;有形固定資産減価償却率">
          <a:extLst>
            <a:ext uri="{FF2B5EF4-FFF2-40B4-BE49-F238E27FC236}">
              <a16:creationId xmlns:a16="http://schemas.microsoft.com/office/drawing/2014/main" id="{BD035FBF-69DF-4B18-AF39-80D763ED4F81}"/>
            </a:ext>
          </a:extLst>
        </xdr:cNvPr>
        <xdr:cNvSpPr txBox="1"/>
      </xdr:nvSpPr>
      <xdr:spPr>
        <a:xfrm>
          <a:off x="3582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79846</xdr:rowOff>
    </xdr:from>
    <xdr:ext cx="405111" cy="259045"/>
    <xdr:sp macro="" textlink="">
      <xdr:nvSpPr>
        <xdr:cNvPr id="304" name="n_2aveValue【市民会館】&#10;有形固定資産減価償却率">
          <a:extLst>
            <a:ext uri="{FF2B5EF4-FFF2-40B4-BE49-F238E27FC236}">
              <a16:creationId xmlns:a16="http://schemas.microsoft.com/office/drawing/2014/main" id="{9C0E8C72-9145-4D7E-994E-D7288842F160}"/>
            </a:ext>
          </a:extLst>
        </xdr:cNvPr>
        <xdr:cNvSpPr txBox="1"/>
      </xdr:nvSpPr>
      <xdr:spPr>
        <a:xfrm>
          <a:off x="27057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45556</xdr:rowOff>
    </xdr:from>
    <xdr:ext cx="405111" cy="259045"/>
    <xdr:sp macro="" textlink="">
      <xdr:nvSpPr>
        <xdr:cNvPr id="305" name="n_3aveValue【市民会館】&#10;有形固定資産減価償却率">
          <a:extLst>
            <a:ext uri="{FF2B5EF4-FFF2-40B4-BE49-F238E27FC236}">
              <a16:creationId xmlns:a16="http://schemas.microsoft.com/office/drawing/2014/main" id="{3F4B950B-66E3-42E7-94C0-9944746DDA5B}"/>
            </a:ext>
          </a:extLst>
        </xdr:cNvPr>
        <xdr:cNvSpPr txBox="1"/>
      </xdr:nvSpPr>
      <xdr:spPr>
        <a:xfrm>
          <a:off x="1816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136996</xdr:rowOff>
    </xdr:from>
    <xdr:ext cx="405111" cy="259045"/>
    <xdr:sp macro="" textlink="">
      <xdr:nvSpPr>
        <xdr:cNvPr id="306" name="n_4aveValue【市民会館】&#10;有形固定資産減価償却率">
          <a:extLst>
            <a:ext uri="{FF2B5EF4-FFF2-40B4-BE49-F238E27FC236}">
              <a16:creationId xmlns:a16="http://schemas.microsoft.com/office/drawing/2014/main" id="{11236683-7627-448A-9267-AD37D0F668FD}"/>
            </a:ext>
          </a:extLst>
        </xdr:cNvPr>
        <xdr:cNvSpPr txBox="1"/>
      </xdr:nvSpPr>
      <xdr:spPr>
        <a:xfrm>
          <a:off x="9277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3827</xdr:rowOff>
    </xdr:from>
    <xdr:ext cx="405111" cy="259045"/>
    <xdr:sp macro="" textlink="">
      <xdr:nvSpPr>
        <xdr:cNvPr id="307" name="n_3mainValue【市民会館】&#10;有形固定資産減価償却率">
          <a:extLst>
            <a:ext uri="{FF2B5EF4-FFF2-40B4-BE49-F238E27FC236}">
              <a16:creationId xmlns:a16="http://schemas.microsoft.com/office/drawing/2014/main" id="{8377857C-743A-4B7E-98B6-A167E35D50F5}"/>
            </a:ext>
          </a:extLst>
        </xdr:cNvPr>
        <xdr:cNvSpPr txBox="1"/>
      </xdr:nvSpPr>
      <xdr:spPr>
        <a:xfrm>
          <a:off x="1816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3827</xdr:rowOff>
    </xdr:from>
    <xdr:ext cx="405111" cy="259045"/>
    <xdr:sp macro="" textlink="">
      <xdr:nvSpPr>
        <xdr:cNvPr id="308" name="n_4mainValue【市民会館】&#10;有形固定資産減価償却率">
          <a:extLst>
            <a:ext uri="{FF2B5EF4-FFF2-40B4-BE49-F238E27FC236}">
              <a16:creationId xmlns:a16="http://schemas.microsoft.com/office/drawing/2014/main" id="{9EFED2A9-233C-44E9-9F96-CD4FFCE78178}"/>
            </a:ext>
          </a:extLst>
        </xdr:cNvPr>
        <xdr:cNvSpPr txBox="1"/>
      </xdr:nvSpPr>
      <xdr:spPr>
        <a:xfrm>
          <a:off x="927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a:extLst>
            <a:ext uri="{FF2B5EF4-FFF2-40B4-BE49-F238E27FC236}">
              <a16:creationId xmlns:a16="http://schemas.microsoft.com/office/drawing/2014/main" id="{16863E23-8B99-4750-923F-305224DEB1D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a:extLst>
            <a:ext uri="{FF2B5EF4-FFF2-40B4-BE49-F238E27FC236}">
              <a16:creationId xmlns:a16="http://schemas.microsoft.com/office/drawing/2014/main" id="{5482CE5D-EABB-45F7-9254-034F5589C87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a:extLst>
            <a:ext uri="{FF2B5EF4-FFF2-40B4-BE49-F238E27FC236}">
              <a16:creationId xmlns:a16="http://schemas.microsoft.com/office/drawing/2014/main" id="{2843E8F3-2EDD-4AFB-B05E-0F1EBB7F0FF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a:extLst>
            <a:ext uri="{FF2B5EF4-FFF2-40B4-BE49-F238E27FC236}">
              <a16:creationId xmlns:a16="http://schemas.microsoft.com/office/drawing/2014/main" id="{C1654C7D-AE8C-418B-9003-75E5E1428F9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a:extLst>
            <a:ext uri="{FF2B5EF4-FFF2-40B4-BE49-F238E27FC236}">
              <a16:creationId xmlns:a16="http://schemas.microsoft.com/office/drawing/2014/main" id="{41B0B374-C2D2-4344-8D1B-EF4D1ADBF76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a:extLst>
            <a:ext uri="{FF2B5EF4-FFF2-40B4-BE49-F238E27FC236}">
              <a16:creationId xmlns:a16="http://schemas.microsoft.com/office/drawing/2014/main" id="{B72B54AF-FA09-4FB8-B9A1-BFDE1306DDC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a:extLst>
            <a:ext uri="{FF2B5EF4-FFF2-40B4-BE49-F238E27FC236}">
              <a16:creationId xmlns:a16="http://schemas.microsoft.com/office/drawing/2014/main" id="{D73532A9-7E29-41E0-AC60-9F5C3BEE513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a:extLst>
            <a:ext uri="{FF2B5EF4-FFF2-40B4-BE49-F238E27FC236}">
              <a16:creationId xmlns:a16="http://schemas.microsoft.com/office/drawing/2014/main" id="{0A4D259E-7199-4BA9-8253-DB503B38664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7" name="テキスト ボックス 316">
          <a:extLst>
            <a:ext uri="{FF2B5EF4-FFF2-40B4-BE49-F238E27FC236}">
              <a16:creationId xmlns:a16="http://schemas.microsoft.com/office/drawing/2014/main" id="{8207DDA9-CE08-4C1F-9C75-184DC636734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8" name="直線コネクタ 317">
          <a:extLst>
            <a:ext uri="{FF2B5EF4-FFF2-40B4-BE49-F238E27FC236}">
              <a16:creationId xmlns:a16="http://schemas.microsoft.com/office/drawing/2014/main" id="{1B1C503E-DFEB-4610-B92B-9D016A3C682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19" name="直線コネクタ 318">
          <a:extLst>
            <a:ext uri="{FF2B5EF4-FFF2-40B4-BE49-F238E27FC236}">
              <a16:creationId xmlns:a16="http://schemas.microsoft.com/office/drawing/2014/main" id="{E458ACDE-EE7A-491C-9B53-9E5B1C54593A}"/>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20" name="テキスト ボックス 319">
          <a:extLst>
            <a:ext uri="{FF2B5EF4-FFF2-40B4-BE49-F238E27FC236}">
              <a16:creationId xmlns:a16="http://schemas.microsoft.com/office/drawing/2014/main" id="{4E689E3B-B26F-4C46-B869-B4325AEB25ED}"/>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21" name="直線コネクタ 320">
          <a:extLst>
            <a:ext uri="{FF2B5EF4-FFF2-40B4-BE49-F238E27FC236}">
              <a16:creationId xmlns:a16="http://schemas.microsoft.com/office/drawing/2014/main" id="{E368D326-0D5E-4D94-862D-8772CF826F3E}"/>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22" name="テキスト ボックス 321">
          <a:extLst>
            <a:ext uri="{FF2B5EF4-FFF2-40B4-BE49-F238E27FC236}">
              <a16:creationId xmlns:a16="http://schemas.microsoft.com/office/drawing/2014/main" id="{D1C864AF-DD0F-43E5-AE3A-0735FE227492}"/>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23" name="直線コネクタ 322">
          <a:extLst>
            <a:ext uri="{FF2B5EF4-FFF2-40B4-BE49-F238E27FC236}">
              <a16:creationId xmlns:a16="http://schemas.microsoft.com/office/drawing/2014/main" id="{6FEA3CE3-81DE-4CBB-B865-628CDA2B24E7}"/>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24" name="テキスト ボックス 323">
          <a:extLst>
            <a:ext uri="{FF2B5EF4-FFF2-40B4-BE49-F238E27FC236}">
              <a16:creationId xmlns:a16="http://schemas.microsoft.com/office/drawing/2014/main" id="{2DA8C726-C393-4780-BEE2-4D03D598FE08}"/>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25" name="直線コネクタ 324">
          <a:extLst>
            <a:ext uri="{FF2B5EF4-FFF2-40B4-BE49-F238E27FC236}">
              <a16:creationId xmlns:a16="http://schemas.microsoft.com/office/drawing/2014/main" id="{9C7334FC-AF3D-47B2-A453-693C7935269B}"/>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26" name="テキスト ボックス 325">
          <a:extLst>
            <a:ext uri="{FF2B5EF4-FFF2-40B4-BE49-F238E27FC236}">
              <a16:creationId xmlns:a16="http://schemas.microsoft.com/office/drawing/2014/main" id="{63F5ADF4-81D9-4015-BE05-3E890067BB3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27" name="直線コネクタ 326">
          <a:extLst>
            <a:ext uri="{FF2B5EF4-FFF2-40B4-BE49-F238E27FC236}">
              <a16:creationId xmlns:a16="http://schemas.microsoft.com/office/drawing/2014/main" id="{2D611974-B138-47A6-A35C-2910359C0A26}"/>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28" name="テキスト ボックス 327">
          <a:extLst>
            <a:ext uri="{FF2B5EF4-FFF2-40B4-BE49-F238E27FC236}">
              <a16:creationId xmlns:a16="http://schemas.microsoft.com/office/drawing/2014/main" id="{81916CD8-6EE8-4F23-BFA9-7D8A30103CD6}"/>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29" name="直線コネクタ 328">
          <a:extLst>
            <a:ext uri="{FF2B5EF4-FFF2-40B4-BE49-F238E27FC236}">
              <a16:creationId xmlns:a16="http://schemas.microsoft.com/office/drawing/2014/main" id="{51E3EC24-C545-4A32-960F-C88F43BCD3B4}"/>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30" name="テキスト ボックス 329">
          <a:extLst>
            <a:ext uri="{FF2B5EF4-FFF2-40B4-BE49-F238E27FC236}">
              <a16:creationId xmlns:a16="http://schemas.microsoft.com/office/drawing/2014/main" id="{A03B7824-C81C-449C-9C59-35096C17FBDA}"/>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1" name="直線コネクタ 330">
          <a:extLst>
            <a:ext uri="{FF2B5EF4-FFF2-40B4-BE49-F238E27FC236}">
              <a16:creationId xmlns:a16="http://schemas.microsoft.com/office/drawing/2014/main" id="{0B8EAA95-8CF9-43D8-A735-A34E2669990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2" name="テキスト ボックス 331">
          <a:extLst>
            <a:ext uri="{FF2B5EF4-FFF2-40B4-BE49-F238E27FC236}">
              <a16:creationId xmlns:a16="http://schemas.microsoft.com/office/drawing/2014/main" id="{BE2CF7FA-BFA0-4DC5-9AED-DC9CF013B3B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3" name="【市民会館】&#10;一人当たり面積グラフ枠">
          <a:extLst>
            <a:ext uri="{FF2B5EF4-FFF2-40B4-BE49-F238E27FC236}">
              <a16:creationId xmlns:a16="http://schemas.microsoft.com/office/drawing/2014/main" id="{961C5510-D996-4D8C-BC91-960EF44C62D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58782</xdr:rowOff>
    </xdr:from>
    <xdr:to>
      <xdr:col>54</xdr:col>
      <xdr:colOff>189865</xdr:colOff>
      <xdr:row>108</xdr:row>
      <xdr:rowOff>102326</xdr:rowOff>
    </xdr:to>
    <xdr:cxnSp macro="">
      <xdr:nvCxnSpPr>
        <xdr:cNvPr id="334" name="直線コネクタ 333">
          <a:extLst>
            <a:ext uri="{FF2B5EF4-FFF2-40B4-BE49-F238E27FC236}">
              <a16:creationId xmlns:a16="http://schemas.microsoft.com/office/drawing/2014/main" id="{A5762073-467D-4BBA-ADF8-ECA8E5FC5058}"/>
            </a:ext>
          </a:extLst>
        </xdr:cNvPr>
        <xdr:cNvCxnSpPr/>
      </xdr:nvCxnSpPr>
      <xdr:spPr>
        <a:xfrm flipV="1">
          <a:off x="10476865" y="17203782"/>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106153</xdr:rowOff>
    </xdr:from>
    <xdr:ext cx="469744" cy="259045"/>
    <xdr:sp macro="" textlink="">
      <xdr:nvSpPr>
        <xdr:cNvPr id="335" name="【市民会館】&#10;一人当たり面積最小値テキスト">
          <a:extLst>
            <a:ext uri="{FF2B5EF4-FFF2-40B4-BE49-F238E27FC236}">
              <a16:creationId xmlns:a16="http://schemas.microsoft.com/office/drawing/2014/main" id="{CB543EB9-B9D9-4F36-9CED-069F2D7382FC}"/>
            </a:ext>
          </a:extLst>
        </xdr:cNvPr>
        <xdr:cNvSpPr txBox="1"/>
      </xdr:nvSpPr>
      <xdr:spPr>
        <a:xfrm>
          <a:off x="10515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102326</xdr:rowOff>
    </xdr:from>
    <xdr:to>
      <xdr:col>55</xdr:col>
      <xdr:colOff>88900</xdr:colOff>
      <xdr:row>108</xdr:row>
      <xdr:rowOff>102326</xdr:rowOff>
    </xdr:to>
    <xdr:cxnSp macro="">
      <xdr:nvCxnSpPr>
        <xdr:cNvPr id="336" name="直線コネクタ 335">
          <a:extLst>
            <a:ext uri="{FF2B5EF4-FFF2-40B4-BE49-F238E27FC236}">
              <a16:creationId xmlns:a16="http://schemas.microsoft.com/office/drawing/2014/main" id="{217BCAA9-163E-490E-8C53-93DB9BC0AE0F}"/>
            </a:ext>
          </a:extLst>
        </xdr:cNvPr>
        <xdr:cNvCxnSpPr/>
      </xdr:nvCxnSpPr>
      <xdr:spPr>
        <a:xfrm>
          <a:off x="10388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5459</xdr:rowOff>
    </xdr:from>
    <xdr:ext cx="469744" cy="259045"/>
    <xdr:sp macro="" textlink="">
      <xdr:nvSpPr>
        <xdr:cNvPr id="337" name="【市民会館】&#10;一人当たり面積最大値テキスト">
          <a:extLst>
            <a:ext uri="{FF2B5EF4-FFF2-40B4-BE49-F238E27FC236}">
              <a16:creationId xmlns:a16="http://schemas.microsoft.com/office/drawing/2014/main" id="{E90554FE-A9E3-4FCD-89C0-C1293220BD68}"/>
            </a:ext>
          </a:extLst>
        </xdr:cNvPr>
        <xdr:cNvSpPr txBox="1"/>
      </xdr:nvSpPr>
      <xdr:spPr>
        <a:xfrm>
          <a:off x="10515600" y="1697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58782</xdr:rowOff>
    </xdr:from>
    <xdr:to>
      <xdr:col>55</xdr:col>
      <xdr:colOff>88900</xdr:colOff>
      <xdr:row>100</xdr:row>
      <xdr:rowOff>58782</xdr:rowOff>
    </xdr:to>
    <xdr:cxnSp macro="">
      <xdr:nvCxnSpPr>
        <xdr:cNvPr id="338" name="直線コネクタ 337">
          <a:extLst>
            <a:ext uri="{FF2B5EF4-FFF2-40B4-BE49-F238E27FC236}">
              <a16:creationId xmlns:a16="http://schemas.microsoft.com/office/drawing/2014/main" id="{849FC854-C50B-4CEE-BC18-143FD86E3398}"/>
            </a:ext>
          </a:extLst>
        </xdr:cNvPr>
        <xdr:cNvCxnSpPr/>
      </xdr:nvCxnSpPr>
      <xdr:spPr>
        <a:xfrm>
          <a:off x="10388600" y="1720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3827</xdr:rowOff>
    </xdr:from>
    <xdr:ext cx="469744" cy="259045"/>
    <xdr:sp macro="" textlink="">
      <xdr:nvSpPr>
        <xdr:cNvPr id="339" name="【市民会館】&#10;一人当たり面積平均値テキスト">
          <a:extLst>
            <a:ext uri="{FF2B5EF4-FFF2-40B4-BE49-F238E27FC236}">
              <a16:creationId xmlns:a16="http://schemas.microsoft.com/office/drawing/2014/main" id="{CB54CEB0-2DB5-46E3-9E84-1247CD118E65}"/>
            </a:ext>
          </a:extLst>
        </xdr:cNvPr>
        <xdr:cNvSpPr txBox="1"/>
      </xdr:nvSpPr>
      <xdr:spPr>
        <a:xfrm>
          <a:off x="10515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340" name="フローチャート: 判断 339">
          <a:extLst>
            <a:ext uri="{FF2B5EF4-FFF2-40B4-BE49-F238E27FC236}">
              <a16:creationId xmlns:a16="http://schemas.microsoft.com/office/drawing/2014/main" id="{6AFB6682-B1AD-49D1-8D34-4A249840AD63}"/>
            </a:ext>
          </a:extLst>
        </xdr:cNvPr>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102688</xdr:rowOff>
    </xdr:from>
    <xdr:to>
      <xdr:col>50</xdr:col>
      <xdr:colOff>165100</xdr:colOff>
      <xdr:row>107</xdr:row>
      <xdr:rowOff>32838</xdr:rowOff>
    </xdr:to>
    <xdr:sp macro="" textlink="">
      <xdr:nvSpPr>
        <xdr:cNvPr id="341" name="フローチャート: 判断 340">
          <a:extLst>
            <a:ext uri="{FF2B5EF4-FFF2-40B4-BE49-F238E27FC236}">
              <a16:creationId xmlns:a16="http://schemas.microsoft.com/office/drawing/2014/main" id="{B0790A4D-17AB-447E-9F05-639AE139CB2B}"/>
            </a:ext>
          </a:extLst>
        </xdr:cNvPr>
        <xdr:cNvSpPr/>
      </xdr:nvSpPr>
      <xdr:spPr>
        <a:xfrm>
          <a:off x="9588500" y="1827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53702</xdr:rowOff>
    </xdr:from>
    <xdr:to>
      <xdr:col>46</xdr:col>
      <xdr:colOff>38100</xdr:colOff>
      <xdr:row>106</xdr:row>
      <xdr:rowOff>155302</xdr:rowOff>
    </xdr:to>
    <xdr:sp macro="" textlink="">
      <xdr:nvSpPr>
        <xdr:cNvPr id="342" name="フローチャート: 判断 341">
          <a:extLst>
            <a:ext uri="{FF2B5EF4-FFF2-40B4-BE49-F238E27FC236}">
              <a16:creationId xmlns:a16="http://schemas.microsoft.com/office/drawing/2014/main" id="{D74DF9B4-D225-4F44-B75F-D66A203B82A3}"/>
            </a:ext>
          </a:extLst>
        </xdr:cNvPr>
        <xdr:cNvSpPr/>
      </xdr:nvSpPr>
      <xdr:spPr>
        <a:xfrm>
          <a:off x="86995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24312</xdr:rowOff>
    </xdr:from>
    <xdr:to>
      <xdr:col>41</xdr:col>
      <xdr:colOff>101600</xdr:colOff>
      <xdr:row>106</xdr:row>
      <xdr:rowOff>125912</xdr:rowOff>
    </xdr:to>
    <xdr:sp macro="" textlink="">
      <xdr:nvSpPr>
        <xdr:cNvPr id="343" name="フローチャート: 判断 342">
          <a:extLst>
            <a:ext uri="{FF2B5EF4-FFF2-40B4-BE49-F238E27FC236}">
              <a16:creationId xmlns:a16="http://schemas.microsoft.com/office/drawing/2014/main" id="{8577E27D-D4B2-4683-B9E9-3CA9B90E4D54}"/>
            </a:ext>
          </a:extLst>
        </xdr:cNvPr>
        <xdr:cNvSpPr/>
      </xdr:nvSpPr>
      <xdr:spPr>
        <a:xfrm>
          <a:off x="7810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135889</xdr:rowOff>
    </xdr:from>
    <xdr:to>
      <xdr:col>36</xdr:col>
      <xdr:colOff>165100</xdr:colOff>
      <xdr:row>106</xdr:row>
      <xdr:rowOff>66039</xdr:rowOff>
    </xdr:to>
    <xdr:sp macro="" textlink="">
      <xdr:nvSpPr>
        <xdr:cNvPr id="344" name="フローチャート: 判断 343">
          <a:extLst>
            <a:ext uri="{FF2B5EF4-FFF2-40B4-BE49-F238E27FC236}">
              <a16:creationId xmlns:a16="http://schemas.microsoft.com/office/drawing/2014/main" id="{507296A8-6ECB-4A39-94AE-6ED04E2C2167}"/>
            </a:ext>
          </a:extLst>
        </xdr:cNvPr>
        <xdr:cNvSpPr/>
      </xdr:nvSpPr>
      <xdr:spPr>
        <a:xfrm>
          <a:off x="6921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0197A06E-0988-4DC6-A00C-6D845B32C21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87FD5E1F-6F29-408D-9A5F-6FCD32F9D10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BEE759DC-076C-4B3B-9764-B656A14C750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EC9FE85A-1712-40AE-88CA-B6E79A12889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5555169E-729A-44DB-B0C2-76C3CD5A522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86905</xdr:rowOff>
    </xdr:from>
    <xdr:to>
      <xdr:col>41</xdr:col>
      <xdr:colOff>101600</xdr:colOff>
      <xdr:row>108</xdr:row>
      <xdr:rowOff>17055</xdr:rowOff>
    </xdr:to>
    <xdr:sp macro="" textlink="">
      <xdr:nvSpPr>
        <xdr:cNvPr id="350" name="楕円 349">
          <a:extLst>
            <a:ext uri="{FF2B5EF4-FFF2-40B4-BE49-F238E27FC236}">
              <a16:creationId xmlns:a16="http://schemas.microsoft.com/office/drawing/2014/main" id="{5A54B074-13CD-42A4-91FF-DAD5B06D09A6}"/>
            </a:ext>
          </a:extLst>
        </xdr:cNvPr>
        <xdr:cNvSpPr/>
      </xdr:nvSpPr>
      <xdr:spPr>
        <a:xfrm>
          <a:off x="7810500" y="1843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89081</xdr:rowOff>
    </xdr:from>
    <xdr:to>
      <xdr:col>36</xdr:col>
      <xdr:colOff>165100</xdr:colOff>
      <xdr:row>108</xdr:row>
      <xdr:rowOff>19231</xdr:rowOff>
    </xdr:to>
    <xdr:sp macro="" textlink="">
      <xdr:nvSpPr>
        <xdr:cNvPr id="351" name="楕円 350">
          <a:extLst>
            <a:ext uri="{FF2B5EF4-FFF2-40B4-BE49-F238E27FC236}">
              <a16:creationId xmlns:a16="http://schemas.microsoft.com/office/drawing/2014/main" id="{AC71260E-5518-472A-B24C-CC5BE636134A}"/>
            </a:ext>
          </a:extLst>
        </xdr:cNvPr>
        <xdr:cNvSpPr/>
      </xdr:nvSpPr>
      <xdr:spPr>
        <a:xfrm>
          <a:off x="6921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137705</xdr:rowOff>
    </xdr:from>
    <xdr:to>
      <xdr:col>41</xdr:col>
      <xdr:colOff>50800</xdr:colOff>
      <xdr:row>107</xdr:row>
      <xdr:rowOff>139881</xdr:rowOff>
    </xdr:to>
    <xdr:cxnSp macro="">
      <xdr:nvCxnSpPr>
        <xdr:cNvPr id="352" name="直線コネクタ 351">
          <a:extLst>
            <a:ext uri="{FF2B5EF4-FFF2-40B4-BE49-F238E27FC236}">
              <a16:creationId xmlns:a16="http://schemas.microsoft.com/office/drawing/2014/main" id="{D4631E11-9B5E-4C80-B6B9-CE7E93E82FEC}"/>
            </a:ext>
          </a:extLst>
        </xdr:cNvPr>
        <xdr:cNvCxnSpPr/>
      </xdr:nvCxnSpPr>
      <xdr:spPr>
        <a:xfrm flipV="1">
          <a:off x="6972300" y="18482855"/>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49365</xdr:rowOff>
    </xdr:from>
    <xdr:ext cx="469744" cy="259045"/>
    <xdr:sp macro="" textlink="">
      <xdr:nvSpPr>
        <xdr:cNvPr id="353" name="n_1aveValue【市民会館】&#10;一人当たり面積">
          <a:extLst>
            <a:ext uri="{FF2B5EF4-FFF2-40B4-BE49-F238E27FC236}">
              <a16:creationId xmlns:a16="http://schemas.microsoft.com/office/drawing/2014/main" id="{9E911E8A-B770-45F1-AC7E-C309B0C0F50E}"/>
            </a:ext>
          </a:extLst>
        </xdr:cNvPr>
        <xdr:cNvSpPr txBox="1"/>
      </xdr:nvSpPr>
      <xdr:spPr>
        <a:xfrm>
          <a:off x="9391727" y="1805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379</xdr:rowOff>
    </xdr:from>
    <xdr:ext cx="469744" cy="259045"/>
    <xdr:sp macro="" textlink="">
      <xdr:nvSpPr>
        <xdr:cNvPr id="354" name="n_2aveValue【市民会館】&#10;一人当たり面積">
          <a:extLst>
            <a:ext uri="{FF2B5EF4-FFF2-40B4-BE49-F238E27FC236}">
              <a16:creationId xmlns:a16="http://schemas.microsoft.com/office/drawing/2014/main" id="{06C0AE20-26AC-444C-8FB6-43EC3011B38A}"/>
            </a:ext>
          </a:extLst>
        </xdr:cNvPr>
        <xdr:cNvSpPr txBox="1"/>
      </xdr:nvSpPr>
      <xdr:spPr>
        <a:xfrm>
          <a:off x="8515427" y="1800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142439</xdr:rowOff>
    </xdr:from>
    <xdr:ext cx="469744" cy="259045"/>
    <xdr:sp macro="" textlink="">
      <xdr:nvSpPr>
        <xdr:cNvPr id="355" name="n_3aveValue【市民会館】&#10;一人当たり面積">
          <a:extLst>
            <a:ext uri="{FF2B5EF4-FFF2-40B4-BE49-F238E27FC236}">
              <a16:creationId xmlns:a16="http://schemas.microsoft.com/office/drawing/2014/main" id="{ADFBBAA9-7C6F-4854-B133-9D182C0E59CE}"/>
            </a:ext>
          </a:extLst>
        </xdr:cNvPr>
        <xdr:cNvSpPr txBox="1"/>
      </xdr:nvSpPr>
      <xdr:spPr>
        <a:xfrm>
          <a:off x="76264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82566</xdr:rowOff>
    </xdr:from>
    <xdr:ext cx="469744" cy="259045"/>
    <xdr:sp macro="" textlink="">
      <xdr:nvSpPr>
        <xdr:cNvPr id="356" name="n_4aveValue【市民会館】&#10;一人当たり面積">
          <a:extLst>
            <a:ext uri="{FF2B5EF4-FFF2-40B4-BE49-F238E27FC236}">
              <a16:creationId xmlns:a16="http://schemas.microsoft.com/office/drawing/2014/main" id="{04118FFD-5524-4398-8C1F-C90E3FA85DB3}"/>
            </a:ext>
          </a:extLst>
        </xdr:cNvPr>
        <xdr:cNvSpPr txBox="1"/>
      </xdr:nvSpPr>
      <xdr:spPr>
        <a:xfrm>
          <a:off x="6737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8182</xdr:rowOff>
    </xdr:from>
    <xdr:ext cx="469744" cy="259045"/>
    <xdr:sp macro="" textlink="">
      <xdr:nvSpPr>
        <xdr:cNvPr id="357" name="n_3mainValue【市民会館】&#10;一人当たり面積">
          <a:extLst>
            <a:ext uri="{FF2B5EF4-FFF2-40B4-BE49-F238E27FC236}">
              <a16:creationId xmlns:a16="http://schemas.microsoft.com/office/drawing/2014/main" id="{7F0C787B-2766-4C7E-941C-039C7DEEAAE0}"/>
            </a:ext>
          </a:extLst>
        </xdr:cNvPr>
        <xdr:cNvSpPr txBox="1"/>
      </xdr:nvSpPr>
      <xdr:spPr>
        <a:xfrm>
          <a:off x="7626427" y="1852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10358</xdr:rowOff>
    </xdr:from>
    <xdr:ext cx="469744" cy="259045"/>
    <xdr:sp macro="" textlink="">
      <xdr:nvSpPr>
        <xdr:cNvPr id="358" name="n_4mainValue【市民会館】&#10;一人当たり面積">
          <a:extLst>
            <a:ext uri="{FF2B5EF4-FFF2-40B4-BE49-F238E27FC236}">
              <a16:creationId xmlns:a16="http://schemas.microsoft.com/office/drawing/2014/main" id="{6B7098BD-8031-4A90-A18B-33C82FA428E8}"/>
            </a:ext>
          </a:extLst>
        </xdr:cNvPr>
        <xdr:cNvSpPr txBox="1"/>
      </xdr:nvSpPr>
      <xdr:spPr>
        <a:xfrm>
          <a:off x="6737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a:extLst>
            <a:ext uri="{FF2B5EF4-FFF2-40B4-BE49-F238E27FC236}">
              <a16:creationId xmlns:a16="http://schemas.microsoft.com/office/drawing/2014/main" id="{F37E7908-923A-4556-836B-A3A450256F0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a:extLst>
            <a:ext uri="{FF2B5EF4-FFF2-40B4-BE49-F238E27FC236}">
              <a16:creationId xmlns:a16="http://schemas.microsoft.com/office/drawing/2014/main" id="{B7064E60-D580-45EA-9E97-D6BD85A3C25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a:extLst>
            <a:ext uri="{FF2B5EF4-FFF2-40B4-BE49-F238E27FC236}">
              <a16:creationId xmlns:a16="http://schemas.microsoft.com/office/drawing/2014/main" id="{81BC9044-5A0E-4179-A527-97A75A5F391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a:extLst>
            <a:ext uri="{FF2B5EF4-FFF2-40B4-BE49-F238E27FC236}">
              <a16:creationId xmlns:a16="http://schemas.microsoft.com/office/drawing/2014/main" id="{A3C90572-0427-497D-BE01-44AE840C486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a:extLst>
            <a:ext uri="{FF2B5EF4-FFF2-40B4-BE49-F238E27FC236}">
              <a16:creationId xmlns:a16="http://schemas.microsoft.com/office/drawing/2014/main" id="{6987D35A-94B6-410D-BB38-0F432372EF0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a:extLst>
            <a:ext uri="{FF2B5EF4-FFF2-40B4-BE49-F238E27FC236}">
              <a16:creationId xmlns:a16="http://schemas.microsoft.com/office/drawing/2014/main" id="{8625D2D1-7ABA-4212-8863-155AECE8349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a:extLst>
            <a:ext uri="{FF2B5EF4-FFF2-40B4-BE49-F238E27FC236}">
              <a16:creationId xmlns:a16="http://schemas.microsoft.com/office/drawing/2014/main" id="{3F4FF090-74A4-4DDA-BC02-F59EAC58320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a:extLst>
            <a:ext uri="{FF2B5EF4-FFF2-40B4-BE49-F238E27FC236}">
              <a16:creationId xmlns:a16="http://schemas.microsoft.com/office/drawing/2014/main" id="{D49F2370-C53E-461A-B551-3F1E4EC8B90B}"/>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7" name="正方形/長方形 366">
          <a:extLst>
            <a:ext uri="{FF2B5EF4-FFF2-40B4-BE49-F238E27FC236}">
              <a16:creationId xmlns:a16="http://schemas.microsoft.com/office/drawing/2014/main" id="{1DB2B911-37F4-403A-9E85-501975C52CF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8" name="正方形/長方形 367">
          <a:extLst>
            <a:ext uri="{FF2B5EF4-FFF2-40B4-BE49-F238E27FC236}">
              <a16:creationId xmlns:a16="http://schemas.microsoft.com/office/drawing/2014/main" id="{9EC75DAD-5400-4FDB-B1A9-FC4D31AB56E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9" name="正方形/長方形 368">
          <a:extLst>
            <a:ext uri="{FF2B5EF4-FFF2-40B4-BE49-F238E27FC236}">
              <a16:creationId xmlns:a16="http://schemas.microsoft.com/office/drawing/2014/main" id="{207BE953-CBEB-4E90-9D2A-0A3453E58E3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0" name="正方形/長方形 369">
          <a:extLst>
            <a:ext uri="{FF2B5EF4-FFF2-40B4-BE49-F238E27FC236}">
              <a16:creationId xmlns:a16="http://schemas.microsoft.com/office/drawing/2014/main" id="{D3EF0F97-AD79-41BF-982E-3353E0C7042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1" name="正方形/長方形 370">
          <a:extLst>
            <a:ext uri="{FF2B5EF4-FFF2-40B4-BE49-F238E27FC236}">
              <a16:creationId xmlns:a16="http://schemas.microsoft.com/office/drawing/2014/main" id="{0DBBCEEE-3567-4282-A13B-A9EAF5FB51A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2" name="正方形/長方形 371">
          <a:extLst>
            <a:ext uri="{FF2B5EF4-FFF2-40B4-BE49-F238E27FC236}">
              <a16:creationId xmlns:a16="http://schemas.microsoft.com/office/drawing/2014/main" id="{3BFC7A6F-C3EE-4A9F-9E27-C21122E6FC6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3" name="正方形/長方形 372">
          <a:extLst>
            <a:ext uri="{FF2B5EF4-FFF2-40B4-BE49-F238E27FC236}">
              <a16:creationId xmlns:a16="http://schemas.microsoft.com/office/drawing/2014/main" id="{A608E66E-523F-4A20-87B5-35F819F2CB5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4" name="正方形/長方形 373">
          <a:extLst>
            <a:ext uri="{FF2B5EF4-FFF2-40B4-BE49-F238E27FC236}">
              <a16:creationId xmlns:a16="http://schemas.microsoft.com/office/drawing/2014/main" id="{13B4357B-8A11-4417-BEBA-89D5572E87A4}"/>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5" name="正方形/長方形 374">
          <a:extLst>
            <a:ext uri="{FF2B5EF4-FFF2-40B4-BE49-F238E27FC236}">
              <a16:creationId xmlns:a16="http://schemas.microsoft.com/office/drawing/2014/main" id="{ECFABF12-8A21-49E8-8B9D-69D3139C123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6" name="正方形/長方形 375">
          <a:extLst>
            <a:ext uri="{FF2B5EF4-FFF2-40B4-BE49-F238E27FC236}">
              <a16:creationId xmlns:a16="http://schemas.microsoft.com/office/drawing/2014/main" id="{F683F635-27C2-4640-8F71-21721DB9A0E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7" name="正方形/長方形 376">
          <a:extLst>
            <a:ext uri="{FF2B5EF4-FFF2-40B4-BE49-F238E27FC236}">
              <a16:creationId xmlns:a16="http://schemas.microsoft.com/office/drawing/2014/main" id="{95ACC08A-BCA6-442D-AF02-7BAB42D22FA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8" name="正方形/長方形 377">
          <a:extLst>
            <a:ext uri="{FF2B5EF4-FFF2-40B4-BE49-F238E27FC236}">
              <a16:creationId xmlns:a16="http://schemas.microsoft.com/office/drawing/2014/main" id="{AFE46038-8F1E-4B92-9F89-DD312D3EE20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9" name="正方形/長方形 378">
          <a:extLst>
            <a:ext uri="{FF2B5EF4-FFF2-40B4-BE49-F238E27FC236}">
              <a16:creationId xmlns:a16="http://schemas.microsoft.com/office/drawing/2014/main" id="{732AFCF7-42C6-4FA6-AFC2-FF3FB51028E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0" name="正方形/長方形 379">
          <a:extLst>
            <a:ext uri="{FF2B5EF4-FFF2-40B4-BE49-F238E27FC236}">
              <a16:creationId xmlns:a16="http://schemas.microsoft.com/office/drawing/2014/main" id="{FBDEAF28-BEDD-4D66-83B3-F670CBC4D54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1" name="正方形/長方形 380">
          <a:extLst>
            <a:ext uri="{FF2B5EF4-FFF2-40B4-BE49-F238E27FC236}">
              <a16:creationId xmlns:a16="http://schemas.microsoft.com/office/drawing/2014/main" id="{62D6C550-A826-4D7F-A3B1-6CB3118806D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2" name="正方形/長方形 381">
          <a:extLst>
            <a:ext uri="{FF2B5EF4-FFF2-40B4-BE49-F238E27FC236}">
              <a16:creationId xmlns:a16="http://schemas.microsoft.com/office/drawing/2014/main" id="{0C6B14B9-051F-45C7-99AA-0D1F1AF5512D}"/>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3" name="正方形/長方形 382">
          <a:extLst>
            <a:ext uri="{FF2B5EF4-FFF2-40B4-BE49-F238E27FC236}">
              <a16:creationId xmlns:a16="http://schemas.microsoft.com/office/drawing/2014/main" id="{66028062-2AC2-408C-9883-5FB524D7403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4" name="正方形/長方形 383">
          <a:extLst>
            <a:ext uri="{FF2B5EF4-FFF2-40B4-BE49-F238E27FC236}">
              <a16:creationId xmlns:a16="http://schemas.microsoft.com/office/drawing/2014/main" id="{478A83BA-5297-4088-954B-F0176827FD9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5" name="正方形/長方形 384">
          <a:extLst>
            <a:ext uri="{FF2B5EF4-FFF2-40B4-BE49-F238E27FC236}">
              <a16:creationId xmlns:a16="http://schemas.microsoft.com/office/drawing/2014/main" id="{C7C87443-3356-481F-B388-B02559F8903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6" name="正方形/長方形 385">
          <a:extLst>
            <a:ext uri="{FF2B5EF4-FFF2-40B4-BE49-F238E27FC236}">
              <a16:creationId xmlns:a16="http://schemas.microsoft.com/office/drawing/2014/main" id="{7587E187-7318-40C4-9133-FD6BDB9E3F7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7" name="正方形/長方形 386">
          <a:extLst>
            <a:ext uri="{FF2B5EF4-FFF2-40B4-BE49-F238E27FC236}">
              <a16:creationId xmlns:a16="http://schemas.microsoft.com/office/drawing/2014/main" id="{FCC2EFB4-57D7-4E8E-B9A8-C41DE6B3201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8" name="正方形/長方形 387">
          <a:extLst>
            <a:ext uri="{FF2B5EF4-FFF2-40B4-BE49-F238E27FC236}">
              <a16:creationId xmlns:a16="http://schemas.microsoft.com/office/drawing/2014/main" id="{01A8976C-4E85-46AE-8B26-33ACE63B037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9" name="正方形/長方形 388">
          <a:extLst>
            <a:ext uri="{FF2B5EF4-FFF2-40B4-BE49-F238E27FC236}">
              <a16:creationId xmlns:a16="http://schemas.microsoft.com/office/drawing/2014/main" id="{8B4A57AD-FDC8-4AB9-AF84-D4BA3C76769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0" name="正方形/長方形 389">
          <a:extLst>
            <a:ext uri="{FF2B5EF4-FFF2-40B4-BE49-F238E27FC236}">
              <a16:creationId xmlns:a16="http://schemas.microsoft.com/office/drawing/2014/main" id="{B86CDAC6-4D0E-4A6C-BF2C-D913D0F2EA3F}"/>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1" name="正方形/長方形 390">
          <a:extLst>
            <a:ext uri="{FF2B5EF4-FFF2-40B4-BE49-F238E27FC236}">
              <a16:creationId xmlns:a16="http://schemas.microsoft.com/office/drawing/2014/main" id="{E55B6646-39C4-469D-95B6-9ADAF008E33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2" name="正方形/長方形 391">
          <a:extLst>
            <a:ext uri="{FF2B5EF4-FFF2-40B4-BE49-F238E27FC236}">
              <a16:creationId xmlns:a16="http://schemas.microsoft.com/office/drawing/2014/main" id="{66EC05AC-9F3E-4433-A0C3-FE4E5C7520A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3" name="正方形/長方形 392">
          <a:extLst>
            <a:ext uri="{FF2B5EF4-FFF2-40B4-BE49-F238E27FC236}">
              <a16:creationId xmlns:a16="http://schemas.microsoft.com/office/drawing/2014/main" id="{836FE67B-0371-4564-BF1B-FDDF27E32FA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4" name="正方形/長方形 393">
          <a:extLst>
            <a:ext uri="{FF2B5EF4-FFF2-40B4-BE49-F238E27FC236}">
              <a16:creationId xmlns:a16="http://schemas.microsoft.com/office/drawing/2014/main" id="{A408261F-8331-4837-98B1-20161F88DD8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5" name="正方形/長方形 394">
          <a:extLst>
            <a:ext uri="{FF2B5EF4-FFF2-40B4-BE49-F238E27FC236}">
              <a16:creationId xmlns:a16="http://schemas.microsoft.com/office/drawing/2014/main" id="{B69D4713-941B-440A-B08F-A64FF7207C2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6" name="正方形/長方形 395">
          <a:extLst>
            <a:ext uri="{FF2B5EF4-FFF2-40B4-BE49-F238E27FC236}">
              <a16:creationId xmlns:a16="http://schemas.microsoft.com/office/drawing/2014/main" id="{F9A67439-5841-4A0E-9160-79440097C4B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7" name="正方形/長方形 396">
          <a:extLst>
            <a:ext uri="{FF2B5EF4-FFF2-40B4-BE49-F238E27FC236}">
              <a16:creationId xmlns:a16="http://schemas.microsoft.com/office/drawing/2014/main" id="{32231A82-188D-4206-A3CA-149D99C974A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8" name="正方形/長方形 397">
          <a:extLst>
            <a:ext uri="{FF2B5EF4-FFF2-40B4-BE49-F238E27FC236}">
              <a16:creationId xmlns:a16="http://schemas.microsoft.com/office/drawing/2014/main" id="{A8B48A39-0AF7-49DC-A933-A54C2E7EF90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99" name="テキスト ボックス 398">
          <a:extLst>
            <a:ext uri="{FF2B5EF4-FFF2-40B4-BE49-F238E27FC236}">
              <a16:creationId xmlns:a16="http://schemas.microsoft.com/office/drawing/2014/main" id="{3CD9DDE3-A3ED-4601-9413-7F927CDA9FB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0" name="直線コネクタ 399">
          <a:extLst>
            <a:ext uri="{FF2B5EF4-FFF2-40B4-BE49-F238E27FC236}">
              <a16:creationId xmlns:a16="http://schemas.microsoft.com/office/drawing/2014/main" id="{EBD4BD79-3AA2-42B2-8DFD-0A7A93653E8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01" name="テキスト ボックス 400">
          <a:extLst>
            <a:ext uri="{FF2B5EF4-FFF2-40B4-BE49-F238E27FC236}">
              <a16:creationId xmlns:a16="http://schemas.microsoft.com/office/drawing/2014/main" id="{4BB76BA4-F3EF-42FD-ACF3-395D8D8390F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02" name="直線コネクタ 401">
          <a:extLst>
            <a:ext uri="{FF2B5EF4-FFF2-40B4-BE49-F238E27FC236}">
              <a16:creationId xmlns:a16="http://schemas.microsoft.com/office/drawing/2014/main" id="{A6F60780-153D-46E6-B7E2-D831AE9E014B}"/>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03" name="テキスト ボックス 402">
          <a:extLst>
            <a:ext uri="{FF2B5EF4-FFF2-40B4-BE49-F238E27FC236}">
              <a16:creationId xmlns:a16="http://schemas.microsoft.com/office/drawing/2014/main" id="{5B3E26B1-E42F-4650-9EA9-C18A94346B1B}"/>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04" name="直線コネクタ 403">
          <a:extLst>
            <a:ext uri="{FF2B5EF4-FFF2-40B4-BE49-F238E27FC236}">
              <a16:creationId xmlns:a16="http://schemas.microsoft.com/office/drawing/2014/main" id="{7533EEDE-7BF5-4F70-B0C4-97D849C7212C}"/>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05" name="テキスト ボックス 404">
          <a:extLst>
            <a:ext uri="{FF2B5EF4-FFF2-40B4-BE49-F238E27FC236}">
              <a16:creationId xmlns:a16="http://schemas.microsoft.com/office/drawing/2014/main" id="{71053BC9-6D41-4D4A-BBCB-72854CA37FE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06" name="直線コネクタ 405">
          <a:extLst>
            <a:ext uri="{FF2B5EF4-FFF2-40B4-BE49-F238E27FC236}">
              <a16:creationId xmlns:a16="http://schemas.microsoft.com/office/drawing/2014/main" id="{5CEF693F-18AD-4DDA-A376-CE75C478E85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07" name="テキスト ボックス 406">
          <a:extLst>
            <a:ext uri="{FF2B5EF4-FFF2-40B4-BE49-F238E27FC236}">
              <a16:creationId xmlns:a16="http://schemas.microsoft.com/office/drawing/2014/main" id="{7E43468E-E9FB-4532-BD29-C163AE6523B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08" name="直線コネクタ 407">
          <a:extLst>
            <a:ext uri="{FF2B5EF4-FFF2-40B4-BE49-F238E27FC236}">
              <a16:creationId xmlns:a16="http://schemas.microsoft.com/office/drawing/2014/main" id="{33936A22-3B1D-4641-B815-4A8A4F69F54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09" name="テキスト ボックス 408">
          <a:extLst>
            <a:ext uri="{FF2B5EF4-FFF2-40B4-BE49-F238E27FC236}">
              <a16:creationId xmlns:a16="http://schemas.microsoft.com/office/drawing/2014/main" id="{5925B2BA-D41C-49F4-A459-91FF57DA072B}"/>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10" name="直線コネクタ 409">
          <a:extLst>
            <a:ext uri="{FF2B5EF4-FFF2-40B4-BE49-F238E27FC236}">
              <a16:creationId xmlns:a16="http://schemas.microsoft.com/office/drawing/2014/main" id="{FB972454-BDBB-4519-BF20-4FA54B85D2C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11" name="テキスト ボックス 410">
          <a:extLst>
            <a:ext uri="{FF2B5EF4-FFF2-40B4-BE49-F238E27FC236}">
              <a16:creationId xmlns:a16="http://schemas.microsoft.com/office/drawing/2014/main" id="{33D0EE42-A7AF-41B5-81F7-4A681701264D}"/>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2" name="直線コネクタ 411">
          <a:extLst>
            <a:ext uri="{FF2B5EF4-FFF2-40B4-BE49-F238E27FC236}">
              <a16:creationId xmlns:a16="http://schemas.microsoft.com/office/drawing/2014/main" id="{341732BB-E8C7-408C-BCA8-14938DF4C1A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13" name="テキスト ボックス 412">
          <a:extLst>
            <a:ext uri="{FF2B5EF4-FFF2-40B4-BE49-F238E27FC236}">
              <a16:creationId xmlns:a16="http://schemas.microsoft.com/office/drawing/2014/main" id="{A1D71912-068F-4897-B4EB-9CDEC05C8E1C}"/>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4" name="【消防施設】&#10;有形固定資産減価償却率グラフ枠">
          <a:extLst>
            <a:ext uri="{FF2B5EF4-FFF2-40B4-BE49-F238E27FC236}">
              <a16:creationId xmlns:a16="http://schemas.microsoft.com/office/drawing/2014/main" id="{95CC5744-26BC-4C3E-8FC7-03B61A5EE3A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415" name="直線コネクタ 414">
          <a:extLst>
            <a:ext uri="{FF2B5EF4-FFF2-40B4-BE49-F238E27FC236}">
              <a16:creationId xmlns:a16="http://schemas.microsoft.com/office/drawing/2014/main" id="{3872E215-59FD-4C88-8F44-C87F11F9D3CF}"/>
            </a:ext>
          </a:extLst>
        </xdr:cNvPr>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416" name="【消防施設】&#10;有形固定資産減価償却率最小値テキスト">
          <a:extLst>
            <a:ext uri="{FF2B5EF4-FFF2-40B4-BE49-F238E27FC236}">
              <a16:creationId xmlns:a16="http://schemas.microsoft.com/office/drawing/2014/main" id="{5DB04C75-738E-4A70-9080-A5D42D2A9A76}"/>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417" name="直線コネクタ 416">
          <a:extLst>
            <a:ext uri="{FF2B5EF4-FFF2-40B4-BE49-F238E27FC236}">
              <a16:creationId xmlns:a16="http://schemas.microsoft.com/office/drawing/2014/main" id="{D5F74D55-7DEC-4A6F-B6A2-6ED3BDDBF032}"/>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418" name="【消防施設】&#10;有形固定資産減価償却率最大値テキスト">
          <a:extLst>
            <a:ext uri="{FF2B5EF4-FFF2-40B4-BE49-F238E27FC236}">
              <a16:creationId xmlns:a16="http://schemas.microsoft.com/office/drawing/2014/main" id="{E224748F-05D6-481E-87F5-9D471FBB1BE0}"/>
            </a:ext>
          </a:extLst>
        </xdr:cNvPr>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419" name="直線コネクタ 418">
          <a:extLst>
            <a:ext uri="{FF2B5EF4-FFF2-40B4-BE49-F238E27FC236}">
              <a16:creationId xmlns:a16="http://schemas.microsoft.com/office/drawing/2014/main" id="{6D758748-F724-4D34-8B42-FC547A9390F9}"/>
            </a:ext>
          </a:extLst>
        </xdr:cNvPr>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420" name="【消防施設】&#10;有形固定資産減価償却率平均値テキスト">
          <a:extLst>
            <a:ext uri="{FF2B5EF4-FFF2-40B4-BE49-F238E27FC236}">
              <a16:creationId xmlns:a16="http://schemas.microsoft.com/office/drawing/2014/main" id="{F61A4041-CEFB-4E05-82C5-4347237E4DCC}"/>
            </a:ext>
          </a:extLst>
        </xdr:cNvPr>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421" name="フローチャート: 判断 420">
          <a:extLst>
            <a:ext uri="{FF2B5EF4-FFF2-40B4-BE49-F238E27FC236}">
              <a16:creationId xmlns:a16="http://schemas.microsoft.com/office/drawing/2014/main" id="{FA6285BA-A093-4D46-A8E5-8951CA739B09}"/>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422" name="フローチャート: 判断 421">
          <a:extLst>
            <a:ext uri="{FF2B5EF4-FFF2-40B4-BE49-F238E27FC236}">
              <a16:creationId xmlns:a16="http://schemas.microsoft.com/office/drawing/2014/main" id="{EFBB4207-2CF6-4B4A-8A2F-B1699EBB3B60}"/>
            </a:ext>
          </a:extLst>
        </xdr:cNvPr>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423" name="フローチャート: 判断 422">
          <a:extLst>
            <a:ext uri="{FF2B5EF4-FFF2-40B4-BE49-F238E27FC236}">
              <a16:creationId xmlns:a16="http://schemas.microsoft.com/office/drawing/2014/main" id="{45B65B20-6892-420F-9533-4B430ED6D449}"/>
            </a:ext>
          </a:extLst>
        </xdr:cNvPr>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424" name="フローチャート: 判断 423">
          <a:extLst>
            <a:ext uri="{FF2B5EF4-FFF2-40B4-BE49-F238E27FC236}">
              <a16:creationId xmlns:a16="http://schemas.microsoft.com/office/drawing/2014/main" id="{0BFD7D37-7003-4C72-8B85-D85304872F1D}"/>
            </a:ext>
          </a:extLst>
        </xdr:cNvPr>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425" name="フローチャート: 判断 424">
          <a:extLst>
            <a:ext uri="{FF2B5EF4-FFF2-40B4-BE49-F238E27FC236}">
              <a16:creationId xmlns:a16="http://schemas.microsoft.com/office/drawing/2014/main" id="{EC46BD78-F434-4650-8059-AF478C984A6D}"/>
            </a:ext>
          </a:extLst>
        </xdr:cNvPr>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26" name="テキスト ボックス 425">
          <a:extLst>
            <a:ext uri="{FF2B5EF4-FFF2-40B4-BE49-F238E27FC236}">
              <a16:creationId xmlns:a16="http://schemas.microsoft.com/office/drawing/2014/main" id="{3764393A-2737-4B67-AB7D-906398A51D1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7" name="テキスト ボックス 426">
          <a:extLst>
            <a:ext uri="{FF2B5EF4-FFF2-40B4-BE49-F238E27FC236}">
              <a16:creationId xmlns:a16="http://schemas.microsoft.com/office/drawing/2014/main" id="{31D9C2CA-6596-49BB-8A2D-F8E4D88AA1E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8" name="テキスト ボックス 427">
          <a:extLst>
            <a:ext uri="{FF2B5EF4-FFF2-40B4-BE49-F238E27FC236}">
              <a16:creationId xmlns:a16="http://schemas.microsoft.com/office/drawing/2014/main" id="{B2907D31-0FF9-40AB-8E9D-205E985EA0C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9" name="テキスト ボックス 428">
          <a:extLst>
            <a:ext uri="{FF2B5EF4-FFF2-40B4-BE49-F238E27FC236}">
              <a16:creationId xmlns:a16="http://schemas.microsoft.com/office/drawing/2014/main" id="{81529C25-E331-4FF5-9BE0-DF4C5220536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0" name="テキスト ボックス 429">
          <a:extLst>
            <a:ext uri="{FF2B5EF4-FFF2-40B4-BE49-F238E27FC236}">
              <a16:creationId xmlns:a16="http://schemas.microsoft.com/office/drawing/2014/main" id="{FAF1599C-5414-4C96-AEB8-4FD39CB1DFB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27305</xdr:rowOff>
    </xdr:from>
    <xdr:to>
      <xdr:col>85</xdr:col>
      <xdr:colOff>177800</xdr:colOff>
      <xdr:row>82</xdr:row>
      <xdr:rowOff>128905</xdr:rowOff>
    </xdr:to>
    <xdr:sp macro="" textlink="">
      <xdr:nvSpPr>
        <xdr:cNvPr id="431" name="楕円 430">
          <a:extLst>
            <a:ext uri="{FF2B5EF4-FFF2-40B4-BE49-F238E27FC236}">
              <a16:creationId xmlns:a16="http://schemas.microsoft.com/office/drawing/2014/main" id="{378CF032-D182-4FC8-AD45-61CFC5DD1BAF}"/>
            </a:ext>
          </a:extLst>
        </xdr:cNvPr>
        <xdr:cNvSpPr/>
      </xdr:nvSpPr>
      <xdr:spPr>
        <a:xfrm>
          <a:off x="162687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50182</xdr:rowOff>
    </xdr:from>
    <xdr:ext cx="405111" cy="259045"/>
    <xdr:sp macro="" textlink="">
      <xdr:nvSpPr>
        <xdr:cNvPr id="432" name="【消防施設】&#10;有形固定資産減価償却率該当値テキスト">
          <a:extLst>
            <a:ext uri="{FF2B5EF4-FFF2-40B4-BE49-F238E27FC236}">
              <a16:creationId xmlns:a16="http://schemas.microsoft.com/office/drawing/2014/main" id="{1E0D83E6-2DD3-4B10-926D-D106BF92F4FA}"/>
            </a:ext>
          </a:extLst>
        </xdr:cNvPr>
        <xdr:cNvSpPr txBox="1"/>
      </xdr:nvSpPr>
      <xdr:spPr>
        <a:xfrm>
          <a:off x="16357600"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147320</xdr:rowOff>
    </xdr:from>
    <xdr:to>
      <xdr:col>81</xdr:col>
      <xdr:colOff>101600</xdr:colOff>
      <xdr:row>82</xdr:row>
      <xdr:rowOff>77470</xdr:rowOff>
    </xdr:to>
    <xdr:sp macro="" textlink="">
      <xdr:nvSpPr>
        <xdr:cNvPr id="433" name="楕円 432">
          <a:extLst>
            <a:ext uri="{FF2B5EF4-FFF2-40B4-BE49-F238E27FC236}">
              <a16:creationId xmlns:a16="http://schemas.microsoft.com/office/drawing/2014/main" id="{62B600EA-0404-4293-A8DE-5D766A45B656}"/>
            </a:ext>
          </a:extLst>
        </xdr:cNvPr>
        <xdr:cNvSpPr/>
      </xdr:nvSpPr>
      <xdr:spPr>
        <a:xfrm>
          <a:off x="15430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26670</xdr:rowOff>
    </xdr:from>
    <xdr:to>
      <xdr:col>85</xdr:col>
      <xdr:colOff>127000</xdr:colOff>
      <xdr:row>82</xdr:row>
      <xdr:rowOff>78105</xdr:rowOff>
    </xdr:to>
    <xdr:cxnSp macro="">
      <xdr:nvCxnSpPr>
        <xdr:cNvPr id="434" name="直線コネクタ 433">
          <a:extLst>
            <a:ext uri="{FF2B5EF4-FFF2-40B4-BE49-F238E27FC236}">
              <a16:creationId xmlns:a16="http://schemas.microsoft.com/office/drawing/2014/main" id="{07809441-3701-4CED-BA95-7D64C3493302}"/>
            </a:ext>
          </a:extLst>
        </xdr:cNvPr>
        <xdr:cNvCxnSpPr/>
      </xdr:nvCxnSpPr>
      <xdr:spPr>
        <a:xfrm>
          <a:off x="15481300" y="140855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95886</xdr:rowOff>
    </xdr:from>
    <xdr:to>
      <xdr:col>72</xdr:col>
      <xdr:colOff>38100</xdr:colOff>
      <xdr:row>82</xdr:row>
      <xdr:rowOff>26036</xdr:rowOff>
    </xdr:to>
    <xdr:sp macro="" textlink="">
      <xdr:nvSpPr>
        <xdr:cNvPr id="435" name="楕円 434">
          <a:extLst>
            <a:ext uri="{FF2B5EF4-FFF2-40B4-BE49-F238E27FC236}">
              <a16:creationId xmlns:a16="http://schemas.microsoft.com/office/drawing/2014/main" id="{20A5A062-F4BA-41BC-9663-E2E6BC0D6DC0}"/>
            </a:ext>
          </a:extLst>
        </xdr:cNvPr>
        <xdr:cNvSpPr/>
      </xdr:nvSpPr>
      <xdr:spPr>
        <a:xfrm>
          <a:off x="13652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4445</xdr:rowOff>
    </xdr:from>
    <xdr:to>
      <xdr:col>67</xdr:col>
      <xdr:colOff>101600</xdr:colOff>
      <xdr:row>78</xdr:row>
      <xdr:rowOff>106045</xdr:rowOff>
    </xdr:to>
    <xdr:sp macro="" textlink="">
      <xdr:nvSpPr>
        <xdr:cNvPr id="436" name="楕円 435">
          <a:extLst>
            <a:ext uri="{FF2B5EF4-FFF2-40B4-BE49-F238E27FC236}">
              <a16:creationId xmlns:a16="http://schemas.microsoft.com/office/drawing/2014/main" id="{D67BC638-5DA1-40AC-BB58-43DBD27667F1}"/>
            </a:ext>
          </a:extLst>
        </xdr:cNvPr>
        <xdr:cNvSpPr/>
      </xdr:nvSpPr>
      <xdr:spPr>
        <a:xfrm>
          <a:off x="127635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55245</xdr:rowOff>
    </xdr:from>
    <xdr:to>
      <xdr:col>71</xdr:col>
      <xdr:colOff>177800</xdr:colOff>
      <xdr:row>81</xdr:row>
      <xdr:rowOff>146686</xdr:rowOff>
    </xdr:to>
    <xdr:cxnSp macro="">
      <xdr:nvCxnSpPr>
        <xdr:cNvPr id="437" name="直線コネクタ 436">
          <a:extLst>
            <a:ext uri="{FF2B5EF4-FFF2-40B4-BE49-F238E27FC236}">
              <a16:creationId xmlns:a16="http://schemas.microsoft.com/office/drawing/2014/main" id="{57D42724-A77E-4F84-8767-29A599A2DB6B}"/>
            </a:ext>
          </a:extLst>
        </xdr:cNvPr>
        <xdr:cNvCxnSpPr/>
      </xdr:nvCxnSpPr>
      <xdr:spPr>
        <a:xfrm>
          <a:off x="12814300" y="13428345"/>
          <a:ext cx="889000" cy="60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167657</xdr:rowOff>
    </xdr:from>
    <xdr:ext cx="405111" cy="259045"/>
    <xdr:sp macro="" textlink="">
      <xdr:nvSpPr>
        <xdr:cNvPr id="438" name="n_1aveValue【消防施設】&#10;有形固定資産減価償却率">
          <a:extLst>
            <a:ext uri="{FF2B5EF4-FFF2-40B4-BE49-F238E27FC236}">
              <a16:creationId xmlns:a16="http://schemas.microsoft.com/office/drawing/2014/main" id="{A2247F1A-46CE-4815-9303-A8CB8B8796CC}"/>
            </a:ext>
          </a:extLst>
        </xdr:cNvPr>
        <xdr:cNvSpPr txBox="1"/>
      </xdr:nvSpPr>
      <xdr:spPr>
        <a:xfrm>
          <a:off x="15266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27322</xdr:rowOff>
    </xdr:from>
    <xdr:ext cx="405111" cy="259045"/>
    <xdr:sp macro="" textlink="">
      <xdr:nvSpPr>
        <xdr:cNvPr id="439" name="n_2aveValue【消防施設】&#10;有形固定資産減価償却率">
          <a:extLst>
            <a:ext uri="{FF2B5EF4-FFF2-40B4-BE49-F238E27FC236}">
              <a16:creationId xmlns:a16="http://schemas.microsoft.com/office/drawing/2014/main" id="{3D898D58-FE1B-46E5-9C8A-2C02C4782F73}"/>
            </a:ext>
          </a:extLst>
        </xdr:cNvPr>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34307</xdr:rowOff>
    </xdr:from>
    <xdr:ext cx="405111" cy="259045"/>
    <xdr:sp macro="" textlink="">
      <xdr:nvSpPr>
        <xdr:cNvPr id="440" name="n_3aveValue【消防施設】&#10;有形固定資産減価償却率">
          <a:extLst>
            <a:ext uri="{FF2B5EF4-FFF2-40B4-BE49-F238E27FC236}">
              <a16:creationId xmlns:a16="http://schemas.microsoft.com/office/drawing/2014/main" id="{E0720301-988D-48C3-AAF0-885C950C266A}"/>
            </a:ext>
          </a:extLst>
        </xdr:cNvPr>
        <xdr:cNvSpPr txBox="1"/>
      </xdr:nvSpPr>
      <xdr:spPr>
        <a:xfrm>
          <a:off x="13500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64788</xdr:rowOff>
    </xdr:from>
    <xdr:ext cx="405111" cy="259045"/>
    <xdr:sp macro="" textlink="">
      <xdr:nvSpPr>
        <xdr:cNvPr id="441" name="n_4aveValue【消防施設】&#10;有形固定資産減価償却率">
          <a:extLst>
            <a:ext uri="{FF2B5EF4-FFF2-40B4-BE49-F238E27FC236}">
              <a16:creationId xmlns:a16="http://schemas.microsoft.com/office/drawing/2014/main" id="{893AB71A-FAE6-4973-B300-F64B633585BE}"/>
            </a:ext>
          </a:extLst>
        </xdr:cNvPr>
        <xdr:cNvSpPr txBox="1"/>
      </xdr:nvSpPr>
      <xdr:spPr>
        <a:xfrm>
          <a:off x="126117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93997</xdr:rowOff>
    </xdr:from>
    <xdr:ext cx="405111" cy="259045"/>
    <xdr:sp macro="" textlink="">
      <xdr:nvSpPr>
        <xdr:cNvPr id="442" name="n_1mainValue【消防施設】&#10;有形固定資産減価償却率">
          <a:extLst>
            <a:ext uri="{FF2B5EF4-FFF2-40B4-BE49-F238E27FC236}">
              <a16:creationId xmlns:a16="http://schemas.microsoft.com/office/drawing/2014/main" id="{12054CE5-EFB0-478E-8E94-9B38DC009CF4}"/>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42563</xdr:rowOff>
    </xdr:from>
    <xdr:ext cx="405111" cy="259045"/>
    <xdr:sp macro="" textlink="">
      <xdr:nvSpPr>
        <xdr:cNvPr id="443" name="n_3mainValue【消防施設】&#10;有形固定資産減価償却率">
          <a:extLst>
            <a:ext uri="{FF2B5EF4-FFF2-40B4-BE49-F238E27FC236}">
              <a16:creationId xmlns:a16="http://schemas.microsoft.com/office/drawing/2014/main" id="{D9673C8A-D02F-4704-9E6A-5254840EEFCE}"/>
            </a:ext>
          </a:extLst>
        </xdr:cNvPr>
        <xdr:cNvSpPr txBox="1"/>
      </xdr:nvSpPr>
      <xdr:spPr>
        <a:xfrm>
          <a:off x="135007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122572</xdr:rowOff>
    </xdr:from>
    <xdr:ext cx="405111" cy="259045"/>
    <xdr:sp macro="" textlink="">
      <xdr:nvSpPr>
        <xdr:cNvPr id="444" name="n_4mainValue【消防施設】&#10;有形固定資産減価償却率">
          <a:extLst>
            <a:ext uri="{FF2B5EF4-FFF2-40B4-BE49-F238E27FC236}">
              <a16:creationId xmlns:a16="http://schemas.microsoft.com/office/drawing/2014/main" id="{16DD479C-0E86-4156-881F-DB3B1A88F457}"/>
            </a:ext>
          </a:extLst>
        </xdr:cNvPr>
        <xdr:cNvSpPr txBox="1"/>
      </xdr:nvSpPr>
      <xdr:spPr>
        <a:xfrm>
          <a:off x="12611744" y="1315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5" name="正方形/長方形 444">
          <a:extLst>
            <a:ext uri="{FF2B5EF4-FFF2-40B4-BE49-F238E27FC236}">
              <a16:creationId xmlns:a16="http://schemas.microsoft.com/office/drawing/2014/main" id="{677FE59B-517C-4C28-8329-9ACDC4ADDD1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6" name="正方形/長方形 445">
          <a:extLst>
            <a:ext uri="{FF2B5EF4-FFF2-40B4-BE49-F238E27FC236}">
              <a16:creationId xmlns:a16="http://schemas.microsoft.com/office/drawing/2014/main" id="{25BE68E6-C4D0-43F5-B7DF-B997E54DBAF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7" name="正方形/長方形 446">
          <a:extLst>
            <a:ext uri="{FF2B5EF4-FFF2-40B4-BE49-F238E27FC236}">
              <a16:creationId xmlns:a16="http://schemas.microsoft.com/office/drawing/2014/main" id="{4F533EF6-49D2-4713-9F54-49F6C1BBD98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8" name="正方形/長方形 447">
          <a:extLst>
            <a:ext uri="{FF2B5EF4-FFF2-40B4-BE49-F238E27FC236}">
              <a16:creationId xmlns:a16="http://schemas.microsoft.com/office/drawing/2014/main" id="{41BD5F09-2930-4EB3-B75E-085F865608D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9" name="正方形/長方形 448">
          <a:extLst>
            <a:ext uri="{FF2B5EF4-FFF2-40B4-BE49-F238E27FC236}">
              <a16:creationId xmlns:a16="http://schemas.microsoft.com/office/drawing/2014/main" id="{54BB1455-ED44-4BAC-9BC7-A81C4A34D2E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0" name="正方形/長方形 449">
          <a:extLst>
            <a:ext uri="{FF2B5EF4-FFF2-40B4-BE49-F238E27FC236}">
              <a16:creationId xmlns:a16="http://schemas.microsoft.com/office/drawing/2014/main" id="{6B7C4B32-3CF5-4114-B9A0-2FA6A8CCF2D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1" name="正方形/長方形 450">
          <a:extLst>
            <a:ext uri="{FF2B5EF4-FFF2-40B4-BE49-F238E27FC236}">
              <a16:creationId xmlns:a16="http://schemas.microsoft.com/office/drawing/2014/main" id="{F9070E72-6831-45DE-ACFC-71755A04268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2" name="正方形/長方形 451">
          <a:extLst>
            <a:ext uri="{FF2B5EF4-FFF2-40B4-BE49-F238E27FC236}">
              <a16:creationId xmlns:a16="http://schemas.microsoft.com/office/drawing/2014/main" id="{D89CDE80-BBF9-44F9-90FD-BCB7B6A33E9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3" name="テキスト ボックス 452">
          <a:extLst>
            <a:ext uri="{FF2B5EF4-FFF2-40B4-BE49-F238E27FC236}">
              <a16:creationId xmlns:a16="http://schemas.microsoft.com/office/drawing/2014/main" id="{C281B3F5-827A-458B-AEA2-968BBBEB12C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4" name="直線コネクタ 453">
          <a:extLst>
            <a:ext uri="{FF2B5EF4-FFF2-40B4-BE49-F238E27FC236}">
              <a16:creationId xmlns:a16="http://schemas.microsoft.com/office/drawing/2014/main" id="{9979E218-8B18-4C27-B82F-CA7BB84CECC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55" name="直線コネクタ 454">
          <a:extLst>
            <a:ext uri="{FF2B5EF4-FFF2-40B4-BE49-F238E27FC236}">
              <a16:creationId xmlns:a16="http://schemas.microsoft.com/office/drawing/2014/main" id="{AB2BAA82-2B48-4E75-A1E0-A86BEC06581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56" name="テキスト ボックス 455">
          <a:extLst>
            <a:ext uri="{FF2B5EF4-FFF2-40B4-BE49-F238E27FC236}">
              <a16:creationId xmlns:a16="http://schemas.microsoft.com/office/drawing/2014/main" id="{5DC834D1-3DE4-417E-918F-4B9D1F0E5AB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57" name="直線コネクタ 456">
          <a:extLst>
            <a:ext uri="{FF2B5EF4-FFF2-40B4-BE49-F238E27FC236}">
              <a16:creationId xmlns:a16="http://schemas.microsoft.com/office/drawing/2014/main" id="{4B900D75-BBCB-45C1-B4E6-2F2250954FF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58" name="テキスト ボックス 457">
          <a:extLst>
            <a:ext uri="{FF2B5EF4-FFF2-40B4-BE49-F238E27FC236}">
              <a16:creationId xmlns:a16="http://schemas.microsoft.com/office/drawing/2014/main" id="{84CB03BC-A073-4A55-8700-34F3C0738C7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59" name="直線コネクタ 458">
          <a:extLst>
            <a:ext uri="{FF2B5EF4-FFF2-40B4-BE49-F238E27FC236}">
              <a16:creationId xmlns:a16="http://schemas.microsoft.com/office/drawing/2014/main" id="{74149845-CF3A-4DB4-B05D-5B2D2342520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60" name="テキスト ボックス 459">
          <a:extLst>
            <a:ext uri="{FF2B5EF4-FFF2-40B4-BE49-F238E27FC236}">
              <a16:creationId xmlns:a16="http://schemas.microsoft.com/office/drawing/2014/main" id="{1E0589F6-250B-4859-BC68-8C141E079AF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61" name="直線コネクタ 460">
          <a:extLst>
            <a:ext uri="{FF2B5EF4-FFF2-40B4-BE49-F238E27FC236}">
              <a16:creationId xmlns:a16="http://schemas.microsoft.com/office/drawing/2014/main" id="{F8CF2261-6297-40B2-9A4A-607DABA2E19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62" name="テキスト ボックス 461">
          <a:extLst>
            <a:ext uri="{FF2B5EF4-FFF2-40B4-BE49-F238E27FC236}">
              <a16:creationId xmlns:a16="http://schemas.microsoft.com/office/drawing/2014/main" id="{D3430DD5-28AE-4C40-B483-919F2FF8D49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63" name="直線コネクタ 462">
          <a:extLst>
            <a:ext uri="{FF2B5EF4-FFF2-40B4-BE49-F238E27FC236}">
              <a16:creationId xmlns:a16="http://schemas.microsoft.com/office/drawing/2014/main" id="{96ED1D5E-F81C-4CB7-B186-FE1E5CD421A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64" name="テキスト ボックス 463">
          <a:extLst>
            <a:ext uri="{FF2B5EF4-FFF2-40B4-BE49-F238E27FC236}">
              <a16:creationId xmlns:a16="http://schemas.microsoft.com/office/drawing/2014/main" id="{9F532F43-B01B-4A7F-9318-E8AD33BA320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5" name="直線コネクタ 464">
          <a:extLst>
            <a:ext uri="{FF2B5EF4-FFF2-40B4-BE49-F238E27FC236}">
              <a16:creationId xmlns:a16="http://schemas.microsoft.com/office/drawing/2014/main" id="{70617202-F435-4F56-9666-79BAB74A8D7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6" name="テキスト ボックス 465">
          <a:extLst>
            <a:ext uri="{FF2B5EF4-FFF2-40B4-BE49-F238E27FC236}">
              <a16:creationId xmlns:a16="http://schemas.microsoft.com/office/drawing/2014/main" id="{626FD229-2C62-4D48-9D81-76964582218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7" name="【消防施設】&#10;一人当たり面積グラフ枠">
          <a:extLst>
            <a:ext uri="{FF2B5EF4-FFF2-40B4-BE49-F238E27FC236}">
              <a16:creationId xmlns:a16="http://schemas.microsoft.com/office/drawing/2014/main" id="{9E6F4171-AEFA-4FBA-A44E-D2353549DD5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468" name="直線コネクタ 467">
          <a:extLst>
            <a:ext uri="{FF2B5EF4-FFF2-40B4-BE49-F238E27FC236}">
              <a16:creationId xmlns:a16="http://schemas.microsoft.com/office/drawing/2014/main" id="{0FCB6912-6A69-4E87-B73D-F64417D7583F}"/>
            </a:ext>
          </a:extLst>
        </xdr:cNvPr>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469" name="【消防施設】&#10;一人当たり面積最小値テキスト">
          <a:extLst>
            <a:ext uri="{FF2B5EF4-FFF2-40B4-BE49-F238E27FC236}">
              <a16:creationId xmlns:a16="http://schemas.microsoft.com/office/drawing/2014/main" id="{F85CE82D-535B-4FB5-A6CA-275DB7D84322}"/>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470" name="直線コネクタ 469">
          <a:extLst>
            <a:ext uri="{FF2B5EF4-FFF2-40B4-BE49-F238E27FC236}">
              <a16:creationId xmlns:a16="http://schemas.microsoft.com/office/drawing/2014/main" id="{EE4F76BE-BD4E-4140-96C8-B0E5A997C1CC}"/>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471" name="【消防施設】&#10;一人当たり面積最大値テキスト">
          <a:extLst>
            <a:ext uri="{FF2B5EF4-FFF2-40B4-BE49-F238E27FC236}">
              <a16:creationId xmlns:a16="http://schemas.microsoft.com/office/drawing/2014/main" id="{8304CE9F-A11E-479B-88D1-8361682B57CD}"/>
            </a:ext>
          </a:extLst>
        </xdr:cNvPr>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472" name="直線コネクタ 471">
          <a:extLst>
            <a:ext uri="{FF2B5EF4-FFF2-40B4-BE49-F238E27FC236}">
              <a16:creationId xmlns:a16="http://schemas.microsoft.com/office/drawing/2014/main" id="{1D98D3D5-7FFE-496A-A71D-EC8DF3952BE1}"/>
            </a:ext>
          </a:extLst>
        </xdr:cNvPr>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27322</xdr:rowOff>
    </xdr:from>
    <xdr:ext cx="469744" cy="259045"/>
    <xdr:sp macro="" textlink="">
      <xdr:nvSpPr>
        <xdr:cNvPr id="473" name="【消防施設】&#10;一人当たり面積平均値テキスト">
          <a:extLst>
            <a:ext uri="{FF2B5EF4-FFF2-40B4-BE49-F238E27FC236}">
              <a16:creationId xmlns:a16="http://schemas.microsoft.com/office/drawing/2014/main" id="{014FBBF8-1B5F-4E05-9AF6-1919CF964AA4}"/>
            </a:ext>
          </a:extLst>
        </xdr:cNvPr>
        <xdr:cNvSpPr txBox="1"/>
      </xdr:nvSpPr>
      <xdr:spPr>
        <a:xfrm>
          <a:off x="22199600" y="1425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474" name="フローチャート: 判断 473">
          <a:extLst>
            <a:ext uri="{FF2B5EF4-FFF2-40B4-BE49-F238E27FC236}">
              <a16:creationId xmlns:a16="http://schemas.microsoft.com/office/drawing/2014/main" id="{94992129-F6D2-4C25-94D5-2F717C5A4E57}"/>
            </a:ext>
          </a:extLst>
        </xdr:cNvPr>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475" name="フローチャート: 判断 474">
          <a:extLst>
            <a:ext uri="{FF2B5EF4-FFF2-40B4-BE49-F238E27FC236}">
              <a16:creationId xmlns:a16="http://schemas.microsoft.com/office/drawing/2014/main" id="{D9A10587-5428-44A8-B58A-BB226DA5C1EF}"/>
            </a:ext>
          </a:extLst>
        </xdr:cNvPr>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476" name="フローチャート: 判断 475">
          <a:extLst>
            <a:ext uri="{FF2B5EF4-FFF2-40B4-BE49-F238E27FC236}">
              <a16:creationId xmlns:a16="http://schemas.microsoft.com/office/drawing/2014/main" id="{D5F980AA-E216-4816-8F75-390F0F345906}"/>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477" name="フローチャート: 判断 476">
          <a:extLst>
            <a:ext uri="{FF2B5EF4-FFF2-40B4-BE49-F238E27FC236}">
              <a16:creationId xmlns:a16="http://schemas.microsoft.com/office/drawing/2014/main" id="{1B956315-FEB1-4A98-895F-84C742E627DD}"/>
            </a:ext>
          </a:extLst>
        </xdr:cNvPr>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478" name="フローチャート: 判断 477">
          <a:extLst>
            <a:ext uri="{FF2B5EF4-FFF2-40B4-BE49-F238E27FC236}">
              <a16:creationId xmlns:a16="http://schemas.microsoft.com/office/drawing/2014/main" id="{FBA3BD4F-969D-4102-8EB6-0BB80EE722E6}"/>
            </a:ext>
          </a:extLst>
        </xdr:cNvPr>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79" name="テキスト ボックス 478">
          <a:extLst>
            <a:ext uri="{FF2B5EF4-FFF2-40B4-BE49-F238E27FC236}">
              <a16:creationId xmlns:a16="http://schemas.microsoft.com/office/drawing/2014/main" id="{3A2E0054-01E8-4E59-B86E-21AB41022A2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0" name="テキスト ボックス 479">
          <a:extLst>
            <a:ext uri="{FF2B5EF4-FFF2-40B4-BE49-F238E27FC236}">
              <a16:creationId xmlns:a16="http://schemas.microsoft.com/office/drawing/2014/main" id="{3D716E48-F8B2-486A-A6D8-233A79DF6F1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1" name="テキスト ボックス 480">
          <a:extLst>
            <a:ext uri="{FF2B5EF4-FFF2-40B4-BE49-F238E27FC236}">
              <a16:creationId xmlns:a16="http://schemas.microsoft.com/office/drawing/2014/main" id="{E2CF08CC-6ABD-4DC8-B381-F4835AF4C31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2" name="テキスト ボックス 481">
          <a:extLst>
            <a:ext uri="{FF2B5EF4-FFF2-40B4-BE49-F238E27FC236}">
              <a16:creationId xmlns:a16="http://schemas.microsoft.com/office/drawing/2014/main" id="{E8FE337D-646D-4573-A522-31883DE0E04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3" name="テキスト ボックス 482">
          <a:extLst>
            <a:ext uri="{FF2B5EF4-FFF2-40B4-BE49-F238E27FC236}">
              <a16:creationId xmlns:a16="http://schemas.microsoft.com/office/drawing/2014/main" id="{8E5B9C4B-74AD-4A73-BD4B-892C16A2B85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132080</xdr:rowOff>
    </xdr:from>
    <xdr:to>
      <xdr:col>116</xdr:col>
      <xdr:colOff>114300</xdr:colOff>
      <xdr:row>86</xdr:row>
      <xdr:rowOff>62230</xdr:rowOff>
    </xdr:to>
    <xdr:sp macro="" textlink="">
      <xdr:nvSpPr>
        <xdr:cNvPr id="484" name="楕円 483">
          <a:extLst>
            <a:ext uri="{FF2B5EF4-FFF2-40B4-BE49-F238E27FC236}">
              <a16:creationId xmlns:a16="http://schemas.microsoft.com/office/drawing/2014/main" id="{B81CECA2-5B2B-43F6-8D11-8FDFAB785EA7}"/>
            </a:ext>
          </a:extLst>
        </xdr:cNvPr>
        <xdr:cNvSpPr/>
      </xdr:nvSpPr>
      <xdr:spPr>
        <a:xfrm>
          <a:off x="221107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47007</xdr:rowOff>
    </xdr:from>
    <xdr:ext cx="469744" cy="259045"/>
    <xdr:sp macro="" textlink="">
      <xdr:nvSpPr>
        <xdr:cNvPr id="485" name="【消防施設】&#10;一人当たり面積該当値テキスト">
          <a:extLst>
            <a:ext uri="{FF2B5EF4-FFF2-40B4-BE49-F238E27FC236}">
              <a16:creationId xmlns:a16="http://schemas.microsoft.com/office/drawing/2014/main" id="{893DBD6F-407E-47C1-A1D8-8F62A260072D}"/>
            </a:ext>
          </a:extLst>
        </xdr:cNvPr>
        <xdr:cNvSpPr txBox="1"/>
      </xdr:nvSpPr>
      <xdr:spPr>
        <a:xfrm>
          <a:off x="22199600" y="1462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133986</xdr:rowOff>
    </xdr:from>
    <xdr:to>
      <xdr:col>112</xdr:col>
      <xdr:colOff>38100</xdr:colOff>
      <xdr:row>86</xdr:row>
      <xdr:rowOff>64136</xdr:rowOff>
    </xdr:to>
    <xdr:sp macro="" textlink="">
      <xdr:nvSpPr>
        <xdr:cNvPr id="486" name="楕円 485">
          <a:extLst>
            <a:ext uri="{FF2B5EF4-FFF2-40B4-BE49-F238E27FC236}">
              <a16:creationId xmlns:a16="http://schemas.microsoft.com/office/drawing/2014/main" id="{AEC11B7B-A202-423D-ACF8-4BBA1963AB75}"/>
            </a:ext>
          </a:extLst>
        </xdr:cNvPr>
        <xdr:cNvSpPr/>
      </xdr:nvSpPr>
      <xdr:spPr>
        <a:xfrm>
          <a:off x="21272500" y="1470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11430</xdr:rowOff>
    </xdr:from>
    <xdr:to>
      <xdr:col>116</xdr:col>
      <xdr:colOff>63500</xdr:colOff>
      <xdr:row>86</xdr:row>
      <xdr:rowOff>13336</xdr:rowOff>
    </xdr:to>
    <xdr:cxnSp macro="">
      <xdr:nvCxnSpPr>
        <xdr:cNvPr id="487" name="直線コネクタ 486">
          <a:extLst>
            <a:ext uri="{FF2B5EF4-FFF2-40B4-BE49-F238E27FC236}">
              <a16:creationId xmlns:a16="http://schemas.microsoft.com/office/drawing/2014/main" id="{F441C1FE-613C-4255-A9CD-B14E8986E703}"/>
            </a:ext>
          </a:extLst>
        </xdr:cNvPr>
        <xdr:cNvCxnSpPr/>
      </xdr:nvCxnSpPr>
      <xdr:spPr>
        <a:xfrm flipV="1">
          <a:off x="21323300" y="1475613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488" name="楕円 487">
          <a:extLst>
            <a:ext uri="{FF2B5EF4-FFF2-40B4-BE49-F238E27FC236}">
              <a16:creationId xmlns:a16="http://schemas.microsoft.com/office/drawing/2014/main" id="{D0EBE754-4FB1-411D-9665-3BABABD64E36}"/>
            </a:ext>
          </a:extLst>
        </xdr:cNvPr>
        <xdr:cNvSpPr/>
      </xdr:nvSpPr>
      <xdr:spPr>
        <a:xfrm>
          <a:off x="19494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59689</xdr:rowOff>
    </xdr:from>
    <xdr:to>
      <xdr:col>98</xdr:col>
      <xdr:colOff>38100</xdr:colOff>
      <xdr:row>85</xdr:row>
      <xdr:rowOff>161289</xdr:rowOff>
    </xdr:to>
    <xdr:sp macro="" textlink="">
      <xdr:nvSpPr>
        <xdr:cNvPr id="489" name="楕円 488">
          <a:extLst>
            <a:ext uri="{FF2B5EF4-FFF2-40B4-BE49-F238E27FC236}">
              <a16:creationId xmlns:a16="http://schemas.microsoft.com/office/drawing/2014/main" id="{C1B6C603-16A1-46BB-A8EA-C7BBB44C1915}"/>
            </a:ext>
          </a:extLst>
        </xdr:cNvPr>
        <xdr:cNvSpPr/>
      </xdr:nvSpPr>
      <xdr:spPr>
        <a:xfrm>
          <a:off x="18605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110489</xdr:rowOff>
    </xdr:from>
    <xdr:to>
      <xdr:col>102</xdr:col>
      <xdr:colOff>114300</xdr:colOff>
      <xdr:row>86</xdr:row>
      <xdr:rowOff>15239</xdr:rowOff>
    </xdr:to>
    <xdr:cxnSp macro="">
      <xdr:nvCxnSpPr>
        <xdr:cNvPr id="490" name="直線コネクタ 489">
          <a:extLst>
            <a:ext uri="{FF2B5EF4-FFF2-40B4-BE49-F238E27FC236}">
              <a16:creationId xmlns:a16="http://schemas.microsoft.com/office/drawing/2014/main" id="{C9122DC6-79F7-4630-B5C9-96373E519EA4}"/>
            </a:ext>
          </a:extLst>
        </xdr:cNvPr>
        <xdr:cNvCxnSpPr/>
      </xdr:nvCxnSpPr>
      <xdr:spPr>
        <a:xfrm>
          <a:off x="18656300" y="146837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114952</xdr:rowOff>
    </xdr:from>
    <xdr:ext cx="469744" cy="259045"/>
    <xdr:sp macro="" textlink="">
      <xdr:nvSpPr>
        <xdr:cNvPr id="491" name="n_1aveValue【消防施設】&#10;一人当たり面積">
          <a:extLst>
            <a:ext uri="{FF2B5EF4-FFF2-40B4-BE49-F238E27FC236}">
              <a16:creationId xmlns:a16="http://schemas.microsoft.com/office/drawing/2014/main" id="{33853A2C-11AE-46BC-9892-9FA143EB096A}"/>
            </a:ext>
          </a:extLst>
        </xdr:cNvPr>
        <xdr:cNvSpPr txBox="1"/>
      </xdr:nvSpPr>
      <xdr:spPr>
        <a:xfrm>
          <a:off x="210757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492" name="n_2aveValue【消防施設】&#10;一人当たり面積">
          <a:extLst>
            <a:ext uri="{FF2B5EF4-FFF2-40B4-BE49-F238E27FC236}">
              <a16:creationId xmlns:a16="http://schemas.microsoft.com/office/drawing/2014/main" id="{02EC5B3D-9EA1-4980-BDC5-6DA93C7E9329}"/>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118763</xdr:rowOff>
    </xdr:from>
    <xdr:ext cx="469744" cy="259045"/>
    <xdr:sp macro="" textlink="">
      <xdr:nvSpPr>
        <xdr:cNvPr id="493" name="n_3aveValue【消防施設】&#10;一人当たり面積">
          <a:extLst>
            <a:ext uri="{FF2B5EF4-FFF2-40B4-BE49-F238E27FC236}">
              <a16:creationId xmlns:a16="http://schemas.microsoft.com/office/drawing/2014/main" id="{B1CA7C22-7093-4623-868A-421E459B589D}"/>
            </a:ext>
          </a:extLst>
        </xdr:cNvPr>
        <xdr:cNvSpPr txBox="1"/>
      </xdr:nvSpPr>
      <xdr:spPr>
        <a:xfrm>
          <a:off x="19310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494" name="n_4aveValue【消防施設】&#10;一人当たり面積">
          <a:extLst>
            <a:ext uri="{FF2B5EF4-FFF2-40B4-BE49-F238E27FC236}">
              <a16:creationId xmlns:a16="http://schemas.microsoft.com/office/drawing/2014/main" id="{6BDD36F9-E9F9-4211-8CFA-8E0F0E285966}"/>
            </a:ext>
          </a:extLst>
        </xdr:cNvPr>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55263</xdr:rowOff>
    </xdr:from>
    <xdr:ext cx="469744" cy="259045"/>
    <xdr:sp macro="" textlink="">
      <xdr:nvSpPr>
        <xdr:cNvPr id="495" name="n_1mainValue【消防施設】&#10;一人当たり面積">
          <a:extLst>
            <a:ext uri="{FF2B5EF4-FFF2-40B4-BE49-F238E27FC236}">
              <a16:creationId xmlns:a16="http://schemas.microsoft.com/office/drawing/2014/main" id="{39918F74-D127-43AC-9488-BAE985A9CDB2}"/>
            </a:ext>
          </a:extLst>
        </xdr:cNvPr>
        <xdr:cNvSpPr txBox="1"/>
      </xdr:nvSpPr>
      <xdr:spPr>
        <a:xfrm>
          <a:off x="21075727" y="1479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57166</xdr:rowOff>
    </xdr:from>
    <xdr:ext cx="469744" cy="259045"/>
    <xdr:sp macro="" textlink="">
      <xdr:nvSpPr>
        <xdr:cNvPr id="496" name="n_3mainValue【消防施設】&#10;一人当たり面積">
          <a:extLst>
            <a:ext uri="{FF2B5EF4-FFF2-40B4-BE49-F238E27FC236}">
              <a16:creationId xmlns:a16="http://schemas.microsoft.com/office/drawing/2014/main" id="{AF166574-A950-473F-9177-5B546FD93A19}"/>
            </a:ext>
          </a:extLst>
        </xdr:cNvPr>
        <xdr:cNvSpPr txBox="1"/>
      </xdr:nvSpPr>
      <xdr:spPr>
        <a:xfrm>
          <a:off x="19310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152416</xdr:rowOff>
    </xdr:from>
    <xdr:ext cx="469744" cy="259045"/>
    <xdr:sp macro="" textlink="">
      <xdr:nvSpPr>
        <xdr:cNvPr id="497" name="n_4mainValue【消防施設】&#10;一人当たり面積">
          <a:extLst>
            <a:ext uri="{FF2B5EF4-FFF2-40B4-BE49-F238E27FC236}">
              <a16:creationId xmlns:a16="http://schemas.microsoft.com/office/drawing/2014/main" id="{8B5F70EA-ECDE-4B1E-A16E-A51A4BB563D5}"/>
            </a:ext>
          </a:extLst>
        </xdr:cNvPr>
        <xdr:cNvSpPr txBox="1"/>
      </xdr:nvSpPr>
      <xdr:spPr>
        <a:xfrm>
          <a:off x="18421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8" name="正方形/長方形 497">
          <a:extLst>
            <a:ext uri="{FF2B5EF4-FFF2-40B4-BE49-F238E27FC236}">
              <a16:creationId xmlns:a16="http://schemas.microsoft.com/office/drawing/2014/main" id="{1133E8F1-3A2D-47D5-9D86-9B70F4692B2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9" name="正方形/長方形 498">
          <a:extLst>
            <a:ext uri="{FF2B5EF4-FFF2-40B4-BE49-F238E27FC236}">
              <a16:creationId xmlns:a16="http://schemas.microsoft.com/office/drawing/2014/main" id="{4481619F-AFD6-4018-A574-1EC49D908E6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0" name="正方形/長方形 499">
          <a:extLst>
            <a:ext uri="{FF2B5EF4-FFF2-40B4-BE49-F238E27FC236}">
              <a16:creationId xmlns:a16="http://schemas.microsoft.com/office/drawing/2014/main" id="{4502B9A2-3514-4F1D-B3F8-0342F45F411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1" name="正方形/長方形 500">
          <a:extLst>
            <a:ext uri="{FF2B5EF4-FFF2-40B4-BE49-F238E27FC236}">
              <a16:creationId xmlns:a16="http://schemas.microsoft.com/office/drawing/2014/main" id="{58788A9E-6226-4990-8DEF-164A937C858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2" name="正方形/長方形 501">
          <a:extLst>
            <a:ext uri="{FF2B5EF4-FFF2-40B4-BE49-F238E27FC236}">
              <a16:creationId xmlns:a16="http://schemas.microsoft.com/office/drawing/2014/main" id="{1F7E4FF8-7B5F-4B54-99B8-66F9A622F77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3" name="正方形/長方形 502">
          <a:extLst>
            <a:ext uri="{FF2B5EF4-FFF2-40B4-BE49-F238E27FC236}">
              <a16:creationId xmlns:a16="http://schemas.microsoft.com/office/drawing/2014/main" id="{FE505D3C-1D17-419C-9CEB-ABB3C500F51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4" name="正方形/長方形 503">
          <a:extLst>
            <a:ext uri="{FF2B5EF4-FFF2-40B4-BE49-F238E27FC236}">
              <a16:creationId xmlns:a16="http://schemas.microsoft.com/office/drawing/2014/main" id="{050A77BE-05A7-4F85-913B-93E21548F12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5" name="正方形/長方形 504">
          <a:extLst>
            <a:ext uri="{FF2B5EF4-FFF2-40B4-BE49-F238E27FC236}">
              <a16:creationId xmlns:a16="http://schemas.microsoft.com/office/drawing/2014/main" id="{A17D0D1F-EFFE-41E0-A56C-4572F672A0B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6" name="テキスト ボックス 505">
          <a:extLst>
            <a:ext uri="{FF2B5EF4-FFF2-40B4-BE49-F238E27FC236}">
              <a16:creationId xmlns:a16="http://schemas.microsoft.com/office/drawing/2014/main" id="{5BC7AB5F-5BED-4F95-9399-AFDAFF402A8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7" name="直線コネクタ 506">
          <a:extLst>
            <a:ext uri="{FF2B5EF4-FFF2-40B4-BE49-F238E27FC236}">
              <a16:creationId xmlns:a16="http://schemas.microsoft.com/office/drawing/2014/main" id="{A9A33E48-EBE8-429F-9AFB-B573E864C06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08" name="テキスト ボックス 507">
          <a:extLst>
            <a:ext uri="{FF2B5EF4-FFF2-40B4-BE49-F238E27FC236}">
              <a16:creationId xmlns:a16="http://schemas.microsoft.com/office/drawing/2014/main" id="{A2B93D82-4FE0-49E7-A06D-0E269E020E6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09" name="直線コネクタ 508">
          <a:extLst>
            <a:ext uri="{FF2B5EF4-FFF2-40B4-BE49-F238E27FC236}">
              <a16:creationId xmlns:a16="http://schemas.microsoft.com/office/drawing/2014/main" id="{5A4DCF1C-AB41-48BA-AAF0-479BD5FD85E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10" name="テキスト ボックス 509">
          <a:extLst>
            <a:ext uri="{FF2B5EF4-FFF2-40B4-BE49-F238E27FC236}">
              <a16:creationId xmlns:a16="http://schemas.microsoft.com/office/drawing/2014/main" id="{591DD4E6-75CA-40AF-856D-932BC3FF4D8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1" name="直線コネクタ 510">
          <a:extLst>
            <a:ext uri="{FF2B5EF4-FFF2-40B4-BE49-F238E27FC236}">
              <a16:creationId xmlns:a16="http://schemas.microsoft.com/office/drawing/2014/main" id="{BF52DD87-CF9C-4D43-89E3-6FD127BD98C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2" name="テキスト ボックス 511">
          <a:extLst>
            <a:ext uri="{FF2B5EF4-FFF2-40B4-BE49-F238E27FC236}">
              <a16:creationId xmlns:a16="http://schemas.microsoft.com/office/drawing/2014/main" id="{873A46A9-1DFE-4B9B-9D4B-8D5CA0EF484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3" name="直線コネクタ 512">
          <a:extLst>
            <a:ext uri="{FF2B5EF4-FFF2-40B4-BE49-F238E27FC236}">
              <a16:creationId xmlns:a16="http://schemas.microsoft.com/office/drawing/2014/main" id="{EBFC607D-174C-4654-80BA-D407EB5F94E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4" name="テキスト ボックス 513">
          <a:extLst>
            <a:ext uri="{FF2B5EF4-FFF2-40B4-BE49-F238E27FC236}">
              <a16:creationId xmlns:a16="http://schemas.microsoft.com/office/drawing/2014/main" id="{24E2CB08-FEAA-4DFA-93B5-5D3E59A3C63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5" name="直線コネクタ 514">
          <a:extLst>
            <a:ext uri="{FF2B5EF4-FFF2-40B4-BE49-F238E27FC236}">
              <a16:creationId xmlns:a16="http://schemas.microsoft.com/office/drawing/2014/main" id="{7D77E178-C7EC-4A8F-8060-B5B2E5211CD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6" name="テキスト ボックス 515">
          <a:extLst>
            <a:ext uri="{FF2B5EF4-FFF2-40B4-BE49-F238E27FC236}">
              <a16:creationId xmlns:a16="http://schemas.microsoft.com/office/drawing/2014/main" id="{762854D5-340A-4062-90AA-E16E62A3857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7" name="直線コネクタ 516">
          <a:extLst>
            <a:ext uri="{FF2B5EF4-FFF2-40B4-BE49-F238E27FC236}">
              <a16:creationId xmlns:a16="http://schemas.microsoft.com/office/drawing/2014/main" id="{91BCF3BB-D6E2-4B40-B92F-3125EA5CC58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8" name="テキスト ボックス 517">
          <a:extLst>
            <a:ext uri="{FF2B5EF4-FFF2-40B4-BE49-F238E27FC236}">
              <a16:creationId xmlns:a16="http://schemas.microsoft.com/office/drawing/2014/main" id="{EA46667D-2756-4CAA-B1F7-9CA27970C4A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9" name="直線コネクタ 518">
          <a:extLst>
            <a:ext uri="{FF2B5EF4-FFF2-40B4-BE49-F238E27FC236}">
              <a16:creationId xmlns:a16="http://schemas.microsoft.com/office/drawing/2014/main" id="{A7CC7EED-523F-4000-9B94-700395B4D98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20" name="テキスト ボックス 519">
          <a:extLst>
            <a:ext uri="{FF2B5EF4-FFF2-40B4-BE49-F238E27FC236}">
              <a16:creationId xmlns:a16="http://schemas.microsoft.com/office/drawing/2014/main" id="{2DCDA774-8A8E-4688-A76F-D0DEE511C80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1" name="直線コネクタ 520">
          <a:extLst>
            <a:ext uri="{FF2B5EF4-FFF2-40B4-BE49-F238E27FC236}">
              <a16:creationId xmlns:a16="http://schemas.microsoft.com/office/drawing/2014/main" id="{D43D2F70-4C36-4060-8431-68C143EE8F4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2" name="【庁舎】&#10;有形固定資産減価償却率グラフ枠">
          <a:extLst>
            <a:ext uri="{FF2B5EF4-FFF2-40B4-BE49-F238E27FC236}">
              <a16:creationId xmlns:a16="http://schemas.microsoft.com/office/drawing/2014/main" id="{97546A7B-52D1-4F12-9B98-DE9FC45B0DE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23" name="直線コネクタ 522">
          <a:extLst>
            <a:ext uri="{FF2B5EF4-FFF2-40B4-BE49-F238E27FC236}">
              <a16:creationId xmlns:a16="http://schemas.microsoft.com/office/drawing/2014/main" id="{C6AED8BD-A55B-456C-B9D2-6071A8465DC3}"/>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24" name="【庁舎】&#10;有形固定資産減価償却率最小値テキスト">
          <a:extLst>
            <a:ext uri="{FF2B5EF4-FFF2-40B4-BE49-F238E27FC236}">
              <a16:creationId xmlns:a16="http://schemas.microsoft.com/office/drawing/2014/main" id="{99D21DD2-6C5B-47AB-98F1-D73728F617E6}"/>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25" name="直線コネクタ 524">
          <a:extLst>
            <a:ext uri="{FF2B5EF4-FFF2-40B4-BE49-F238E27FC236}">
              <a16:creationId xmlns:a16="http://schemas.microsoft.com/office/drawing/2014/main" id="{7DCBC5EC-A148-4521-B74B-5B9D0BAF9604}"/>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26" name="【庁舎】&#10;有形固定資産減価償却率最大値テキスト">
          <a:extLst>
            <a:ext uri="{FF2B5EF4-FFF2-40B4-BE49-F238E27FC236}">
              <a16:creationId xmlns:a16="http://schemas.microsoft.com/office/drawing/2014/main" id="{28A41721-0F5F-44C1-9057-0FA0B58C6C47}"/>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27" name="直線コネクタ 526">
          <a:extLst>
            <a:ext uri="{FF2B5EF4-FFF2-40B4-BE49-F238E27FC236}">
              <a16:creationId xmlns:a16="http://schemas.microsoft.com/office/drawing/2014/main" id="{313510D8-15BA-4C10-B63C-216EAF14CCE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528" name="【庁舎】&#10;有形固定資産減価償却率平均値テキスト">
          <a:extLst>
            <a:ext uri="{FF2B5EF4-FFF2-40B4-BE49-F238E27FC236}">
              <a16:creationId xmlns:a16="http://schemas.microsoft.com/office/drawing/2014/main" id="{38A12D6F-9C85-4F33-BCD6-C67A91570D18}"/>
            </a:ext>
          </a:extLst>
        </xdr:cNvPr>
        <xdr:cNvSpPr txBox="1"/>
      </xdr:nvSpPr>
      <xdr:spPr>
        <a:xfrm>
          <a:off x="16357600" y="1784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529" name="フローチャート: 判断 528">
          <a:extLst>
            <a:ext uri="{FF2B5EF4-FFF2-40B4-BE49-F238E27FC236}">
              <a16:creationId xmlns:a16="http://schemas.microsoft.com/office/drawing/2014/main" id="{C211B557-B5D1-42AD-A39F-D77932D9BE18}"/>
            </a:ext>
          </a:extLst>
        </xdr:cNvPr>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530" name="フローチャート: 判断 529">
          <a:extLst>
            <a:ext uri="{FF2B5EF4-FFF2-40B4-BE49-F238E27FC236}">
              <a16:creationId xmlns:a16="http://schemas.microsoft.com/office/drawing/2014/main" id="{F86CADFF-17F2-4894-B5F6-9951B23DDA4E}"/>
            </a:ext>
          </a:extLst>
        </xdr:cNvPr>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531" name="フローチャート: 判断 530">
          <a:extLst>
            <a:ext uri="{FF2B5EF4-FFF2-40B4-BE49-F238E27FC236}">
              <a16:creationId xmlns:a16="http://schemas.microsoft.com/office/drawing/2014/main" id="{15779D09-F758-4F4E-86EF-E5E0EB4DE761}"/>
            </a:ext>
          </a:extLst>
        </xdr:cNvPr>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532" name="フローチャート: 判断 531">
          <a:extLst>
            <a:ext uri="{FF2B5EF4-FFF2-40B4-BE49-F238E27FC236}">
              <a16:creationId xmlns:a16="http://schemas.microsoft.com/office/drawing/2014/main" id="{BEB933C2-437B-4122-883E-7D25353ACA6D}"/>
            </a:ext>
          </a:extLst>
        </xdr:cNvPr>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533" name="フローチャート: 判断 532">
          <a:extLst>
            <a:ext uri="{FF2B5EF4-FFF2-40B4-BE49-F238E27FC236}">
              <a16:creationId xmlns:a16="http://schemas.microsoft.com/office/drawing/2014/main" id="{139E0C0A-0B90-4CD4-8B47-7F5FC19FFCD7}"/>
            </a:ext>
          </a:extLst>
        </xdr:cNvPr>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E02692BF-E40E-4166-ACEC-0963EF0853E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60536488-FA09-4CCC-9809-185E7A41FB0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47D59BB8-239B-4E4D-8840-FDC9ED38BC6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C5CD32BC-F4B6-4D53-9144-0722AD73803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3C1F9396-4D13-4DB0-9CD1-1437D531D20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95613</xdr:rowOff>
    </xdr:from>
    <xdr:to>
      <xdr:col>85</xdr:col>
      <xdr:colOff>177800</xdr:colOff>
      <xdr:row>107</xdr:row>
      <xdr:rowOff>25763</xdr:rowOff>
    </xdr:to>
    <xdr:sp macro="" textlink="">
      <xdr:nvSpPr>
        <xdr:cNvPr id="539" name="楕円 538">
          <a:extLst>
            <a:ext uri="{FF2B5EF4-FFF2-40B4-BE49-F238E27FC236}">
              <a16:creationId xmlns:a16="http://schemas.microsoft.com/office/drawing/2014/main" id="{DEFAF926-67C5-4709-BA54-2A17A6FC29EC}"/>
            </a:ext>
          </a:extLst>
        </xdr:cNvPr>
        <xdr:cNvSpPr/>
      </xdr:nvSpPr>
      <xdr:spPr>
        <a:xfrm>
          <a:off x="162687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74040</xdr:rowOff>
    </xdr:from>
    <xdr:ext cx="405111" cy="259045"/>
    <xdr:sp macro="" textlink="">
      <xdr:nvSpPr>
        <xdr:cNvPr id="540" name="【庁舎】&#10;有形固定資産減価償却率該当値テキスト">
          <a:extLst>
            <a:ext uri="{FF2B5EF4-FFF2-40B4-BE49-F238E27FC236}">
              <a16:creationId xmlns:a16="http://schemas.microsoft.com/office/drawing/2014/main" id="{1227036C-556C-4F50-AB54-6DC03FF98CE8}"/>
            </a:ext>
          </a:extLst>
        </xdr:cNvPr>
        <xdr:cNvSpPr txBox="1"/>
      </xdr:nvSpPr>
      <xdr:spPr>
        <a:xfrm>
          <a:off x="16357600"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22134</xdr:rowOff>
    </xdr:from>
    <xdr:to>
      <xdr:col>81</xdr:col>
      <xdr:colOff>101600</xdr:colOff>
      <xdr:row>103</xdr:row>
      <xdr:rowOff>123734</xdr:rowOff>
    </xdr:to>
    <xdr:sp macro="" textlink="">
      <xdr:nvSpPr>
        <xdr:cNvPr id="541" name="楕円 540">
          <a:extLst>
            <a:ext uri="{FF2B5EF4-FFF2-40B4-BE49-F238E27FC236}">
              <a16:creationId xmlns:a16="http://schemas.microsoft.com/office/drawing/2014/main" id="{F170822B-ABB5-4263-92A8-7EDFA14893B4}"/>
            </a:ext>
          </a:extLst>
        </xdr:cNvPr>
        <xdr:cNvSpPr/>
      </xdr:nvSpPr>
      <xdr:spPr>
        <a:xfrm>
          <a:off x="15430500" y="176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72934</xdr:rowOff>
    </xdr:from>
    <xdr:to>
      <xdr:col>85</xdr:col>
      <xdr:colOff>127000</xdr:colOff>
      <xdr:row>106</xdr:row>
      <xdr:rowOff>146413</xdr:rowOff>
    </xdr:to>
    <xdr:cxnSp macro="">
      <xdr:nvCxnSpPr>
        <xdr:cNvPr id="542" name="直線コネクタ 541">
          <a:extLst>
            <a:ext uri="{FF2B5EF4-FFF2-40B4-BE49-F238E27FC236}">
              <a16:creationId xmlns:a16="http://schemas.microsoft.com/office/drawing/2014/main" id="{8C192847-D465-4B97-88DC-1CE3E50A1D26}"/>
            </a:ext>
          </a:extLst>
        </xdr:cNvPr>
        <xdr:cNvCxnSpPr/>
      </xdr:nvCxnSpPr>
      <xdr:spPr>
        <a:xfrm>
          <a:off x="15481300" y="17732284"/>
          <a:ext cx="838200" cy="58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543" name="楕円 542">
          <a:extLst>
            <a:ext uri="{FF2B5EF4-FFF2-40B4-BE49-F238E27FC236}">
              <a16:creationId xmlns:a16="http://schemas.microsoft.com/office/drawing/2014/main" id="{7E692041-7599-463E-B1A9-04CFB81C03BC}"/>
            </a:ext>
          </a:extLst>
        </xdr:cNvPr>
        <xdr:cNvSpPr/>
      </xdr:nvSpPr>
      <xdr:spPr>
        <a:xfrm>
          <a:off x="136525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69487</xdr:rowOff>
    </xdr:from>
    <xdr:to>
      <xdr:col>67</xdr:col>
      <xdr:colOff>101600</xdr:colOff>
      <xdr:row>105</xdr:row>
      <xdr:rowOff>171087</xdr:rowOff>
    </xdr:to>
    <xdr:sp macro="" textlink="">
      <xdr:nvSpPr>
        <xdr:cNvPr id="544" name="楕円 543">
          <a:extLst>
            <a:ext uri="{FF2B5EF4-FFF2-40B4-BE49-F238E27FC236}">
              <a16:creationId xmlns:a16="http://schemas.microsoft.com/office/drawing/2014/main" id="{7C5A386F-D482-4836-A170-29E9E7B3BB2A}"/>
            </a:ext>
          </a:extLst>
        </xdr:cNvPr>
        <xdr:cNvSpPr/>
      </xdr:nvSpPr>
      <xdr:spPr>
        <a:xfrm>
          <a:off x="12763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120287</xdr:rowOff>
    </xdr:from>
    <xdr:to>
      <xdr:col>71</xdr:col>
      <xdr:colOff>177800</xdr:colOff>
      <xdr:row>105</xdr:row>
      <xdr:rowOff>161108</xdr:rowOff>
    </xdr:to>
    <xdr:cxnSp macro="">
      <xdr:nvCxnSpPr>
        <xdr:cNvPr id="545" name="直線コネクタ 544">
          <a:extLst>
            <a:ext uri="{FF2B5EF4-FFF2-40B4-BE49-F238E27FC236}">
              <a16:creationId xmlns:a16="http://schemas.microsoft.com/office/drawing/2014/main" id="{14485048-6DC1-4199-823A-B830AF2F4F52}"/>
            </a:ext>
          </a:extLst>
        </xdr:cNvPr>
        <xdr:cNvCxnSpPr/>
      </xdr:nvCxnSpPr>
      <xdr:spPr>
        <a:xfrm>
          <a:off x="12814300" y="1812253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64243</xdr:rowOff>
    </xdr:from>
    <xdr:ext cx="405111" cy="259045"/>
    <xdr:sp macro="" textlink="">
      <xdr:nvSpPr>
        <xdr:cNvPr id="546" name="n_1aveValue【庁舎】&#10;有形固定資産減価償却率">
          <a:extLst>
            <a:ext uri="{FF2B5EF4-FFF2-40B4-BE49-F238E27FC236}">
              <a16:creationId xmlns:a16="http://schemas.microsoft.com/office/drawing/2014/main" id="{59A29B83-CE03-460B-96F2-DB4ED7B3FDEC}"/>
            </a:ext>
          </a:extLst>
        </xdr:cNvPr>
        <xdr:cNvSpPr txBox="1"/>
      </xdr:nvSpPr>
      <xdr:spPr>
        <a:xfrm>
          <a:off x="152660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547" name="n_2aveValue【庁舎】&#10;有形固定資産減価償却率">
          <a:extLst>
            <a:ext uri="{FF2B5EF4-FFF2-40B4-BE49-F238E27FC236}">
              <a16:creationId xmlns:a16="http://schemas.microsoft.com/office/drawing/2014/main" id="{6C002143-46F3-4D87-AC39-DD54233394BE}"/>
            </a:ext>
          </a:extLst>
        </xdr:cNvPr>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548" name="n_3aveValue【庁舎】&#10;有形固定資産減価償却率">
          <a:extLst>
            <a:ext uri="{FF2B5EF4-FFF2-40B4-BE49-F238E27FC236}">
              <a16:creationId xmlns:a16="http://schemas.microsoft.com/office/drawing/2014/main" id="{429E5F74-7D69-452C-B660-33F81E5222C6}"/>
            </a:ext>
          </a:extLst>
        </xdr:cNvPr>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549" name="n_4aveValue【庁舎】&#10;有形固定資産減価償却率">
          <a:extLst>
            <a:ext uri="{FF2B5EF4-FFF2-40B4-BE49-F238E27FC236}">
              <a16:creationId xmlns:a16="http://schemas.microsoft.com/office/drawing/2014/main" id="{5C6C2040-F316-44FB-9692-AAD1C55DB5C0}"/>
            </a:ext>
          </a:extLst>
        </xdr:cNvPr>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140261</xdr:rowOff>
    </xdr:from>
    <xdr:ext cx="405111" cy="259045"/>
    <xdr:sp macro="" textlink="">
      <xdr:nvSpPr>
        <xdr:cNvPr id="550" name="n_1mainValue【庁舎】&#10;有形固定資産減価償却率">
          <a:extLst>
            <a:ext uri="{FF2B5EF4-FFF2-40B4-BE49-F238E27FC236}">
              <a16:creationId xmlns:a16="http://schemas.microsoft.com/office/drawing/2014/main" id="{32D4D763-AA36-4DD2-A094-C4EA5B836A7D}"/>
            </a:ext>
          </a:extLst>
        </xdr:cNvPr>
        <xdr:cNvSpPr txBox="1"/>
      </xdr:nvSpPr>
      <xdr:spPr>
        <a:xfrm>
          <a:off x="152660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31585</xdr:rowOff>
    </xdr:from>
    <xdr:ext cx="405111" cy="259045"/>
    <xdr:sp macro="" textlink="">
      <xdr:nvSpPr>
        <xdr:cNvPr id="551" name="n_3mainValue【庁舎】&#10;有形固定資産減価償却率">
          <a:extLst>
            <a:ext uri="{FF2B5EF4-FFF2-40B4-BE49-F238E27FC236}">
              <a16:creationId xmlns:a16="http://schemas.microsoft.com/office/drawing/2014/main" id="{2BF2DB80-4392-45BA-843D-9F8D4F675B17}"/>
            </a:ext>
          </a:extLst>
        </xdr:cNvPr>
        <xdr:cNvSpPr txBox="1"/>
      </xdr:nvSpPr>
      <xdr:spPr>
        <a:xfrm>
          <a:off x="135007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162214</xdr:rowOff>
    </xdr:from>
    <xdr:ext cx="405111" cy="259045"/>
    <xdr:sp macro="" textlink="">
      <xdr:nvSpPr>
        <xdr:cNvPr id="552" name="n_4mainValue【庁舎】&#10;有形固定資産減価償却率">
          <a:extLst>
            <a:ext uri="{FF2B5EF4-FFF2-40B4-BE49-F238E27FC236}">
              <a16:creationId xmlns:a16="http://schemas.microsoft.com/office/drawing/2014/main" id="{6DC749EB-E321-4ABA-833F-631068F1FE17}"/>
            </a:ext>
          </a:extLst>
        </xdr:cNvPr>
        <xdr:cNvSpPr txBox="1"/>
      </xdr:nvSpPr>
      <xdr:spPr>
        <a:xfrm>
          <a:off x="126117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3" name="正方形/長方形 552">
          <a:extLst>
            <a:ext uri="{FF2B5EF4-FFF2-40B4-BE49-F238E27FC236}">
              <a16:creationId xmlns:a16="http://schemas.microsoft.com/office/drawing/2014/main" id="{0F6A4979-9900-4C0A-A76E-193045941D0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4" name="正方形/長方形 553">
          <a:extLst>
            <a:ext uri="{FF2B5EF4-FFF2-40B4-BE49-F238E27FC236}">
              <a16:creationId xmlns:a16="http://schemas.microsoft.com/office/drawing/2014/main" id="{3F216120-8F61-4139-BF5E-01A051F8A62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5" name="正方形/長方形 554">
          <a:extLst>
            <a:ext uri="{FF2B5EF4-FFF2-40B4-BE49-F238E27FC236}">
              <a16:creationId xmlns:a16="http://schemas.microsoft.com/office/drawing/2014/main" id="{F6761DF9-CDCF-49F9-B14F-A5515DCA6FE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6" name="正方形/長方形 555">
          <a:extLst>
            <a:ext uri="{FF2B5EF4-FFF2-40B4-BE49-F238E27FC236}">
              <a16:creationId xmlns:a16="http://schemas.microsoft.com/office/drawing/2014/main" id="{96550548-0DBF-41C1-B206-2A16E19F3AA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7" name="正方形/長方形 556">
          <a:extLst>
            <a:ext uri="{FF2B5EF4-FFF2-40B4-BE49-F238E27FC236}">
              <a16:creationId xmlns:a16="http://schemas.microsoft.com/office/drawing/2014/main" id="{921B27F0-D815-4075-8A22-178EF5B948B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8" name="正方形/長方形 557">
          <a:extLst>
            <a:ext uri="{FF2B5EF4-FFF2-40B4-BE49-F238E27FC236}">
              <a16:creationId xmlns:a16="http://schemas.microsoft.com/office/drawing/2014/main" id="{C7F72D0B-1E2C-4B80-9F00-E49955750B3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9" name="正方形/長方形 558">
          <a:extLst>
            <a:ext uri="{FF2B5EF4-FFF2-40B4-BE49-F238E27FC236}">
              <a16:creationId xmlns:a16="http://schemas.microsoft.com/office/drawing/2014/main" id="{EF25374D-687A-4CED-8BF9-082FC7708C1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0" name="正方形/長方形 559">
          <a:extLst>
            <a:ext uri="{FF2B5EF4-FFF2-40B4-BE49-F238E27FC236}">
              <a16:creationId xmlns:a16="http://schemas.microsoft.com/office/drawing/2014/main" id="{0C798C0D-0DFC-4815-A10E-2DC51EBCC2C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1" name="テキスト ボックス 560">
          <a:extLst>
            <a:ext uri="{FF2B5EF4-FFF2-40B4-BE49-F238E27FC236}">
              <a16:creationId xmlns:a16="http://schemas.microsoft.com/office/drawing/2014/main" id="{E218DC66-B1E9-4611-B94C-320C66913BF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2" name="直線コネクタ 561">
          <a:extLst>
            <a:ext uri="{FF2B5EF4-FFF2-40B4-BE49-F238E27FC236}">
              <a16:creationId xmlns:a16="http://schemas.microsoft.com/office/drawing/2014/main" id="{E08AAFAD-E4DD-4BD7-88B6-7FF5B8D0207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3" name="直線コネクタ 562">
          <a:extLst>
            <a:ext uri="{FF2B5EF4-FFF2-40B4-BE49-F238E27FC236}">
              <a16:creationId xmlns:a16="http://schemas.microsoft.com/office/drawing/2014/main" id="{CCC31904-E447-4CBC-81EA-1E720F3D987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4" name="テキスト ボックス 563">
          <a:extLst>
            <a:ext uri="{FF2B5EF4-FFF2-40B4-BE49-F238E27FC236}">
              <a16:creationId xmlns:a16="http://schemas.microsoft.com/office/drawing/2014/main" id="{C7E391CD-4888-4B49-952B-987CB9C9F56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5" name="直線コネクタ 564">
          <a:extLst>
            <a:ext uri="{FF2B5EF4-FFF2-40B4-BE49-F238E27FC236}">
              <a16:creationId xmlns:a16="http://schemas.microsoft.com/office/drawing/2014/main" id="{DCEB4D82-E00A-414E-9B25-79968856B7C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6" name="テキスト ボックス 565">
          <a:extLst>
            <a:ext uri="{FF2B5EF4-FFF2-40B4-BE49-F238E27FC236}">
              <a16:creationId xmlns:a16="http://schemas.microsoft.com/office/drawing/2014/main" id="{0DA49FB3-3F35-4CF7-AABA-F5359FF1415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7" name="直線コネクタ 566">
          <a:extLst>
            <a:ext uri="{FF2B5EF4-FFF2-40B4-BE49-F238E27FC236}">
              <a16:creationId xmlns:a16="http://schemas.microsoft.com/office/drawing/2014/main" id="{772A22A9-D1B3-4917-919B-2E44DD5E882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8" name="テキスト ボックス 567">
          <a:extLst>
            <a:ext uri="{FF2B5EF4-FFF2-40B4-BE49-F238E27FC236}">
              <a16:creationId xmlns:a16="http://schemas.microsoft.com/office/drawing/2014/main" id="{7CAB95E4-50E5-4CDB-A043-9368D0BA10E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9" name="直線コネクタ 568">
          <a:extLst>
            <a:ext uri="{FF2B5EF4-FFF2-40B4-BE49-F238E27FC236}">
              <a16:creationId xmlns:a16="http://schemas.microsoft.com/office/drawing/2014/main" id="{DFF48AB5-769A-400A-AE80-2292972C3D6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0" name="テキスト ボックス 569">
          <a:extLst>
            <a:ext uri="{FF2B5EF4-FFF2-40B4-BE49-F238E27FC236}">
              <a16:creationId xmlns:a16="http://schemas.microsoft.com/office/drawing/2014/main" id="{32800DEF-066B-4C5D-B83F-7CAB6E64E0F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1" name="直線コネクタ 570">
          <a:extLst>
            <a:ext uri="{FF2B5EF4-FFF2-40B4-BE49-F238E27FC236}">
              <a16:creationId xmlns:a16="http://schemas.microsoft.com/office/drawing/2014/main" id="{6A9CF607-11F1-48D0-95C4-A96EAF48B1E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2" name="テキスト ボックス 571">
          <a:extLst>
            <a:ext uri="{FF2B5EF4-FFF2-40B4-BE49-F238E27FC236}">
              <a16:creationId xmlns:a16="http://schemas.microsoft.com/office/drawing/2014/main" id="{EC9DFBFC-4F79-4C31-886A-82EB9F6AE0B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3" name="直線コネクタ 572">
          <a:extLst>
            <a:ext uri="{FF2B5EF4-FFF2-40B4-BE49-F238E27FC236}">
              <a16:creationId xmlns:a16="http://schemas.microsoft.com/office/drawing/2014/main" id="{72E36942-5552-4E7A-AD74-80D5FC2EFDE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74" name="テキスト ボックス 573">
          <a:extLst>
            <a:ext uri="{FF2B5EF4-FFF2-40B4-BE49-F238E27FC236}">
              <a16:creationId xmlns:a16="http://schemas.microsoft.com/office/drawing/2014/main" id="{FF2248FB-1506-4D3E-BFD0-CE294AA5521C}"/>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5" name="直線コネクタ 574">
          <a:extLst>
            <a:ext uri="{FF2B5EF4-FFF2-40B4-BE49-F238E27FC236}">
              <a16:creationId xmlns:a16="http://schemas.microsoft.com/office/drawing/2014/main" id="{7A830665-9118-4622-B388-82C1FA631CB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76" name="テキスト ボックス 575">
          <a:extLst>
            <a:ext uri="{FF2B5EF4-FFF2-40B4-BE49-F238E27FC236}">
              <a16:creationId xmlns:a16="http://schemas.microsoft.com/office/drawing/2014/main" id="{07466174-675F-43F7-BADB-1342A491AC0D}"/>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7" name="【庁舎】&#10;一人当たり面積グラフ枠">
          <a:extLst>
            <a:ext uri="{FF2B5EF4-FFF2-40B4-BE49-F238E27FC236}">
              <a16:creationId xmlns:a16="http://schemas.microsoft.com/office/drawing/2014/main" id="{C97FACC8-ADD4-42A2-9F43-FB753032EFB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578" name="直線コネクタ 577">
          <a:extLst>
            <a:ext uri="{FF2B5EF4-FFF2-40B4-BE49-F238E27FC236}">
              <a16:creationId xmlns:a16="http://schemas.microsoft.com/office/drawing/2014/main" id="{EEACF581-BAB2-4BD4-9362-E4A9AB8FA081}"/>
            </a:ext>
          </a:extLst>
        </xdr:cNvPr>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579" name="【庁舎】&#10;一人当たり面積最小値テキスト">
          <a:extLst>
            <a:ext uri="{FF2B5EF4-FFF2-40B4-BE49-F238E27FC236}">
              <a16:creationId xmlns:a16="http://schemas.microsoft.com/office/drawing/2014/main" id="{33A1A629-87BE-4638-8FCA-63FC4A81706A}"/>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580" name="直線コネクタ 579">
          <a:extLst>
            <a:ext uri="{FF2B5EF4-FFF2-40B4-BE49-F238E27FC236}">
              <a16:creationId xmlns:a16="http://schemas.microsoft.com/office/drawing/2014/main" id="{30E84877-AE7A-4B80-B63C-01396A627CF4}"/>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581" name="【庁舎】&#10;一人当たり面積最大値テキスト">
          <a:extLst>
            <a:ext uri="{FF2B5EF4-FFF2-40B4-BE49-F238E27FC236}">
              <a16:creationId xmlns:a16="http://schemas.microsoft.com/office/drawing/2014/main" id="{417929BC-6A11-4173-90A9-9EC50F6A75F5}"/>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582" name="直線コネクタ 581">
          <a:extLst>
            <a:ext uri="{FF2B5EF4-FFF2-40B4-BE49-F238E27FC236}">
              <a16:creationId xmlns:a16="http://schemas.microsoft.com/office/drawing/2014/main" id="{DB79FE8B-5192-461A-B90D-A8BAAF8D06F7}"/>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19176</xdr:rowOff>
    </xdr:from>
    <xdr:ext cx="469744" cy="259045"/>
    <xdr:sp macro="" textlink="">
      <xdr:nvSpPr>
        <xdr:cNvPr id="583" name="【庁舎】&#10;一人当たり面積平均値テキスト">
          <a:extLst>
            <a:ext uri="{FF2B5EF4-FFF2-40B4-BE49-F238E27FC236}">
              <a16:creationId xmlns:a16="http://schemas.microsoft.com/office/drawing/2014/main" id="{7E537396-B2BE-4121-BA44-0A3A922B190E}"/>
            </a:ext>
          </a:extLst>
        </xdr:cNvPr>
        <xdr:cNvSpPr txBox="1"/>
      </xdr:nvSpPr>
      <xdr:spPr>
        <a:xfrm>
          <a:off x="22199600" y="18535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584" name="フローチャート: 判断 583">
          <a:extLst>
            <a:ext uri="{FF2B5EF4-FFF2-40B4-BE49-F238E27FC236}">
              <a16:creationId xmlns:a16="http://schemas.microsoft.com/office/drawing/2014/main" id="{AAAF09AA-0839-4D01-A622-8092E9060BEC}"/>
            </a:ext>
          </a:extLst>
        </xdr:cNvPr>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585" name="フローチャート: 判断 584">
          <a:extLst>
            <a:ext uri="{FF2B5EF4-FFF2-40B4-BE49-F238E27FC236}">
              <a16:creationId xmlns:a16="http://schemas.microsoft.com/office/drawing/2014/main" id="{26288418-AC7A-4AD2-9ADE-91D9AAE44E4F}"/>
            </a:ext>
          </a:extLst>
        </xdr:cNvPr>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586" name="フローチャート: 判断 585">
          <a:extLst>
            <a:ext uri="{FF2B5EF4-FFF2-40B4-BE49-F238E27FC236}">
              <a16:creationId xmlns:a16="http://schemas.microsoft.com/office/drawing/2014/main" id="{9CB8F5A0-112E-435A-BF57-FDF7CF9FE13E}"/>
            </a:ext>
          </a:extLst>
        </xdr:cNvPr>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587" name="フローチャート: 判断 586">
          <a:extLst>
            <a:ext uri="{FF2B5EF4-FFF2-40B4-BE49-F238E27FC236}">
              <a16:creationId xmlns:a16="http://schemas.microsoft.com/office/drawing/2014/main" id="{00D14A59-5FA3-48E0-9F38-DAB86702A116}"/>
            </a:ext>
          </a:extLst>
        </xdr:cNvPr>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588" name="フローチャート: 判断 587">
          <a:extLst>
            <a:ext uri="{FF2B5EF4-FFF2-40B4-BE49-F238E27FC236}">
              <a16:creationId xmlns:a16="http://schemas.microsoft.com/office/drawing/2014/main" id="{97496E33-5E30-4701-8A80-CF370E302743}"/>
            </a:ext>
          </a:extLst>
        </xdr:cNvPr>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08E1DC33-04D0-4219-9D39-B4F635B5D7D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86504F9D-847C-44AD-84CF-DEA3E62DFBA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5C44421E-D9A8-43E0-A1C6-4F0064403CE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9EDD2170-F6A5-47B6-B5F5-FD7311EAF9E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D3F019B8-CD4D-48E7-8AE0-0BF93D94C3A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38790</xdr:rowOff>
    </xdr:from>
    <xdr:to>
      <xdr:col>116</xdr:col>
      <xdr:colOff>114300</xdr:colOff>
      <xdr:row>108</xdr:row>
      <xdr:rowOff>140390</xdr:rowOff>
    </xdr:to>
    <xdr:sp macro="" textlink="">
      <xdr:nvSpPr>
        <xdr:cNvPr id="594" name="楕円 593">
          <a:extLst>
            <a:ext uri="{FF2B5EF4-FFF2-40B4-BE49-F238E27FC236}">
              <a16:creationId xmlns:a16="http://schemas.microsoft.com/office/drawing/2014/main" id="{C32077EF-0ABF-44E2-BD16-C4652A7BA7E3}"/>
            </a:ext>
          </a:extLst>
        </xdr:cNvPr>
        <xdr:cNvSpPr/>
      </xdr:nvSpPr>
      <xdr:spPr>
        <a:xfrm>
          <a:off x="22110700" y="185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169617</xdr:rowOff>
    </xdr:from>
    <xdr:ext cx="469744" cy="259045"/>
    <xdr:sp macro="" textlink="">
      <xdr:nvSpPr>
        <xdr:cNvPr id="595" name="【庁舎】&#10;一人当たり面積該当値テキスト">
          <a:extLst>
            <a:ext uri="{FF2B5EF4-FFF2-40B4-BE49-F238E27FC236}">
              <a16:creationId xmlns:a16="http://schemas.microsoft.com/office/drawing/2014/main" id="{731C2918-33EE-4C98-950F-FB8CAAF372BD}"/>
            </a:ext>
          </a:extLst>
        </xdr:cNvPr>
        <xdr:cNvSpPr txBox="1"/>
      </xdr:nvSpPr>
      <xdr:spPr>
        <a:xfrm>
          <a:off x="22199600" y="1834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104104</xdr:rowOff>
    </xdr:from>
    <xdr:to>
      <xdr:col>112</xdr:col>
      <xdr:colOff>38100</xdr:colOff>
      <xdr:row>109</xdr:row>
      <xdr:rowOff>34254</xdr:rowOff>
    </xdr:to>
    <xdr:sp macro="" textlink="">
      <xdr:nvSpPr>
        <xdr:cNvPr id="596" name="楕円 595">
          <a:extLst>
            <a:ext uri="{FF2B5EF4-FFF2-40B4-BE49-F238E27FC236}">
              <a16:creationId xmlns:a16="http://schemas.microsoft.com/office/drawing/2014/main" id="{94C9BA73-4367-4C1C-A610-AB59AAE35F7A}"/>
            </a:ext>
          </a:extLst>
        </xdr:cNvPr>
        <xdr:cNvSpPr/>
      </xdr:nvSpPr>
      <xdr:spPr>
        <a:xfrm>
          <a:off x="21272500" y="1862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89590</xdr:rowOff>
    </xdr:from>
    <xdr:to>
      <xdr:col>116</xdr:col>
      <xdr:colOff>63500</xdr:colOff>
      <xdr:row>108</xdr:row>
      <xdr:rowOff>154904</xdr:rowOff>
    </xdr:to>
    <xdr:cxnSp macro="">
      <xdr:nvCxnSpPr>
        <xdr:cNvPr id="597" name="直線コネクタ 596">
          <a:extLst>
            <a:ext uri="{FF2B5EF4-FFF2-40B4-BE49-F238E27FC236}">
              <a16:creationId xmlns:a16="http://schemas.microsoft.com/office/drawing/2014/main" id="{F469591F-47C5-45DC-A57E-E19CE3377CCC}"/>
            </a:ext>
          </a:extLst>
        </xdr:cNvPr>
        <xdr:cNvCxnSpPr/>
      </xdr:nvCxnSpPr>
      <xdr:spPr>
        <a:xfrm flipV="1">
          <a:off x="21323300" y="1860619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79121</xdr:rowOff>
    </xdr:from>
    <xdr:to>
      <xdr:col>102</xdr:col>
      <xdr:colOff>165100</xdr:colOff>
      <xdr:row>109</xdr:row>
      <xdr:rowOff>9271</xdr:rowOff>
    </xdr:to>
    <xdr:sp macro="" textlink="">
      <xdr:nvSpPr>
        <xdr:cNvPr id="598" name="楕円 597">
          <a:extLst>
            <a:ext uri="{FF2B5EF4-FFF2-40B4-BE49-F238E27FC236}">
              <a16:creationId xmlns:a16="http://schemas.microsoft.com/office/drawing/2014/main" id="{D6FF1E10-3F8A-4A75-B4C2-016EF0006078}"/>
            </a:ext>
          </a:extLst>
        </xdr:cNvPr>
        <xdr:cNvSpPr/>
      </xdr:nvSpPr>
      <xdr:spPr>
        <a:xfrm>
          <a:off x="19494500" y="1859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79773</xdr:rowOff>
    </xdr:from>
    <xdr:to>
      <xdr:col>98</xdr:col>
      <xdr:colOff>38100</xdr:colOff>
      <xdr:row>109</xdr:row>
      <xdr:rowOff>9923</xdr:rowOff>
    </xdr:to>
    <xdr:sp macro="" textlink="">
      <xdr:nvSpPr>
        <xdr:cNvPr id="599" name="楕円 598">
          <a:extLst>
            <a:ext uri="{FF2B5EF4-FFF2-40B4-BE49-F238E27FC236}">
              <a16:creationId xmlns:a16="http://schemas.microsoft.com/office/drawing/2014/main" id="{12BD6826-D7E5-44CD-A733-4D42376FCE22}"/>
            </a:ext>
          </a:extLst>
        </xdr:cNvPr>
        <xdr:cNvSpPr/>
      </xdr:nvSpPr>
      <xdr:spPr>
        <a:xfrm>
          <a:off x="18605500" y="185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129921</xdr:rowOff>
    </xdr:from>
    <xdr:to>
      <xdr:col>102</xdr:col>
      <xdr:colOff>114300</xdr:colOff>
      <xdr:row>108</xdr:row>
      <xdr:rowOff>130573</xdr:rowOff>
    </xdr:to>
    <xdr:cxnSp macro="">
      <xdr:nvCxnSpPr>
        <xdr:cNvPr id="600" name="直線コネクタ 599">
          <a:extLst>
            <a:ext uri="{FF2B5EF4-FFF2-40B4-BE49-F238E27FC236}">
              <a16:creationId xmlns:a16="http://schemas.microsoft.com/office/drawing/2014/main" id="{7CF9F2C3-DCE7-4C9E-BDE5-CBD8151A329C}"/>
            </a:ext>
          </a:extLst>
        </xdr:cNvPr>
        <xdr:cNvCxnSpPr/>
      </xdr:nvCxnSpPr>
      <xdr:spPr>
        <a:xfrm flipV="1">
          <a:off x="18656300" y="18646521"/>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601" name="n_1aveValue【庁舎】&#10;一人当たり面積">
          <a:extLst>
            <a:ext uri="{FF2B5EF4-FFF2-40B4-BE49-F238E27FC236}">
              <a16:creationId xmlns:a16="http://schemas.microsoft.com/office/drawing/2014/main" id="{6313D3A4-2C40-4311-9EB2-2831B8550D93}"/>
            </a:ext>
          </a:extLst>
        </xdr:cNvPr>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602" name="n_2aveValue【庁舎】&#10;一人当たり面積">
          <a:extLst>
            <a:ext uri="{FF2B5EF4-FFF2-40B4-BE49-F238E27FC236}">
              <a16:creationId xmlns:a16="http://schemas.microsoft.com/office/drawing/2014/main" id="{B7DF6A2F-C9DF-41C1-BE66-C40CCAF15C99}"/>
            </a:ext>
          </a:extLst>
        </xdr:cNvPr>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603" name="n_3aveValue【庁舎】&#10;一人当たり面積">
          <a:extLst>
            <a:ext uri="{FF2B5EF4-FFF2-40B4-BE49-F238E27FC236}">
              <a16:creationId xmlns:a16="http://schemas.microsoft.com/office/drawing/2014/main" id="{F18E9316-5E14-42C2-98A3-70BBE6E9A058}"/>
            </a:ext>
          </a:extLst>
        </xdr:cNvPr>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604" name="n_4aveValue【庁舎】&#10;一人当たり面積">
          <a:extLst>
            <a:ext uri="{FF2B5EF4-FFF2-40B4-BE49-F238E27FC236}">
              <a16:creationId xmlns:a16="http://schemas.microsoft.com/office/drawing/2014/main" id="{E3E975B4-5F69-4F66-991D-891D7976643C}"/>
            </a:ext>
          </a:extLst>
        </xdr:cNvPr>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25381</xdr:rowOff>
    </xdr:from>
    <xdr:ext cx="469744" cy="259045"/>
    <xdr:sp macro="" textlink="">
      <xdr:nvSpPr>
        <xdr:cNvPr id="605" name="n_1mainValue【庁舎】&#10;一人当たり面積">
          <a:extLst>
            <a:ext uri="{FF2B5EF4-FFF2-40B4-BE49-F238E27FC236}">
              <a16:creationId xmlns:a16="http://schemas.microsoft.com/office/drawing/2014/main" id="{E39FAD79-045E-4D7E-B4A9-661CA5125A89}"/>
            </a:ext>
          </a:extLst>
        </xdr:cNvPr>
        <xdr:cNvSpPr txBox="1"/>
      </xdr:nvSpPr>
      <xdr:spPr>
        <a:xfrm>
          <a:off x="21075727" y="1871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398</xdr:rowOff>
    </xdr:from>
    <xdr:ext cx="469744" cy="259045"/>
    <xdr:sp macro="" textlink="">
      <xdr:nvSpPr>
        <xdr:cNvPr id="606" name="n_3mainValue【庁舎】&#10;一人当たり面積">
          <a:extLst>
            <a:ext uri="{FF2B5EF4-FFF2-40B4-BE49-F238E27FC236}">
              <a16:creationId xmlns:a16="http://schemas.microsoft.com/office/drawing/2014/main" id="{B256C791-7E6B-41A3-A524-ABE97DF3969F}"/>
            </a:ext>
          </a:extLst>
        </xdr:cNvPr>
        <xdr:cNvSpPr txBox="1"/>
      </xdr:nvSpPr>
      <xdr:spPr>
        <a:xfrm>
          <a:off x="19310427" y="1868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1050</xdr:rowOff>
    </xdr:from>
    <xdr:ext cx="469744" cy="259045"/>
    <xdr:sp macro="" textlink="">
      <xdr:nvSpPr>
        <xdr:cNvPr id="607" name="n_4mainValue【庁舎】&#10;一人当たり面積">
          <a:extLst>
            <a:ext uri="{FF2B5EF4-FFF2-40B4-BE49-F238E27FC236}">
              <a16:creationId xmlns:a16="http://schemas.microsoft.com/office/drawing/2014/main" id="{3D63CCB9-F767-4BBF-9331-4CFF635C348B}"/>
            </a:ext>
          </a:extLst>
        </xdr:cNvPr>
        <xdr:cNvSpPr txBox="1"/>
      </xdr:nvSpPr>
      <xdr:spPr>
        <a:xfrm>
          <a:off x="18421427" y="18689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8" name="正方形/長方形 607">
          <a:extLst>
            <a:ext uri="{FF2B5EF4-FFF2-40B4-BE49-F238E27FC236}">
              <a16:creationId xmlns:a16="http://schemas.microsoft.com/office/drawing/2014/main" id="{41E82DF1-BC4D-44C6-A0F2-77822EBDB5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9" name="正方形/長方形 608">
          <a:extLst>
            <a:ext uri="{FF2B5EF4-FFF2-40B4-BE49-F238E27FC236}">
              <a16:creationId xmlns:a16="http://schemas.microsoft.com/office/drawing/2014/main" id="{EC408C30-B5D0-4884-A966-6BBC3AF2F45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0" name="テキスト ボックス 609">
          <a:extLst>
            <a:ext uri="{FF2B5EF4-FFF2-40B4-BE49-F238E27FC236}">
              <a16:creationId xmlns:a16="http://schemas.microsoft.com/office/drawing/2014/main" id="{4AEC7EA2-0FA0-473B-BD6A-D58456EF870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て、庁舎や福祉施設が高くなっており、個別施設計画等に基づき、計画的かつ効率的な施設の維持管理や修繕等に努めていきたい。今後は、中央公民館・村民体育館建設事業により有形固定資産減価償却率が低下することが予想される一方で、消防施設の維持管理費用や改修費用等にも留意しながら適正な施設管理に努め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7,787
7,775
22.35
4,493,406
4,170,100
300,542
2,400,479
3,584,264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類似団体平均値で推移している。人口減少に加え農業従事者の高齢化や後継者不足により、税収増加を見込めない状況である。今後も少子高齢化の進行が見込まれるが、移住・定住促進や企業誘致、人口減少対策の推進により、自主財源の確保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28222</xdr:rowOff>
    </xdr:from>
    <xdr:to>
      <xdr:col>23</xdr:col>
      <xdr:colOff>133350</xdr:colOff>
      <xdr:row>43</xdr:row>
      <xdr:rowOff>41628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4005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41628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41628</xdr:rowOff>
    </xdr:from>
    <xdr:to>
      <xdr:col>15</xdr:col>
      <xdr:colOff>82550</xdr:colOff>
      <xdr:row>43</xdr:row>
      <xdr:rowOff>55033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68439</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148872</xdr:rowOff>
    </xdr:from>
    <xdr:to>
      <xdr:col>23</xdr:col>
      <xdr:colOff>184150</xdr:colOff>
      <xdr:row>43</xdr:row>
      <xdr:rowOff>79022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165399</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162278</xdr:rowOff>
    </xdr:from>
    <xdr:to>
      <xdr:col>15</xdr:col>
      <xdr:colOff>133350</xdr:colOff>
      <xdr:row>43</xdr:row>
      <xdr:rowOff>92428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129416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前年度に比べ公債費が減少（約</a:t>
          </a:r>
          <a:r>
            <a:rPr kumimoji="1" lang="en-US" altLang="ja-JP" sz="1300">
              <a:latin typeface="ＭＳ Ｐゴシック" panose="020B0600070205080204" pitchFamily="50" charset="-128"/>
              <a:ea typeface="ＭＳ Ｐゴシック" panose="020B0600070205080204" pitchFamily="50" charset="-128"/>
            </a:rPr>
            <a:t>1,400</a:t>
          </a:r>
          <a:r>
            <a:rPr kumimoji="1" lang="ja-JP" altLang="en-US" sz="1300">
              <a:latin typeface="ＭＳ Ｐゴシック" panose="020B0600070205080204" pitchFamily="50" charset="-128"/>
              <a:ea typeface="ＭＳ Ｐゴシック" panose="020B0600070205080204" pitchFamily="50" charset="-128"/>
            </a:rPr>
            <a:t>万円）したことにより、経常収支比率が前年度と比べ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％の微減となった。人件費については職員の平均年齢の上昇に伴い、今後増加していくことが考えられるので、一時的なものと捉え、徹底した経常経費の見直しと自主財源の確保に努める。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148082</xdr:rowOff>
    </xdr:from>
    <xdr:to>
      <xdr:col>23</xdr:col>
      <xdr:colOff>133350</xdr:colOff>
      <xdr:row>63</xdr:row>
      <xdr:rowOff>157734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94943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157734</xdr:rowOff>
    </xdr:from>
    <xdr:to>
      <xdr:col>19</xdr:col>
      <xdr:colOff>133350</xdr:colOff>
      <xdr:row>64</xdr:row>
      <xdr:rowOff>63500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95908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64</xdr:row>
      <xdr:rowOff>63500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9156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63</xdr:row>
      <xdr:rowOff>114300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7950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69359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87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106934</xdr:rowOff>
    </xdr:from>
    <xdr:to>
      <xdr:col>19</xdr:col>
      <xdr:colOff>184150</xdr:colOff>
      <xdr:row>64</xdr:row>
      <xdr:rowOff>37084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21861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99077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63500</xdr:rowOff>
    </xdr:from>
    <xdr:to>
      <xdr:col>11</xdr:col>
      <xdr:colOff>82550</xdr:colOff>
      <xdr:row>63</xdr:row>
      <xdr:rowOff>165100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[152,280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円増となっているが、類似団体内平均値より大きく下回っており、比較的良好な数値といえる。今後も引き続き適正な定員管理に努め、コストの縮減を図っていく。</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35730</xdr:rowOff>
    </xdr:from>
    <xdr:to>
      <xdr:col>23</xdr:col>
      <xdr:colOff>133350</xdr:colOff>
      <xdr:row>81</xdr:row>
      <xdr:rowOff>35981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23180"/>
          <a:ext cx="8382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159347</xdr:rowOff>
    </xdr:from>
    <xdr:to>
      <xdr:col>19</xdr:col>
      <xdr:colOff>133350</xdr:colOff>
      <xdr:row>81</xdr:row>
      <xdr:rowOff>35730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875347"/>
          <a:ext cx="889000" cy="4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151397</xdr:rowOff>
    </xdr:from>
    <xdr:to>
      <xdr:col>15</xdr:col>
      <xdr:colOff>82550</xdr:colOff>
      <xdr:row>80</xdr:row>
      <xdr:rowOff>159347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867397"/>
          <a:ext cx="889000" cy="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151397</xdr:rowOff>
    </xdr:from>
    <xdr:to>
      <xdr:col>11</xdr:col>
      <xdr:colOff>31750</xdr:colOff>
      <xdr:row>80</xdr:row>
      <xdr:rowOff>156826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3867397"/>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100877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156631</xdr:rowOff>
    </xdr:from>
    <xdr:to>
      <xdr:col>23</xdr:col>
      <xdr:colOff>184150</xdr:colOff>
      <xdr:row>81</xdr:row>
      <xdr:rowOff>86781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7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77908</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9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156380</xdr:rowOff>
    </xdr:from>
    <xdr:to>
      <xdr:col>19</xdr:col>
      <xdr:colOff>184150</xdr:colOff>
      <xdr:row>81</xdr:row>
      <xdr:rowOff>86530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96707</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41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108547</xdr:rowOff>
    </xdr:from>
    <xdr:to>
      <xdr:col>15</xdr:col>
      <xdr:colOff>133350</xdr:colOff>
      <xdr:row>81</xdr:row>
      <xdr:rowOff>38697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2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48874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59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100597</xdr:rowOff>
    </xdr:from>
    <xdr:to>
      <xdr:col>11</xdr:col>
      <xdr:colOff>82550</xdr:colOff>
      <xdr:row>81</xdr:row>
      <xdr:rowOff>30747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1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40924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58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106026</xdr:rowOff>
    </xdr:from>
    <xdr:to>
      <xdr:col>7</xdr:col>
      <xdr:colOff>31750</xdr:colOff>
      <xdr:row>81</xdr:row>
      <xdr:rowOff>36176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2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46353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9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独自の給与カット等は行っていないが、団塊世代の退職により年齢別職員構成比が主事級等若年層寄りに大幅シフトした結果、職員の平均年齢が</a:t>
          </a:r>
          <a:r>
            <a:rPr kumimoji="1" lang="en-US" altLang="ja-JP" sz="1300">
              <a:latin typeface="ＭＳ Ｐゴシック" panose="020B0600070205080204" pitchFamily="50" charset="-128"/>
              <a:ea typeface="ＭＳ Ｐゴシック" panose="020B0600070205080204" pitchFamily="50" charset="-128"/>
            </a:rPr>
            <a:t>37.3</a:t>
          </a:r>
          <a:r>
            <a:rPr kumimoji="1" lang="ja-JP" altLang="en-US" sz="1300">
              <a:latin typeface="ＭＳ Ｐゴシック" panose="020B0600070205080204" pitchFamily="50" charset="-128"/>
              <a:ea typeface="ＭＳ Ｐゴシック" panose="020B0600070205080204" pitchFamily="50" charset="-128"/>
            </a:rPr>
            <a:t>歳（令和元年）と昨年より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歳低くなった。ラスパイレス指数は類似団体平均や全国平均に比べ低い水準となっており、今後も引き続き適正な給与制度の運用に努める。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18204</xdr:rowOff>
    </xdr:from>
    <xdr:to>
      <xdr:col>81</xdr:col>
      <xdr:colOff>44450</xdr:colOff>
      <xdr:row>84</xdr:row>
      <xdr:rowOff>42334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42000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18204</xdr:rowOff>
    </xdr:from>
    <xdr:to>
      <xdr:col>77</xdr:col>
      <xdr:colOff>44450</xdr:colOff>
      <xdr:row>85</xdr:row>
      <xdr:rowOff>71966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420004"/>
          <a:ext cx="889000" cy="22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63923</xdr:rowOff>
    </xdr:from>
    <xdr:to>
      <xdr:col>72</xdr:col>
      <xdr:colOff>203200</xdr:colOff>
      <xdr:row>85</xdr:row>
      <xdr:rowOff>71966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63717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114723</xdr:rowOff>
    </xdr:from>
    <xdr:to>
      <xdr:col>68</xdr:col>
      <xdr:colOff>152400</xdr:colOff>
      <xdr:row>85</xdr:row>
      <xdr:rowOff>63923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51652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138854</xdr:rowOff>
    </xdr:from>
    <xdr:to>
      <xdr:col>77</xdr:col>
      <xdr:colOff>95250</xdr:colOff>
      <xdr:row>84</xdr:row>
      <xdr:rowOff>69004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79181</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13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13123</xdr:rowOff>
    </xdr:from>
    <xdr:to>
      <xdr:col>68</xdr:col>
      <xdr:colOff>203200</xdr:colOff>
      <xdr:row>85</xdr:row>
      <xdr:rowOff>114723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124900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35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63923</xdr:rowOff>
    </xdr:from>
    <xdr:to>
      <xdr:col>64</xdr:col>
      <xdr:colOff>152400</xdr:colOff>
      <xdr:row>84</xdr:row>
      <xdr:rowOff>165523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4250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a:t>
          </a:r>
          <a:r>
            <a:rPr kumimoji="1" lang="en-US" altLang="ja-JP" sz="1300">
              <a:latin typeface="ＭＳ Ｐゴシック" panose="020B0600070205080204" pitchFamily="50" charset="-128"/>
              <a:ea typeface="ＭＳ Ｐゴシック" panose="020B0600070205080204" pitchFamily="50" charset="-128"/>
            </a:rPr>
            <a:t>9.76</a:t>
          </a:r>
          <a:r>
            <a:rPr kumimoji="1" lang="ja-JP" altLang="en-US" sz="1300">
              <a:latin typeface="ＭＳ Ｐゴシック" panose="020B0600070205080204" pitchFamily="50" charset="-128"/>
              <a:ea typeface="ＭＳ Ｐゴシック" panose="020B0600070205080204" pitchFamily="50" charset="-128"/>
            </a:rPr>
            <a:t>人と類似団体平均と比較すると低い数値となっている。近年は多様化する住民ニーズや人口減少対策に対応するため、平成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年度に職員定数を</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人から</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人に増やし、住民サービスの低下を招かないよう対応しており、今後は類似団体平均水準で推移することが予想される。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また、民間委託等の活用など事務の効率化を検討しながら、適正な定員管理に努める。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47847</xdr:rowOff>
    </xdr:from>
    <xdr:to>
      <xdr:col>81</xdr:col>
      <xdr:colOff>44450</xdr:colOff>
      <xdr:row>59</xdr:row>
      <xdr:rowOff>61722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163397"/>
          <a:ext cx="8382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17685</xdr:rowOff>
    </xdr:from>
    <xdr:to>
      <xdr:col>77</xdr:col>
      <xdr:colOff>44450</xdr:colOff>
      <xdr:row>59</xdr:row>
      <xdr:rowOff>47847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13323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5017</xdr:rowOff>
    </xdr:from>
    <xdr:to>
      <xdr:col>72</xdr:col>
      <xdr:colOff>203200</xdr:colOff>
      <xdr:row>59</xdr:row>
      <xdr:rowOff>17685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120567"/>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794</xdr:rowOff>
    </xdr:from>
    <xdr:to>
      <xdr:col>68</xdr:col>
      <xdr:colOff>152400</xdr:colOff>
      <xdr:row>59</xdr:row>
      <xdr:rowOff>5017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116344"/>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10922</xdr:rowOff>
    </xdr:from>
    <xdr:to>
      <xdr:col>81</xdr:col>
      <xdr:colOff>95250</xdr:colOff>
      <xdr:row>59</xdr:row>
      <xdr:rowOff>112522</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103649</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0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168497</xdr:rowOff>
    </xdr:from>
    <xdr:to>
      <xdr:col>77</xdr:col>
      <xdr:colOff>95250</xdr:colOff>
      <xdr:row>59</xdr:row>
      <xdr:rowOff>98647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11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108824</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9881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138335</xdr:rowOff>
    </xdr:from>
    <xdr:to>
      <xdr:col>73</xdr:col>
      <xdr:colOff>44450</xdr:colOff>
      <xdr:row>59</xdr:row>
      <xdr:rowOff>68485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0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78662</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85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125667</xdr:rowOff>
    </xdr:from>
    <xdr:to>
      <xdr:col>68</xdr:col>
      <xdr:colOff>203200</xdr:colOff>
      <xdr:row>59</xdr:row>
      <xdr:rowOff>55817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06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65994</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83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121444</xdr:rowOff>
    </xdr:from>
    <xdr:to>
      <xdr:col>64</xdr:col>
      <xdr:colOff>152400</xdr:colOff>
      <xdr:row>59</xdr:row>
      <xdr:rowOff>51594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06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61771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83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地方債について、過去の大規模事業債の償還終了や交付税措置のない起債の発行抑制により、元利償還金実質負担額は年々減少している。数値は前年度と比べ、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％減と改善され、類似団体平均値よりも低い数値となった。引き続き、計画的な起債発行や適正な企業会計操出金の算定に努める。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81026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708152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81026</xdr:rowOff>
    </xdr:from>
    <xdr:to>
      <xdr:col>77</xdr:col>
      <xdr:colOff>44450</xdr:colOff>
      <xdr:row>41</xdr:row>
      <xdr:rowOff>148590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711047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42</xdr:row>
      <xdr:rowOff>83312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17804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83312</xdr:rowOff>
    </xdr:from>
    <xdr:to>
      <xdr:col>68</xdr:col>
      <xdr:colOff>152400</xdr:colOff>
      <xdr:row>43</xdr:row>
      <xdr:rowOff>80772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28421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17797</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30226</xdr:rowOff>
    </xdr:from>
    <xdr:to>
      <xdr:col>77</xdr:col>
      <xdr:colOff>95250</xdr:colOff>
      <xdr:row>41</xdr:row>
      <xdr:rowOff>131826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32512</xdr:rowOff>
    </xdr:from>
    <xdr:to>
      <xdr:col>68</xdr:col>
      <xdr:colOff>203200</xdr:colOff>
      <xdr:row>42</xdr:row>
      <xdr:rowOff>134112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118889</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29972</xdr:rowOff>
    </xdr:from>
    <xdr:to>
      <xdr:col>64</xdr:col>
      <xdr:colOff>152400</xdr:colOff>
      <xdr:row>43</xdr:row>
      <xdr:rowOff>131572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40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116349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48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現在高や職員数は前年度に比べ多少増加したが、退職手当負担見込額の減少に加え、充当可能基金の増かにより、前年度と同様に良好な水準を保っている。今後も交付税措置のある有利な起債の活用や適正な定員管理に努め、将来世代の負担が過度にならないよう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24372</xdr:rowOff>
    </xdr:from>
    <xdr:to>
      <xdr:col>68</xdr:col>
      <xdr:colOff>152400</xdr:colOff>
      <xdr:row>15</xdr:row>
      <xdr:rowOff>163165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3512800" y="2424672"/>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145022</xdr:rowOff>
    </xdr:from>
    <xdr:to>
      <xdr:col>68</xdr:col>
      <xdr:colOff>203200</xdr:colOff>
      <xdr:row>14</xdr:row>
      <xdr:rowOff>75172</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4351000" y="237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59949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46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112365</xdr:rowOff>
    </xdr:from>
    <xdr:to>
      <xdr:col>64</xdr:col>
      <xdr:colOff>152400</xdr:colOff>
      <xdr:row>16</xdr:row>
      <xdr:rowOff>42515</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3462000" y="268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27292</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77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7,787
7,775
22.35
4,493,406
4,170,100
300,542
2,400,479
3,584,264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今後も引き続き指定管理者制度や民間委託等の活用、適正な定員管理・給与制度の運用を図り、人件費の抑制に努める。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140716</xdr:rowOff>
    </xdr:from>
    <xdr:to>
      <xdr:col>24</xdr:col>
      <xdr:colOff>25400</xdr:colOff>
      <xdr:row>37</xdr:row>
      <xdr:rowOff>10414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1291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131572</xdr:rowOff>
    </xdr:from>
    <xdr:to>
      <xdr:col>19</xdr:col>
      <xdr:colOff>187325</xdr:colOff>
      <xdr:row>36</xdr:row>
      <xdr:rowOff>140716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037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131572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76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99568</xdr:rowOff>
    </xdr:from>
    <xdr:to>
      <xdr:col>11</xdr:col>
      <xdr:colOff>9525</xdr:colOff>
      <xdr:row>36</xdr:row>
      <xdr:rowOff>104140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131064</xdr:rowOff>
    </xdr:from>
    <xdr:to>
      <xdr:col>24</xdr:col>
      <xdr:colOff>76200</xdr:colOff>
      <xdr:row>37</xdr:row>
      <xdr:rowOff>61214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103141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89916</xdr:rowOff>
    </xdr:from>
    <xdr:to>
      <xdr:col>20</xdr:col>
      <xdr:colOff>38100</xdr:colOff>
      <xdr:row>37</xdr:row>
      <xdr:rowOff>20066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80772</xdr:rowOff>
    </xdr:from>
    <xdr:to>
      <xdr:col>15</xdr:col>
      <xdr:colOff>149225</xdr:colOff>
      <xdr:row>37</xdr:row>
      <xdr:rowOff>10922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48768</xdr:rowOff>
    </xdr:from>
    <xdr:to>
      <xdr:col>6</xdr:col>
      <xdr:colOff>171450</xdr:colOff>
      <xdr:row>36</xdr:row>
      <xdr:rowOff>150368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160545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年度以降は学校給食事業の開始や社会保障・税番号制度システム構築などにより年々増加しており、システム構築や保守、その他情報セキュリティ関係経費については今後もさらなる増加が見込まれる。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指定管理者制度や民間委託等の活用もあいまって物件費は今後も増加していくことが見込まれるので、より一層経費の精査や見直しに努める。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74422</xdr:rowOff>
    </xdr:from>
    <xdr:to>
      <xdr:col>82</xdr:col>
      <xdr:colOff>107950</xdr:colOff>
      <xdr:row>17</xdr:row>
      <xdr:rowOff>92710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890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92710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84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8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94996</xdr:rowOff>
    </xdr:from>
    <xdr:to>
      <xdr:col>69</xdr:col>
      <xdr:colOff>92075</xdr:colOff>
      <xdr:row>17</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3819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167149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41910</xdr:rowOff>
    </xdr:from>
    <xdr:to>
      <xdr:col>78</xdr:col>
      <xdr:colOff>120650</xdr:colOff>
      <xdr:row>17</xdr:row>
      <xdr:rowOff>143510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155973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保育所運営費や医療給付費等が年々増加傾向であることに加え、少子化対策の一環として村独自で実施している児童福祉対策等もあり、類似団体平均を上回る数値となっている。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今後も様々な社会福祉等の課題に対応していく必要があると予想され、経費も増加傾向となると考えられる。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状況を勘案しながら、引き続き適正な経費の執行に努める。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156935</xdr:rowOff>
    </xdr:from>
    <xdr:to>
      <xdr:col>24</xdr:col>
      <xdr:colOff>25400</xdr:colOff>
      <xdr:row>58</xdr:row>
      <xdr:rowOff>18143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9295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156935</xdr:rowOff>
    </xdr:from>
    <xdr:to>
      <xdr:col>19</xdr:col>
      <xdr:colOff>187325</xdr:colOff>
      <xdr:row>58</xdr:row>
      <xdr:rowOff>18143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929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26307</xdr:rowOff>
    </xdr:from>
    <xdr:to>
      <xdr:col>15</xdr:col>
      <xdr:colOff>98425</xdr:colOff>
      <xdr:row>57</xdr:row>
      <xdr:rowOff>156935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7989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26307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766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106135</xdr:rowOff>
    </xdr:from>
    <xdr:to>
      <xdr:col>24</xdr:col>
      <xdr:colOff>76200</xdr:colOff>
      <xdr:row>58</xdr:row>
      <xdr:rowOff>36285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78212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5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138793</xdr:rowOff>
    </xdr:from>
    <xdr:to>
      <xdr:col>20</xdr:col>
      <xdr:colOff>38100</xdr:colOff>
      <xdr:row>58</xdr:row>
      <xdr:rowOff>68943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53720</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99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106135</xdr:rowOff>
    </xdr:from>
    <xdr:to>
      <xdr:col>15</xdr:col>
      <xdr:colOff>149225</xdr:colOff>
      <xdr:row>58</xdr:row>
      <xdr:rowOff>36285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21062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146957</xdr:rowOff>
    </xdr:from>
    <xdr:to>
      <xdr:col>11</xdr:col>
      <xdr:colOff>60325</xdr:colOff>
      <xdr:row>57</xdr:row>
      <xdr:rowOff>77107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61884</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類似団体平均水準で推移しているが、高齢者社会による医療費等の増加に伴い、国民健康保険・後期高齢者医療・介護保険特別会計への操出金が増加傾向となっている。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保険料の適正化や保険料の徴収強化を図るとともに保険事業、介護予防事業の推進により一般会計の負担軽減に努める。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24130</xdr:rowOff>
    </xdr:from>
    <xdr:to>
      <xdr:col>82</xdr:col>
      <xdr:colOff>107950</xdr:colOff>
      <xdr:row>58</xdr:row>
      <xdr:rowOff>29845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9682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122572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29845</xdr:rowOff>
    </xdr:from>
    <xdr:to>
      <xdr:col>78</xdr:col>
      <xdr:colOff>69850</xdr:colOff>
      <xdr:row>58</xdr:row>
      <xdr:rowOff>52705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9739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167005</xdr:rowOff>
    </xdr:from>
    <xdr:to>
      <xdr:col>73</xdr:col>
      <xdr:colOff>180975</xdr:colOff>
      <xdr:row>58</xdr:row>
      <xdr:rowOff>52705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9396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144145</xdr:rowOff>
    </xdr:from>
    <xdr:to>
      <xdr:col>69</xdr:col>
      <xdr:colOff>92075</xdr:colOff>
      <xdr:row>57</xdr:row>
      <xdr:rowOff>167005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9167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36847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36847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144780</xdr:rowOff>
    </xdr:from>
    <xdr:to>
      <xdr:col>82</xdr:col>
      <xdr:colOff>158750</xdr:colOff>
      <xdr:row>58</xdr:row>
      <xdr:rowOff>74930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161307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76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150495</xdr:rowOff>
    </xdr:from>
    <xdr:to>
      <xdr:col>78</xdr:col>
      <xdr:colOff>120650</xdr:colOff>
      <xdr:row>58</xdr:row>
      <xdr:rowOff>80645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90822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692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1905</xdr:rowOff>
    </xdr:from>
    <xdr:to>
      <xdr:col>74</xdr:col>
      <xdr:colOff>31750</xdr:colOff>
      <xdr:row>58</xdr:row>
      <xdr:rowOff>103505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88282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116205</xdr:rowOff>
    </xdr:from>
    <xdr:to>
      <xdr:col>69</xdr:col>
      <xdr:colOff>142875</xdr:colOff>
      <xdr:row>58</xdr:row>
      <xdr:rowOff>46355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56532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57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33672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補助費等に係る経常収支比率は類似団体平均を上回る数値で推移しているが、これは村の基幹産業である農林水産業へ投入する一般財源が多額であることが要因の一つと考えられる。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その他補助費等について、本来の負担、補助目的に基づき、対象経費及び対象団体等の精査や見直しに努める。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129286</xdr:rowOff>
    </xdr:from>
    <xdr:to>
      <xdr:col>82</xdr:col>
      <xdr:colOff>107950</xdr:colOff>
      <xdr:row>37</xdr:row>
      <xdr:rowOff>133858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4729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129286</xdr:rowOff>
    </xdr:from>
    <xdr:to>
      <xdr:col>78</xdr:col>
      <xdr:colOff>69850</xdr:colOff>
      <xdr:row>38</xdr:row>
      <xdr:rowOff>26416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47293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21844</xdr:rowOff>
    </xdr:from>
    <xdr:to>
      <xdr:col>73</xdr:col>
      <xdr:colOff>180975</xdr:colOff>
      <xdr:row>38</xdr:row>
      <xdr:rowOff>26416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5369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21844</xdr:rowOff>
    </xdr:from>
    <xdr:to>
      <xdr:col>69</xdr:col>
      <xdr:colOff>92075</xdr:colOff>
      <xdr:row>38</xdr:row>
      <xdr:rowOff>62992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5369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83058</xdr:rowOff>
    </xdr:from>
    <xdr:to>
      <xdr:col>82</xdr:col>
      <xdr:colOff>158750</xdr:colOff>
      <xdr:row>38</xdr:row>
      <xdr:rowOff>13208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55135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78486</xdr:rowOff>
    </xdr:from>
    <xdr:to>
      <xdr:col>78</xdr:col>
      <xdr:colOff>120650</xdr:colOff>
      <xdr:row>38</xdr:row>
      <xdr:rowOff>8636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164863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147066</xdr:rowOff>
    </xdr:from>
    <xdr:to>
      <xdr:col>74</xdr:col>
      <xdr:colOff>31750</xdr:colOff>
      <xdr:row>38</xdr:row>
      <xdr:rowOff>77215</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61993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142494</xdr:rowOff>
    </xdr:from>
    <xdr:to>
      <xdr:col>69</xdr:col>
      <xdr:colOff>142875</xdr:colOff>
      <xdr:row>38</xdr:row>
      <xdr:rowOff>72644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57421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12192</xdr:rowOff>
    </xdr:from>
    <xdr:to>
      <xdr:col>65</xdr:col>
      <xdr:colOff>53975</xdr:colOff>
      <xdr:row>38</xdr:row>
      <xdr:rowOff>113792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98569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計画的な地方債発行に努めてきたことに加え、過去の大規模事業の償還終了により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今後も将来世代の負担が過度とならないよう、新規発行債の抑制や交付税措置のある有利な地方債の活用に努め削減を図る。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76</xdr:row>
      <xdr:rowOff>145287</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3987800" y="13157200"/>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145287</xdr:rowOff>
    </xdr:from>
    <xdr:to>
      <xdr:col>19</xdr:col>
      <xdr:colOff>187325</xdr:colOff>
      <xdr:row>77</xdr:row>
      <xdr:rowOff>5842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098800" y="131754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xdr:rowOff>
    </xdr:from>
    <xdr:to>
      <xdr:col>15</xdr:col>
      <xdr:colOff>98425</xdr:colOff>
      <xdr:row>77</xdr:row>
      <xdr:rowOff>24130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2209800" y="13207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51563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1320800" y="132257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94487</xdr:rowOff>
    </xdr:from>
    <xdr:to>
      <xdr:col>20</xdr:col>
      <xdr:colOff>38100</xdr:colOff>
      <xdr:row>77</xdr:row>
      <xdr:rowOff>24637</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34815</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126492</xdr:rowOff>
    </xdr:from>
    <xdr:to>
      <xdr:col>15</xdr:col>
      <xdr:colOff>149225</xdr:colOff>
      <xdr:row>77</xdr:row>
      <xdr:rowOff>56642</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66819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763</xdr:rowOff>
    </xdr:from>
    <xdr:to>
      <xdr:col>6</xdr:col>
      <xdr:colOff>171450</xdr:colOff>
      <xdr:row>77</xdr:row>
      <xdr:rowOff>102363</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112540</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今後も多様化する住民サービスに対応するため、サービスの低下を招かないよう注意を払いながら、普通会計にとどまらず特別会計・企業会計も更なる経費節減に努めたい。</a:t>
          </a: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107950</xdr:rowOff>
    </xdr:from>
    <xdr:to>
      <xdr:col>82</xdr:col>
      <xdr:colOff>107950</xdr:colOff>
      <xdr:row>78</xdr:row>
      <xdr:rowOff>115570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4810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107950</xdr:rowOff>
    </xdr:from>
    <xdr:to>
      <xdr:col>78</xdr:col>
      <xdr:colOff>69850</xdr:colOff>
      <xdr:row>78</xdr:row>
      <xdr:rowOff>142239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4782800" y="134810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31750</xdr:rowOff>
    </xdr:from>
    <xdr:to>
      <xdr:col>73</xdr:col>
      <xdr:colOff>180975</xdr:colOff>
      <xdr:row>78</xdr:row>
      <xdr:rowOff>142239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40485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85089</xdr:rowOff>
    </xdr:from>
    <xdr:to>
      <xdr:col>69</xdr:col>
      <xdr:colOff>92075</xdr:colOff>
      <xdr:row>78</xdr:row>
      <xdr:rowOff>31750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286739"/>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64770</xdr:rowOff>
    </xdr:from>
    <xdr:to>
      <xdr:col>82</xdr:col>
      <xdr:colOff>158750</xdr:colOff>
      <xdr:row>78</xdr:row>
      <xdr:rowOff>166370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36847</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57150</xdr:rowOff>
    </xdr:from>
    <xdr:to>
      <xdr:col>78</xdr:col>
      <xdr:colOff>120650</xdr:colOff>
      <xdr:row>78</xdr:row>
      <xdr:rowOff>158750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143527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51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91439</xdr:rowOff>
    </xdr:from>
    <xdr:to>
      <xdr:col>74</xdr:col>
      <xdr:colOff>31750</xdr:colOff>
      <xdr:row>79</xdr:row>
      <xdr:rowOff>21589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6366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152400</xdr:rowOff>
    </xdr:from>
    <xdr:to>
      <xdr:col>69</xdr:col>
      <xdr:colOff>142875</xdr:colOff>
      <xdr:row>78</xdr:row>
      <xdr:rowOff>82550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67327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85098</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9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74921</xdr:rowOff>
    </xdr:from>
    <xdr:to>
      <xdr:col>29</xdr:col>
      <xdr:colOff>127000</xdr:colOff>
      <xdr:row>19</xdr:row>
      <xdr:rowOff>102730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380096"/>
          <a:ext cx="647700" cy="27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85208</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0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102730</xdr:rowOff>
    </xdr:from>
    <xdr:to>
      <xdr:col>26</xdr:col>
      <xdr:colOff>50800</xdr:colOff>
      <xdr:row>19</xdr:row>
      <xdr:rowOff>110725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407905"/>
          <a:ext cx="698500" cy="7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110725</xdr:rowOff>
    </xdr:from>
    <xdr:to>
      <xdr:col>22</xdr:col>
      <xdr:colOff>114300</xdr:colOff>
      <xdr:row>19</xdr:row>
      <xdr:rowOff>111154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415900"/>
          <a:ext cx="698500" cy="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107440</xdr:rowOff>
    </xdr:from>
    <xdr:to>
      <xdr:col>18</xdr:col>
      <xdr:colOff>177800</xdr:colOff>
      <xdr:row>19</xdr:row>
      <xdr:rowOff>111154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2908300" y="3412615"/>
          <a:ext cx="698500" cy="3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24121</xdr:rowOff>
    </xdr:from>
    <xdr:to>
      <xdr:col>29</xdr:col>
      <xdr:colOff>177800</xdr:colOff>
      <xdr:row>19</xdr:row>
      <xdr:rowOff>125721</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3329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104148</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237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51930</xdr:rowOff>
    </xdr:from>
    <xdr:to>
      <xdr:col>26</xdr:col>
      <xdr:colOff>101600</xdr:colOff>
      <xdr:row>19</xdr:row>
      <xdr:rowOff>153530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357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138307</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443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59925</xdr:rowOff>
    </xdr:from>
    <xdr:to>
      <xdr:col>22</xdr:col>
      <xdr:colOff>165100</xdr:colOff>
      <xdr:row>19</xdr:row>
      <xdr:rowOff>161525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365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146302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4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60354</xdr:rowOff>
    </xdr:from>
    <xdr:to>
      <xdr:col>19</xdr:col>
      <xdr:colOff>38100</xdr:colOff>
      <xdr:row>19</xdr:row>
      <xdr:rowOff>161954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365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146731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451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56640</xdr:rowOff>
    </xdr:from>
    <xdr:to>
      <xdr:col>15</xdr:col>
      <xdr:colOff>101600</xdr:colOff>
      <xdr:row>19</xdr:row>
      <xdr:rowOff>158240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361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143017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44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342557</xdr:rowOff>
    </xdr:from>
    <xdr:to>
      <xdr:col>29</xdr:col>
      <xdr:colOff>127000</xdr:colOff>
      <xdr:row>36</xdr:row>
      <xdr:rowOff>2819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6952907"/>
          <a:ext cx="647700" cy="3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292126</xdr:rowOff>
    </xdr:from>
    <xdr:to>
      <xdr:col>26</xdr:col>
      <xdr:colOff>50800</xdr:colOff>
      <xdr:row>35</xdr:row>
      <xdr:rowOff>342557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6902476"/>
          <a:ext cx="698500" cy="50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285762</xdr:rowOff>
    </xdr:from>
    <xdr:to>
      <xdr:col>22</xdr:col>
      <xdr:colOff>114300</xdr:colOff>
      <xdr:row>35</xdr:row>
      <xdr:rowOff>292126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6896112"/>
          <a:ext cx="698500" cy="6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207950</xdr:rowOff>
    </xdr:from>
    <xdr:to>
      <xdr:col>18</xdr:col>
      <xdr:colOff>177800</xdr:colOff>
      <xdr:row>35</xdr:row>
      <xdr:rowOff>285762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818300"/>
          <a:ext cx="698500" cy="77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294919</xdr:rowOff>
    </xdr:from>
    <xdr:to>
      <xdr:col>29</xdr:col>
      <xdr:colOff>177800</xdr:colOff>
      <xdr:row>36</xdr:row>
      <xdr:rowOff>53619</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905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266996</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87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291757</xdr:rowOff>
    </xdr:from>
    <xdr:to>
      <xdr:col>26</xdr:col>
      <xdr:colOff>101600</xdr:colOff>
      <xdr:row>36</xdr:row>
      <xdr:rowOff>50457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902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35234</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988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241326</xdr:rowOff>
    </xdr:from>
    <xdr:to>
      <xdr:col>22</xdr:col>
      <xdr:colOff>165100</xdr:colOff>
      <xdr:row>36</xdr:row>
      <xdr:rowOff>26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851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327703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93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234962</xdr:rowOff>
    </xdr:from>
    <xdr:to>
      <xdr:col>19</xdr:col>
      <xdr:colOff>38100</xdr:colOff>
      <xdr:row>35</xdr:row>
      <xdr:rowOff>336562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845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321339</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931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157150</xdr:rowOff>
    </xdr:from>
    <xdr:to>
      <xdr:col>15</xdr:col>
      <xdr:colOff>101600</xdr:colOff>
      <xdr:row>35</xdr:row>
      <xdr:rowOff>258750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767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243527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8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7,787
7,775
22.35
4,493,406
4,170,100
300,542
2,400,479
3,584,264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9398</xdr:rowOff>
    </xdr:from>
    <xdr:to>
      <xdr:col>24</xdr:col>
      <xdr:colOff>63500</xdr:colOff>
      <xdr:row>38</xdr:row>
      <xdr:rowOff>45517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24498"/>
          <a:ext cx="8382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45517</xdr:rowOff>
    </xdr:from>
    <xdr:to>
      <xdr:col>19</xdr:col>
      <xdr:colOff>177800</xdr:colOff>
      <xdr:row>38</xdr:row>
      <xdr:rowOff>46065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60617"/>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46065</xdr:rowOff>
    </xdr:from>
    <xdr:to>
      <xdr:col>15</xdr:col>
      <xdr:colOff>50800</xdr:colOff>
      <xdr:row>38</xdr:row>
      <xdr:rowOff>61427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61165"/>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51323</xdr:rowOff>
    </xdr:from>
    <xdr:to>
      <xdr:col>10</xdr:col>
      <xdr:colOff>114300</xdr:colOff>
      <xdr:row>38</xdr:row>
      <xdr:rowOff>61427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66423"/>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130048</xdr:rowOff>
    </xdr:from>
    <xdr:to>
      <xdr:col>24</xdr:col>
      <xdr:colOff>114300</xdr:colOff>
      <xdr:row>38</xdr:row>
      <xdr:rowOff>60198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44975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8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166167</xdr:rowOff>
    </xdr:from>
    <xdr:to>
      <xdr:col>20</xdr:col>
      <xdr:colOff>38100</xdr:colOff>
      <xdr:row>38</xdr:row>
      <xdr:rowOff>96317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0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87444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0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166715</xdr:rowOff>
    </xdr:from>
    <xdr:to>
      <xdr:col>15</xdr:col>
      <xdr:colOff>101600</xdr:colOff>
      <xdr:row>38</xdr:row>
      <xdr:rowOff>96865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1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87992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0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10627</xdr:rowOff>
    </xdr:from>
    <xdr:to>
      <xdr:col>10</xdr:col>
      <xdr:colOff>165100</xdr:colOff>
      <xdr:row>38</xdr:row>
      <xdr:rowOff>112227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2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103354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1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523</xdr:rowOff>
    </xdr:from>
    <xdr:to>
      <xdr:col>6</xdr:col>
      <xdr:colOff>38100</xdr:colOff>
      <xdr:row>38</xdr:row>
      <xdr:rowOff>102123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1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93250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0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112094</xdr:rowOff>
    </xdr:from>
    <xdr:to>
      <xdr:col>24</xdr:col>
      <xdr:colOff>63500</xdr:colOff>
      <xdr:row>56</xdr:row>
      <xdr:rowOff>130236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713294"/>
          <a:ext cx="838200" cy="1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108133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19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112094</xdr:rowOff>
    </xdr:from>
    <xdr:to>
      <xdr:col>19</xdr:col>
      <xdr:colOff>177800</xdr:colOff>
      <xdr:row>56</xdr:row>
      <xdr:rowOff>165426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713294"/>
          <a:ext cx="889000" cy="5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161993</xdr:rowOff>
    </xdr:from>
    <xdr:to>
      <xdr:col>15</xdr:col>
      <xdr:colOff>50800</xdr:colOff>
      <xdr:row>56</xdr:row>
      <xdr:rowOff>165426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763193"/>
          <a:ext cx="889000" cy="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153315</xdr:rowOff>
    </xdr:from>
    <xdr:to>
      <xdr:col>10</xdr:col>
      <xdr:colOff>114300</xdr:colOff>
      <xdr:row>56</xdr:row>
      <xdr:rowOff>161993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754515"/>
          <a:ext cx="889000" cy="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118824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155971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79436</xdr:rowOff>
    </xdr:from>
    <xdr:to>
      <xdr:col>24</xdr:col>
      <xdr:colOff>114300</xdr:colOff>
      <xdr:row>57</xdr:row>
      <xdr:rowOff>9586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8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165813</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9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61294</xdr:rowOff>
    </xdr:from>
    <xdr:to>
      <xdr:col>20</xdr:col>
      <xdr:colOff>38100</xdr:colOff>
      <xdr:row>56</xdr:row>
      <xdr:rowOff>162894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6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154021</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5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114626</xdr:rowOff>
    </xdr:from>
    <xdr:to>
      <xdr:col>15</xdr:col>
      <xdr:colOff>101600</xdr:colOff>
      <xdr:row>57</xdr:row>
      <xdr:rowOff>44776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1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35903</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80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111193</xdr:rowOff>
    </xdr:from>
    <xdr:to>
      <xdr:col>10</xdr:col>
      <xdr:colOff>165100</xdr:colOff>
      <xdr:row>57</xdr:row>
      <xdr:rowOff>41343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1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32470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0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102515</xdr:rowOff>
    </xdr:from>
    <xdr:to>
      <xdr:col>6</xdr:col>
      <xdr:colOff>38100</xdr:colOff>
      <xdr:row>57</xdr:row>
      <xdr:rowOff>32665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0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23792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9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4369</xdr:rowOff>
    </xdr:from>
    <xdr:to>
      <xdr:col>24</xdr:col>
      <xdr:colOff>63500</xdr:colOff>
      <xdr:row>78</xdr:row>
      <xdr:rowOff>11295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377469"/>
          <a:ext cx="838200" cy="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152547</xdr:rowOff>
    </xdr:from>
    <xdr:to>
      <xdr:col>19</xdr:col>
      <xdr:colOff>177800</xdr:colOff>
      <xdr:row>78</xdr:row>
      <xdr:rowOff>4369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354197"/>
          <a:ext cx="889000" cy="2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152547</xdr:rowOff>
    </xdr:from>
    <xdr:to>
      <xdr:col>15</xdr:col>
      <xdr:colOff>50800</xdr:colOff>
      <xdr:row>78</xdr:row>
      <xdr:rowOff>33446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354197"/>
          <a:ext cx="8890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23137</xdr:rowOff>
    </xdr:from>
    <xdr:to>
      <xdr:col>10</xdr:col>
      <xdr:colOff>114300</xdr:colOff>
      <xdr:row>78</xdr:row>
      <xdr:rowOff>33446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396237"/>
          <a:ext cx="889000" cy="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131945</xdr:rowOff>
    </xdr:from>
    <xdr:to>
      <xdr:col>24</xdr:col>
      <xdr:colOff>114300</xdr:colOff>
      <xdr:row>78</xdr:row>
      <xdr:rowOff>62095</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3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110372</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1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125019</xdr:rowOff>
    </xdr:from>
    <xdr:to>
      <xdr:col>20</xdr:col>
      <xdr:colOff>38100</xdr:colOff>
      <xdr:row>78</xdr:row>
      <xdr:rowOff>55169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46296</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1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101747</xdr:rowOff>
    </xdr:from>
    <xdr:to>
      <xdr:col>15</xdr:col>
      <xdr:colOff>101600</xdr:colOff>
      <xdr:row>78</xdr:row>
      <xdr:rowOff>31897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0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23024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39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154096</xdr:rowOff>
    </xdr:from>
    <xdr:to>
      <xdr:col>10</xdr:col>
      <xdr:colOff>165100</xdr:colOff>
      <xdr:row>78</xdr:row>
      <xdr:rowOff>84246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5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75373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4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143787</xdr:rowOff>
    </xdr:from>
    <xdr:to>
      <xdr:col>6</xdr:col>
      <xdr:colOff>38100</xdr:colOff>
      <xdr:row>78</xdr:row>
      <xdr:rowOff>73937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4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65064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3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137823</xdr:rowOff>
    </xdr:from>
    <xdr:to>
      <xdr:col>24</xdr:col>
      <xdr:colOff>63500</xdr:colOff>
      <xdr:row>95</xdr:row>
      <xdr:rowOff>17481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254123"/>
          <a:ext cx="838200" cy="5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136527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2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17481</xdr:rowOff>
    </xdr:from>
    <xdr:to>
      <xdr:col>19</xdr:col>
      <xdr:colOff>177800</xdr:colOff>
      <xdr:row>95</xdr:row>
      <xdr:rowOff>27849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305231"/>
          <a:ext cx="889000" cy="1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114386</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7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27849</xdr:rowOff>
    </xdr:from>
    <xdr:to>
      <xdr:col>15</xdr:col>
      <xdr:colOff>50800</xdr:colOff>
      <xdr:row>96</xdr:row>
      <xdr:rowOff>2279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315599"/>
          <a:ext cx="889000" cy="14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122812</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139650</xdr:rowOff>
    </xdr:from>
    <xdr:to>
      <xdr:col>10</xdr:col>
      <xdr:colOff>114300</xdr:colOff>
      <xdr:row>96</xdr:row>
      <xdr:rowOff>2279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427400"/>
          <a:ext cx="889000" cy="3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124444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76406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87023</xdr:rowOff>
    </xdr:from>
    <xdr:to>
      <xdr:col>24</xdr:col>
      <xdr:colOff>114300</xdr:colOff>
      <xdr:row>95</xdr:row>
      <xdr:rowOff>17173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20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109900</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0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138131</xdr:rowOff>
    </xdr:from>
    <xdr:to>
      <xdr:col>20</xdr:col>
      <xdr:colOff>38100</xdr:colOff>
      <xdr:row>95</xdr:row>
      <xdr:rowOff>68281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25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84808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02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148499</xdr:rowOff>
    </xdr:from>
    <xdr:to>
      <xdr:col>15</xdr:col>
      <xdr:colOff>101600</xdr:colOff>
      <xdr:row>95</xdr:row>
      <xdr:rowOff>78649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26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95176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04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122929</xdr:rowOff>
    </xdr:from>
    <xdr:to>
      <xdr:col>10</xdr:col>
      <xdr:colOff>165100</xdr:colOff>
      <xdr:row>96</xdr:row>
      <xdr:rowOff>53079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1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69606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18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88850</xdr:rowOff>
    </xdr:from>
    <xdr:to>
      <xdr:col>6</xdr:col>
      <xdr:colOff>38100</xdr:colOff>
      <xdr:row>96</xdr:row>
      <xdr:rowOff>19000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3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35527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15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110378</xdr:rowOff>
    </xdr:from>
    <xdr:to>
      <xdr:col>55</xdr:col>
      <xdr:colOff>0</xdr:colOff>
      <xdr:row>37</xdr:row>
      <xdr:rowOff>126258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454028"/>
          <a:ext cx="838200" cy="1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110378</xdr:rowOff>
    </xdr:from>
    <xdr:to>
      <xdr:col>50</xdr:col>
      <xdr:colOff>114300</xdr:colOff>
      <xdr:row>37</xdr:row>
      <xdr:rowOff>119259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454028"/>
          <a:ext cx="889000" cy="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94769</xdr:rowOff>
    </xdr:from>
    <xdr:to>
      <xdr:col>45</xdr:col>
      <xdr:colOff>177800</xdr:colOff>
      <xdr:row>37</xdr:row>
      <xdr:rowOff>119259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438419"/>
          <a:ext cx="889000" cy="2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88276</xdr:rowOff>
    </xdr:from>
    <xdr:to>
      <xdr:col>41</xdr:col>
      <xdr:colOff>50800</xdr:colOff>
      <xdr:row>37</xdr:row>
      <xdr:rowOff>94769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431926"/>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75458</xdr:rowOff>
    </xdr:from>
    <xdr:to>
      <xdr:col>55</xdr:col>
      <xdr:colOff>50800</xdr:colOff>
      <xdr:row>38</xdr:row>
      <xdr:rowOff>5608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41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161835</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3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59578</xdr:rowOff>
    </xdr:from>
    <xdr:to>
      <xdr:col>50</xdr:col>
      <xdr:colOff>165100</xdr:colOff>
      <xdr:row>37</xdr:row>
      <xdr:rowOff>161178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40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152306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49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68459</xdr:rowOff>
    </xdr:from>
    <xdr:to>
      <xdr:col>46</xdr:col>
      <xdr:colOff>38100</xdr:colOff>
      <xdr:row>37</xdr:row>
      <xdr:rowOff>170059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41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161186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5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43969</xdr:rowOff>
    </xdr:from>
    <xdr:to>
      <xdr:col>41</xdr:col>
      <xdr:colOff>101600</xdr:colOff>
      <xdr:row>37</xdr:row>
      <xdr:rowOff>145569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8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136696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48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37476</xdr:rowOff>
    </xdr:from>
    <xdr:to>
      <xdr:col>36</xdr:col>
      <xdr:colOff>165100</xdr:colOff>
      <xdr:row>37</xdr:row>
      <xdr:rowOff>139076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8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130204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47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130413</xdr:rowOff>
    </xdr:from>
    <xdr:to>
      <xdr:col>55</xdr:col>
      <xdr:colOff>0</xdr:colOff>
      <xdr:row>58</xdr:row>
      <xdr:rowOff>67230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03063"/>
          <a:ext cx="838200" cy="10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67230</xdr:rowOff>
    </xdr:from>
    <xdr:to>
      <xdr:col>50</xdr:col>
      <xdr:colOff>114300</xdr:colOff>
      <xdr:row>58</xdr:row>
      <xdr:rowOff>142963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11330"/>
          <a:ext cx="889000" cy="7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138395</xdr:rowOff>
    </xdr:from>
    <xdr:to>
      <xdr:col>45</xdr:col>
      <xdr:colOff>177800</xdr:colOff>
      <xdr:row>58</xdr:row>
      <xdr:rowOff>142963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82495"/>
          <a:ext cx="889000" cy="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117606</xdr:rowOff>
    </xdr:from>
    <xdr:to>
      <xdr:col>41</xdr:col>
      <xdr:colOff>50800</xdr:colOff>
      <xdr:row>58</xdr:row>
      <xdr:rowOff>138395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61706"/>
          <a:ext cx="889000" cy="2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79613</xdr:rowOff>
    </xdr:from>
    <xdr:to>
      <xdr:col>55</xdr:col>
      <xdr:colOff>50800</xdr:colOff>
      <xdr:row>58</xdr:row>
      <xdr:rowOff>9763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5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58040</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3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16430</xdr:rowOff>
    </xdr:from>
    <xdr:to>
      <xdr:col>50</xdr:col>
      <xdr:colOff>165100</xdr:colOff>
      <xdr:row>58</xdr:row>
      <xdr:rowOff>118030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6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109157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5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92163</xdr:rowOff>
    </xdr:from>
    <xdr:to>
      <xdr:col>46</xdr:col>
      <xdr:colOff>38100</xdr:colOff>
      <xdr:row>59</xdr:row>
      <xdr:rowOff>22313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3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13440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2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87595</xdr:rowOff>
    </xdr:from>
    <xdr:to>
      <xdr:col>41</xdr:col>
      <xdr:colOff>101600</xdr:colOff>
      <xdr:row>59</xdr:row>
      <xdr:rowOff>17745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8872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2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66806</xdr:rowOff>
    </xdr:from>
    <xdr:to>
      <xdr:col>36</xdr:col>
      <xdr:colOff>165100</xdr:colOff>
      <xdr:row>58</xdr:row>
      <xdr:rowOff>168406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1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159533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122358</xdr:rowOff>
    </xdr:from>
    <xdr:to>
      <xdr:col>55</xdr:col>
      <xdr:colOff>0</xdr:colOff>
      <xdr:row>78</xdr:row>
      <xdr:rowOff>15013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324008"/>
          <a:ext cx="838200" cy="6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122358</xdr:rowOff>
    </xdr:from>
    <xdr:to>
      <xdr:col>50</xdr:col>
      <xdr:colOff>114300</xdr:colOff>
      <xdr:row>78</xdr:row>
      <xdr:rowOff>88137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324008"/>
          <a:ext cx="889000" cy="1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37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19479</xdr:rowOff>
    </xdr:from>
    <xdr:to>
      <xdr:col>45</xdr:col>
      <xdr:colOff>177800</xdr:colOff>
      <xdr:row>78</xdr:row>
      <xdr:rowOff>88137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392579"/>
          <a:ext cx="889000" cy="6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19479</xdr:rowOff>
    </xdr:from>
    <xdr:to>
      <xdr:col>41</xdr:col>
      <xdr:colOff>50800</xdr:colOff>
      <xdr:row>78</xdr:row>
      <xdr:rowOff>70252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392579"/>
          <a:ext cx="889000" cy="5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135663</xdr:rowOff>
    </xdr:from>
    <xdr:to>
      <xdr:col>55</xdr:col>
      <xdr:colOff>50800</xdr:colOff>
      <xdr:row>78</xdr:row>
      <xdr:rowOff>65813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3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50590</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2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71558</xdr:rowOff>
    </xdr:from>
    <xdr:to>
      <xdr:col>50</xdr:col>
      <xdr:colOff>165100</xdr:colOff>
      <xdr:row>78</xdr:row>
      <xdr:rowOff>1708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27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18235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0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37337</xdr:rowOff>
    </xdr:from>
    <xdr:to>
      <xdr:col>46</xdr:col>
      <xdr:colOff>38100</xdr:colOff>
      <xdr:row>78</xdr:row>
      <xdr:rowOff>138937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1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130064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0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140129</xdr:rowOff>
    </xdr:from>
    <xdr:to>
      <xdr:col>41</xdr:col>
      <xdr:colOff>101600</xdr:colOff>
      <xdr:row>78</xdr:row>
      <xdr:rowOff>70279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4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61406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43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19452</xdr:rowOff>
    </xdr:from>
    <xdr:to>
      <xdr:col>36</xdr:col>
      <xdr:colOff>165100</xdr:colOff>
      <xdr:row>78</xdr:row>
      <xdr:rowOff>121052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112179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48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104163</xdr:rowOff>
    </xdr:from>
    <xdr:to>
      <xdr:col>55</xdr:col>
      <xdr:colOff>0</xdr:colOff>
      <xdr:row>99</xdr:row>
      <xdr:rowOff>20760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734813"/>
          <a:ext cx="838200" cy="25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20760</xdr:rowOff>
    </xdr:from>
    <xdr:to>
      <xdr:col>50</xdr:col>
      <xdr:colOff>114300</xdr:colOff>
      <xdr:row>99</xdr:row>
      <xdr:rowOff>34240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94310"/>
          <a:ext cx="889000" cy="1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34240</xdr:rowOff>
    </xdr:from>
    <xdr:to>
      <xdr:col>45</xdr:col>
      <xdr:colOff>177800</xdr:colOff>
      <xdr:row>99</xdr:row>
      <xdr:rowOff>73135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7007790"/>
          <a:ext cx="889000" cy="3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59148</xdr:rowOff>
    </xdr:from>
    <xdr:to>
      <xdr:col>41</xdr:col>
      <xdr:colOff>50800</xdr:colOff>
      <xdr:row>99</xdr:row>
      <xdr:rowOff>73135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7032698"/>
          <a:ext cx="889000" cy="1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53363</xdr:rowOff>
    </xdr:from>
    <xdr:to>
      <xdr:col>55</xdr:col>
      <xdr:colOff>50800</xdr:colOff>
      <xdr:row>97</xdr:row>
      <xdr:rowOff>154963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8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31790</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62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141410</xdr:rowOff>
    </xdr:from>
    <xdr:to>
      <xdr:col>50</xdr:col>
      <xdr:colOff>165100</xdr:colOff>
      <xdr:row>99</xdr:row>
      <xdr:rowOff>71560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9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62687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703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154890</xdr:rowOff>
    </xdr:from>
    <xdr:to>
      <xdr:col>46</xdr:col>
      <xdr:colOff>38100</xdr:colOff>
      <xdr:row>99</xdr:row>
      <xdr:rowOff>85040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95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76167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704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22335</xdr:rowOff>
    </xdr:from>
    <xdr:to>
      <xdr:col>41</xdr:col>
      <xdr:colOff>101600</xdr:colOff>
      <xdr:row>99</xdr:row>
      <xdr:rowOff>123935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9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115062</xdr:rowOff>
    </xdr:from>
    <xdr:ext cx="469744"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26428" y="1708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8348</xdr:rowOff>
    </xdr:from>
    <xdr:to>
      <xdr:col>36</xdr:col>
      <xdr:colOff>165100</xdr:colOff>
      <xdr:row>99</xdr:row>
      <xdr:rowOff>109948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8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101075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707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591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127516</xdr:rowOff>
    </xdr:from>
    <xdr:to>
      <xdr:col>85</xdr:col>
      <xdr:colOff>127000</xdr:colOff>
      <xdr:row>77</xdr:row>
      <xdr:rowOff>133812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329166"/>
          <a:ext cx="838200" cy="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116546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03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116443</xdr:rowOff>
    </xdr:from>
    <xdr:to>
      <xdr:col>81</xdr:col>
      <xdr:colOff>50800</xdr:colOff>
      <xdr:row>77</xdr:row>
      <xdr:rowOff>127516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318093"/>
          <a:ext cx="889000" cy="1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111902</xdr:rowOff>
    </xdr:from>
    <xdr:to>
      <xdr:col>76</xdr:col>
      <xdr:colOff>114300</xdr:colOff>
      <xdr:row>77</xdr:row>
      <xdr:rowOff>116443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313552"/>
          <a:ext cx="889000" cy="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100234</xdr:rowOff>
    </xdr:from>
    <xdr:to>
      <xdr:col>71</xdr:col>
      <xdr:colOff>177800</xdr:colOff>
      <xdr:row>77</xdr:row>
      <xdr:rowOff>111902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301884"/>
          <a:ext cx="889000" cy="1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83012</xdr:rowOff>
    </xdr:from>
    <xdr:to>
      <xdr:col>85</xdr:col>
      <xdr:colOff>177800</xdr:colOff>
      <xdr:row>78</xdr:row>
      <xdr:rowOff>13162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8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61439</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6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76716</xdr:rowOff>
    </xdr:from>
    <xdr:to>
      <xdr:col>81</xdr:col>
      <xdr:colOff>101600</xdr:colOff>
      <xdr:row>78</xdr:row>
      <xdr:rowOff>6866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7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169443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37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65643</xdr:rowOff>
    </xdr:from>
    <xdr:to>
      <xdr:col>76</xdr:col>
      <xdr:colOff>165100</xdr:colOff>
      <xdr:row>77</xdr:row>
      <xdr:rowOff>167243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6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158370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36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61102</xdr:rowOff>
    </xdr:from>
    <xdr:to>
      <xdr:col>72</xdr:col>
      <xdr:colOff>38100</xdr:colOff>
      <xdr:row>77</xdr:row>
      <xdr:rowOff>162702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153829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35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49434</xdr:rowOff>
    </xdr:from>
    <xdr:to>
      <xdr:col>67</xdr:col>
      <xdr:colOff>101600</xdr:colOff>
      <xdr:row>77</xdr:row>
      <xdr:rowOff>151034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142161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34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134268</xdr:rowOff>
    </xdr:from>
    <xdr:to>
      <xdr:col>85</xdr:col>
      <xdr:colOff>127000</xdr:colOff>
      <xdr:row>98</xdr:row>
      <xdr:rowOff>139277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936368"/>
          <a:ext cx="838200" cy="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134268</xdr:rowOff>
    </xdr:from>
    <xdr:to>
      <xdr:col>81</xdr:col>
      <xdr:colOff>50800</xdr:colOff>
      <xdr:row>98</xdr:row>
      <xdr:rowOff>139619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936368"/>
          <a:ext cx="889000" cy="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139588</xdr:rowOff>
    </xdr:from>
    <xdr:to>
      <xdr:col>76</xdr:col>
      <xdr:colOff>114300</xdr:colOff>
      <xdr:row>98</xdr:row>
      <xdr:rowOff>139619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941688"/>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139540</xdr:rowOff>
    </xdr:from>
    <xdr:to>
      <xdr:col>71</xdr:col>
      <xdr:colOff>177800</xdr:colOff>
      <xdr:row>98</xdr:row>
      <xdr:rowOff>139588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941640"/>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95550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5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88477</xdr:rowOff>
    </xdr:from>
    <xdr:to>
      <xdr:col>85</xdr:col>
      <xdr:colOff>177800</xdr:colOff>
      <xdr:row>99</xdr:row>
      <xdr:rowOff>18627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9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3404</xdr:rowOff>
    </xdr:from>
    <xdr:ext cx="378565"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805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83468</xdr:rowOff>
    </xdr:from>
    <xdr:to>
      <xdr:col>81</xdr:col>
      <xdr:colOff>101600</xdr:colOff>
      <xdr:row>99</xdr:row>
      <xdr:rowOff>13618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8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4745</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697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88819</xdr:rowOff>
    </xdr:from>
    <xdr:to>
      <xdr:col>76</xdr:col>
      <xdr:colOff>165100</xdr:colOff>
      <xdr:row>99</xdr:row>
      <xdr:rowOff>18969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9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10096</xdr:rowOff>
    </xdr:from>
    <xdr:ext cx="313932"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35333" y="169836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88788</xdr:rowOff>
    </xdr:from>
    <xdr:to>
      <xdr:col>72</xdr:col>
      <xdr:colOff>38100</xdr:colOff>
      <xdr:row>99</xdr:row>
      <xdr:rowOff>18938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9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10065</xdr:rowOff>
    </xdr:from>
    <xdr:ext cx="313932"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46333" y="16983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88740</xdr:rowOff>
    </xdr:from>
    <xdr:to>
      <xdr:col>67</xdr:col>
      <xdr:colOff>101600</xdr:colOff>
      <xdr:row>99</xdr:row>
      <xdr:rowOff>18890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9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10017</xdr:rowOff>
    </xdr:from>
    <xdr:ext cx="313932"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57333" y="169835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131882</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46982"/>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81082</xdr:rowOff>
    </xdr:from>
    <xdr:to>
      <xdr:col>98</xdr:col>
      <xdr:colOff>38100</xdr:colOff>
      <xdr:row>39</xdr:row>
      <xdr:rowOff>11232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59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2359</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688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133947</xdr:rowOff>
    </xdr:from>
    <xdr:to>
      <xdr:col>116</xdr:col>
      <xdr:colOff>63500</xdr:colOff>
      <xdr:row>58</xdr:row>
      <xdr:rowOff>134862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78047"/>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134862</xdr:rowOff>
    </xdr:from>
    <xdr:to>
      <xdr:col>111</xdr:col>
      <xdr:colOff>177800</xdr:colOff>
      <xdr:row>58</xdr:row>
      <xdr:rowOff>135890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78962"/>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135890</xdr:rowOff>
    </xdr:from>
    <xdr:to>
      <xdr:col>107</xdr:col>
      <xdr:colOff>50800</xdr:colOff>
      <xdr:row>58</xdr:row>
      <xdr:rowOff>136614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79990"/>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136614</xdr:rowOff>
    </xdr:from>
    <xdr:to>
      <xdr:col>102</xdr:col>
      <xdr:colOff>114300</xdr:colOff>
      <xdr:row>58</xdr:row>
      <xdr:rowOff>137261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80714"/>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83147</xdr:rowOff>
    </xdr:from>
    <xdr:to>
      <xdr:col>116</xdr:col>
      <xdr:colOff>114300</xdr:colOff>
      <xdr:row>59</xdr:row>
      <xdr:rowOff>13297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2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169524</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4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84062</xdr:rowOff>
    </xdr:from>
    <xdr:to>
      <xdr:col>112</xdr:col>
      <xdr:colOff>38100</xdr:colOff>
      <xdr:row>59</xdr:row>
      <xdr:rowOff>14212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2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5339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2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85090</xdr:rowOff>
    </xdr:from>
    <xdr:to>
      <xdr:col>107</xdr:col>
      <xdr:colOff>101600</xdr:colOff>
      <xdr:row>59</xdr:row>
      <xdr:rowOff>15240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2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6367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2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85814</xdr:rowOff>
    </xdr:from>
    <xdr:to>
      <xdr:col>102</xdr:col>
      <xdr:colOff>165100</xdr:colOff>
      <xdr:row>59</xdr:row>
      <xdr:rowOff>15964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2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7091</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2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86461</xdr:rowOff>
    </xdr:from>
    <xdr:to>
      <xdr:col>98</xdr:col>
      <xdr:colOff>38100</xdr:colOff>
      <xdr:row>59</xdr:row>
      <xdr:rowOff>16611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7738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2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74222</xdr:rowOff>
    </xdr:from>
    <xdr:to>
      <xdr:col>116</xdr:col>
      <xdr:colOff>63500</xdr:colOff>
      <xdr:row>77</xdr:row>
      <xdr:rowOff>78642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75872"/>
          <a:ext cx="8382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90540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7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75662</xdr:rowOff>
    </xdr:from>
    <xdr:to>
      <xdr:col>111</xdr:col>
      <xdr:colOff>177800</xdr:colOff>
      <xdr:row>77</xdr:row>
      <xdr:rowOff>78642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277312"/>
          <a:ext cx="889000" cy="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13083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75662</xdr:rowOff>
    </xdr:from>
    <xdr:to>
      <xdr:col>107</xdr:col>
      <xdr:colOff>50800</xdr:colOff>
      <xdr:row>77</xdr:row>
      <xdr:rowOff>79387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277312"/>
          <a:ext cx="889000" cy="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79387</xdr:rowOff>
    </xdr:from>
    <xdr:to>
      <xdr:col>102</xdr:col>
      <xdr:colOff>114300</xdr:colOff>
      <xdr:row>77</xdr:row>
      <xdr:rowOff>82519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281037"/>
          <a:ext cx="8890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18584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0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13151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23422</xdr:rowOff>
    </xdr:from>
    <xdr:to>
      <xdr:col>116</xdr:col>
      <xdr:colOff>114300</xdr:colOff>
      <xdr:row>77</xdr:row>
      <xdr:rowOff>125022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2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1849</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20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27842</xdr:rowOff>
    </xdr:from>
    <xdr:to>
      <xdr:col>112</xdr:col>
      <xdr:colOff>38100</xdr:colOff>
      <xdr:row>77</xdr:row>
      <xdr:rowOff>129442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120569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2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24862</xdr:rowOff>
    </xdr:from>
    <xdr:to>
      <xdr:col>107</xdr:col>
      <xdr:colOff>101600</xdr:colOff>
      <xdr:row>77</xdr:row>
      <xdr:rowOff>126462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2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117589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28587</xdr:rowOff>
    </xdr:from>
    <xdr:to>
      <xdr:col>102</xdr:col>
      <xdr:colOff>165100</xdr:colOff>
      <xdr:row>77</xdr:row>
      <xdr:rowOff>130187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3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121314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2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31719</xdr:rowOff>
    </xdr:from>
    <xdr:to>
      <xdr:col>98</xdr:col>
      <xdr:colOff>38100</xdr:colOff>
      <xdr:row>77</xdr:row>
      <xdr:rowOff>133319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3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124446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2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535,521</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77,100</a:t>
          </a:r>
          <a:r>
            <a:rPr kumimoji="1" lang="ja-JP" altLang="en-US" sz="1300">
              <a:latin typeface="ＭＳ Ｐゴシック" panose="020B0600070205080204" pitchFamily="50" charset="-128"/>
              <a:ea typeface="ＭＳ Ｐゴシック" panose="020B0600070205080204" pitchFamily="50" charset="-128"/>
            </a:rPr>
            <a:t>円となっており類似団体平均より低い水準で推移している。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扶助費は他の項目と違い、類似団体平均値を大きく上回っている。本村の児童福祉施設等への取り組みが特色として表れているものと考えられ、住民一人当たり</a:t>
          </a:r>
          <a:r>
            <a:rPr kumimoji="1" lang="en-US" altLang="ja-JP" sz="1300">
              <a:latin typeface="ＭＳ Ｐゴシック" panose="020B0600070205080204" pitchFamily="50" charset="-128"/>
              <a:ea typeface="ＭＳ Ｐゴシック" panose="020B0600070205080204" pitchFamily="50" charset="-128"/>
            </a:rPr>
            <a:t>90,115</a:t>
          </a:r>
          <a:r>
            <a:rPr kumimoji="1" lang="ja-JP" altLang="en-US" sz="1300">
              <a:latin typeface="ＭＳ Ｐゴシック" panose="020B0600070205080204" pitchFamily="50" charset="-128"/>
              <a:ea typeface="ＭＳ Ｐゴシック" panose="020B0600070205080204" pitchFamily="50" charset="-128"/>
            </a:rPr>
            <a:t>円となっている。扶助費の性質上今後も増加傾向にあると推測されるので経費の適正な執行に努めていく。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134,875</a:t>
          </a:r>
          <a:r>
            <a:rPr kumimoji="1" lang="ja-JP" altLang="en-US" sz="1300">
              <a:latin typeface="ＭＳ Ｐゴシック" panose="020B0600070205080204" pitchFamily="50" charset="-128"/>
              <a:ea typeface="ＭＳ Ｐゴシック" panose="020B0600070205080204" pitchFamily="50" charset="-128"/>
            </a:rPr>
            <a:t>円となっている。類似団体よりは低い水準だが、前年より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倍以上数値が上昇している。これは中央公民館及び村民体育館を改修した防災拠点施設の建設や児童館新築の建設によるものであり、令和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も引き続き事業を継続するためさらに普通建設事業費は増大していくものと推測される。公共施設等総合管理計画などに基づき、事業の優先順位を決め取捨選択を徹底していくことで普通建設事業費の増大を抑え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7,787
7,775
22.35
4,493,406
4,170,100
300,542
2,400,479
3,584,264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153670</xdr:rowOff>
    </xdr:from>
    <xdr:to>
      <xdr:col>24</xdr:col>
      <xdr:colOff>63500</xdr:colOff>
      <xdr:row>38</xdr:row>
      <xdr:rowOff>163957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668770"/>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153670</xdr:rowOff>
    </xdr:from>
    <xdr:to>
      <xdr:col>19</xdr:col>
      <xdr:colOff>177800</xdr:colOff>
      <xdr:row>39</xdr:row>
      <xdr:rowOff>8382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668770"/>
          <a:ext cx="889000" cy="2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53865</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8382</xdr:rowOff>
    </xdr:from>
    <xdr:to>
      <xdr:col>15</xdr:col>
      <xdr:colOff>50800</xdr:colOff>
      <xdr:row>39</xdr:row>
      <xdr:rowOff>21209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694932"/>
          <a:ext cx="8890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58183</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93345</xdr:rowOff>
    </xdr:from>
    <xdr:to>
      <xdr:col>10</xdr:col>
      <xdr:colOff>114300</xdr:colOff>
      <xdr:row>39</xdr:row>
      <xdr:rowOff>21209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608445"/>
          <a:ext cx="889000" cy="9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87647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2938</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113157</xdr:rowOff>
    </xdr:from>
    <xdr:to>
      <xdr:col>24</xdr:col>
      <xdr:colOff>114300</xdr:colOff>
      <xdr:row>39</xdr:row>
      <xdr:rowOff>43307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62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28084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54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102870</xdr:rowOff>
    </xdr:from>
    <xdr:to>
      <xdr:col>20</xdr:col>
      <xdr:colOff>38100</xdr:colOff>
      <xdr:row>39</xdr:row>
      <xdr:rowOff>33020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6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24147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71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129032</xdr:rowOff>
    </xdr:from>
    <xdr:to>
      <xdr:col>15</xdr:col>
      <xdr:colOff>101600</xdr:colOff>
      <xdr:row>39</xdr:row>
      <xdr:rowOff>59182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64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50309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7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141859</xdr:rowOff>
    </xdr:from>
    <xdr:to>
      <xdr:col>10</xdr:col>
      <xdr:colOff>165100</xdr:colOff>
      <xdr:row>39</xdr:row>
      <xdr:rowOff>72009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65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63136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74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42545</xdr:rowOff>
    </xdr:from>
    <xdr:to>
      <xdr:col>6</xdr:col>
      <xdr:colOff>38100</xdr:colOff>
      <xdr:row>38</xdr:row>
      <xdr:rowOff>144145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135272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6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166085</xdr:rowOff>
    </xdr:from>
    <xdr:to>
      <xdr:col>24</xdr:col>
      <xdr:colOff>63500</xdr:colOff>
      <xdr:row>58</xdr:row>
      <xdr:rowOff>166642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110185"/>
          <a:ext cx="838200" cy="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166085</xdr:rowOff>
    </xdr:from>
    <xdr:to>
      <xdr:col>19</xdr:col>
      <xdr:colOff>177800</xdr:colOff>
      <xdr:row>58</xdr:row>
      <xdr:rowOff>169692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110185"/>
          <a:ext cx="889000" cy="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158630</xdr:rowOff>
    </xdr:from>
    <xdr:to>
      <xdr:col>15</xdr:col>
      <xdr:colOff>50800</xdr:colOff>
      <xdr:row>58</xdr:row>
      <xdr:rowOff>169692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102730"/>
          <a:ext cx="889000" cy="1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158630</xdr:rowOff>
    </xdr:from>
    <xdr:to>
      <xdr:col>10</xdr:col>
      <xdr:colOff>114300</xdr:colOff>
      <xdr:row>58</xdr:row>
      <xdr:rowOff>161257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02730"/>
          <a:ext cx="889000" cy="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65576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6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115842</xdr:rowOff>
    </xdr:from>
    <xdr:to>
      <xdr:col>24</xdr:col>
      <xdr:colOff>114300</xdr:colOff>
      <xdr:row>59</xdr:row>
      <xdr:rowOff>45992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30769</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7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115285</xdr:rowOff>
    </xdr:from>
    <xdr:to>
      <xdr:col>20</xdr:col>
      <xdr:colOff>38100</xdr:colOff>
      <xdr:row>59</xdr:row>
      <xdr:rowOff>45435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36562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5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118892</xdr:rowOff>
    </xdr:from>
    <xdr:to>
      <xdr:col>15</xdr:col>
      <xdr:colOff>101600</xdr:colOff>
      <xdr:row>59</xdr:row>
      <xdr:rowOff>49042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6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40169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5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107830</xdr:rowOff>
    </xdr:from>
    <xdr:to>
      <xdr:col>10</xdr:col>
      <xdr:colOff>165100</xdr:colOff>
      <xdr:row>59</xdr:row>
      <xdr:rowOff>37980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29107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4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110457</xdr:rowOff>
    </xdr:from>
    <xdr:to>
      <xdr:col>6</xdr:col>
      <xdr:colOff>38100</xdr:colOff>
      <xdr:row>59</xdr:row>
      <xdr:rowOff>40607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31734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4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168233</xdr:rowOff>
    </xdr:from>
    <xdr:to>
      <xdr:col>24</xdr:col>
      <xdr:colOff>63500</xdr:colOff>
      <xdr:row>77</xdr:row>
      <xdr:rowOff>43583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98433"/>
          <a:ext cx="838200" cy="4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168233</xdr:rowOff>
    </xdr:from>
    <xdr:to>
      <xdr:col>19</xdr:col>
      <xdr:colOff>177800</xdr:colOff>
      <xdr:row>77</xdr:row>
      <xdr:rowOff>130505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98433"/>
          <a:ext cx="889000" cy="13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130505</xdr:rowOff>
    </xdr:from>
    <xdr:to>
      <xdr:col>15</xdr:col>
      <xdr:colOff>50800</xdr:colOff>
      <xdr:row>77</xdr:row>
      <xdr:rowOff>150124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32155"/>
          <a:ext cx="889000" cy="1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144766</xdr:rowOff>
    </xdr:from>
    <xdr:to>
      <xdr:col>10</xdr:col>
      <xdr:colOff>114300</xdr:colOff>
      <xdr:row>77</xdr:row>
      <xdr:rowOff>150124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46416"/>
          <a:ext cx="889000" cy="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164233</xdr:rowOff>
    </xdr:from>
    <xdr:to>
      <xdr:col>24</xdr:col>
      <xdr:colOff>114300</xdr:colOff>
      <xdr:row>77</xdr:row>
      <xdr:rowOff>94383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9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142660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72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117433</xdr:rowOff>
    </xdr:from>
    <xdr:to>
      <xdr:col>20</xdr:col>
      <xdr:colOff>38100</xdr:colOff>
      <xdr:row>77</xdr:row>
      <xdr:rowOff>47583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4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38710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40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79705</xdr:rowOff>
    </xdr:from>
    <xdr:to>
      <xdr:col>15</xdr:col>
      <xdr:colOff>101600</xdr:colOff>
      <xdr:row>78</xdr:row>
      <xdr:rowOff>9855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982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74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99324</xdr:rowOff>
    </xdr:from>
    <xdr:to>
      <xdr:col>10</xdr:col>
      <xdr:colOff>165100</xdr:colOff>
      <xdr:row>78</xdr:row>
      <xdr:rowOff>29474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0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20601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9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93966</xdr:rowOff>
    </xdr:from>
    <xdr:to>
      <xdr:col>6</xdr:col>
      <xdr:colOff>38100</xdr:colOff>
      <xdr:row>78</xdr:row>
      <xdr:rowOff>24116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9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15243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8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30347</xdr:rowOff>
    </xdr:from>
    <xdr:to>
      <xdr:col>24</xdr:col>
      <xdr:colOff>63500</xdr:colOff>
      <xdr:row>98</xdr:row>
      <xdr:rowOff>34265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832447"/>
          <a:ext cx="8382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34265</xdr:rowOff>
    </xdr:from>
    <xdr:to>
      <xdr:col>19</xdr:col>
      <xdr:colOff>177800</xdr:colOff>
      <xdr:row>98</xdr:row>
      <xdr:rowOff>38284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836365"/>
          <a:ext cx="889000" cy="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38284</xdr:rowOff>
    </xdr:from>
    <xdr:to>
      <xdr:col>15</xdr:col>
      <xdr:colOff>50800</xdr:colOff>
      <xdr:row>98</xdr:row>
      <xdr:rowOff>39563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840384"/>
          <a:ext cx="8890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39563</xdr:rowOff>
    </xdr:from>
    <xdr:to>
      <xdr:col>10</xdr:col>
      <xdr:colOff>114300</xdr:colOff>
      <xdr:row>98</xdr:row>
      <xdr:rowOff>42847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41663"/>
          <a:ext cx="889000" cy="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150997</xdr:rowOff>
    </xdr:from>
    <xdr:to>
      <xdr:col>24</xdr:col>
      <xdr:colOff>114300</xdr:colOff>
      <xdr:row>98</xdr:row>
      <xdr:rowOff>81147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8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65924</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154915</xdr:rowOff>
    </xdr:from>
    <xdr:to>
      <xdr:col>20</xdr:col>
      <xdr:colOff>38100</xdr:colOff>
      <xdr:row>98</xdr:row>
      <xdr:rowOff>85065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8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76192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7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158934</xdr:rowOff>
    </xdr:from>
    <xdr:to>
      <xdr:col>15</xdr:col>
      <xdr:colOff>101600</xdr:colOff>
      <xdr:row>98</xdr:row>
      <xdr:rowOff>89084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8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80211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8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160213</xdr:rowOff>
    </xdr:from>
    <xdr:to>
      <xdr:col>10</xdr:col>
      <xdr:colOff>165100</xdr:colOff>
      <xdr:row>98</xdr:row>
      <xdr:rowOff>90363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9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81490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8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163497</xdr:rowOff>
    </xdr:from>
    <xdr:to>
      <xdr:col>6</xdr:col>
      <xdr:colOff>38100</xdr:colOff>
      <xdr:row>98</xdr:row>
      <xdr:rowOff>93647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9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84774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8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96756</xdr:rowOff>
    </xdr:from>
    <xdr:to>
      <xdr:col>55</xdr:col>
      <xdr:colOff>0</xdr:colOff>
      <xdr:row>38</xdr:row>
      <xdr:rowOff>167949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11856"/>
          <a:ext cx="838200" cy="7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115170</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630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96756</xdr:rowOff>
    </xdr:from>
    <xdr:to>
      <xdr:col>50</xdr:col>
      <xdr:colOff>114300</xdr:colOff>
      <xdr:row>39</xdr:row>
      <xdr:rowOff>19848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611856"/>
          <a:ext cx="889000" cy="9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55407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741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19848</xdr:rowOff>
    </xdr:from>
    <xdr:to>
      <xdr:col>45</xdr:col>
      <xdr:colOff>177800</xdr:colOff>
      <xdr:row>39</xdr:row>
      <xdr:rowOff>48913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706398"/>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48913</xdr:rowOff>
    </xdr:from>
    <xdr:to>
      <xdr:col>41</xdr:col>
      <xdr:colOff>50800</xdr:colOff>
      <xdr:row>39</xdr:row>
      <xdr:rowOff>49403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735463"/>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117149</xdr:rowOff>
    </xdr:from>
    <xdr:to>
      <xdr:col>55</xdr:col>
      <xdr:colOff>50800</xdr:colOff>
      <xdr:row>39</xdr:row>
      <xdr:rowOff>47299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3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76525</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20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45956</xdr:rowOff>
    </xdr:from>
    <xdr:to>
      <xdr:col>50</xdr:col>
      <xdr:colOff>165100</xdr:colOff>
      <xdr:row>38</xdr:row>
      <xdr:rowOff>147556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6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164083</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633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140498</xdr:rowOff>
    </xdr:from>
    <xdr:to>
      <xdr:col>46</xdr:col>
      <xdr:colOff>38100</xdr:colOff>
      <xdr:row>39</xdr:row>
      <xdr:rowOff>70648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5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61775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748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169563</xdr:rowOff>
    </xdr:from>
    <xdr:to>
      <xdr:col>41</xdr:col>
      <xdr:colOff>101600</xdr:colOff>
      <xdr:row>39</xdr:row>
      <xdr:rowOff>99713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90840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777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170053</xdr:rowOff>
    </xdr:from>
    <xdr:to>
      <xdr:col>36</xdr:col>
      <xdr:colOff>165100</xdr:colOff>
      <xdr:row>39</xdr:row>
      <xdr:rowOff>100203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91330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777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60134</xdr:rowOff>
    </xdr:from>
    <xdr:to>
      <xdr:col>55</xdr:col>
      <xdr:colOff>0</xdr:colOff>
      <xdr:row>58</xdr:row>
      <xdr:rowOff>94552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10004234"/>
          <a:ext cx="838200" cy="3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60134</xdr:rowOff>
    </xdr:from>
    <xdr:to>
      <xdr:col>50</xdr:col>
      <xdr:colOff>114300</xdr:colOff>
      <xdr:row>58</xdr:row>
      <xdr:rowOff>77681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10004234"/>
          <a:ext cx="889000" cy="1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77681</xdr:rowOff>
    </xdr:from>
    <xdr:to>
      <xdr:col>45</xdr:col>
      <xdr:colOff>177800</xdr:colOff>
      <xdr:row>58</xdr:row>
      <xdr:rowOff>81254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10021781"/>
          <a:ext cx="889000" cy="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46877</xdr:rowOff>
    </xdr:from>
    <xdr:to>
      <xdr:col>41</xdr:col>
      <xdr:colOff>50800</xdr:colOff>
      <xdr:row>58</xdr:row>
      <xdr:rowOff>81254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990977"/>
          <a:ext cx="889000" cy="3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43752</xdr:rowOff>
    </xdr:from>
    <xdr:to>
      <xdr:col>55</xdr:col>
      <xdr:colOff>50800</xdr:colOff>
      <xdr:row>58</xdr:row>
      <xdr:rowOff>145352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8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130129</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0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9334</xdr:rowOff>
    </xdr:from>
    <xdr:to>
      <xdr:col>50</xdr:col>
      <xdr:colOff>165100</xdr:colOff>
      <xdr:row>58</xdr:row>
      <xdr:rowOff>110934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5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102061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04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26881</xdr:rowOff>
    </xdr:from>
    <xdr:to>
      <xdr:col>46</xdr:col>
      <xdr:colOff>38100</xdr:colOff>
      <xdr:row>58</xdr:row>
      <xdr:rowOff>128481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7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119608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6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30454</xdr:rowOff>
    </xdr:from>
    <xdr:to>
      <xdr:col>41</xdr:col>
      <xdr:colOff>101600</xdr:colOff>
      <xdr:row>58</xdr:row>
      <xdr:rowOff>132054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7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123181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6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167527</xdr:rowOff>
    </xdr:from>
    <xdr:to>
      <xdr:col>36</xdr:col>
      <xdr:colOff>165100</xdr:colOff>
      <xdr:row>58</xdr:row>
      <xdr:rowOff>97677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4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88804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3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68035</xdr:rowOff>
    </xdr:from>
    <xdr:to>
      <xdr:col>55</xdr:col>
      <xdr:colOff>0</xdr:colOff>
      <xdr:row>77</xdr:row>
      <xdr:rowOff>91523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269685"/>
          <a:ext cx="838200" cy="2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68035</xdr:rowOff>
    </xdr:from>
    <xdr:to>
      <xdr:col>50</xdr:col>
      <xdr:colOff>114300</xdr:colOff>
      <xdr:row>77</xdr:row>
      <xdr:rowOff>68681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269685"/>
          <a:ext cx="889000" cy="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68681</xdr:rowOff>
    </xdr:from>
    <xdr:to>
      <xdr:col>45</xdr:col>
      <xdr:colOff>177800</xdr:colOff>
      <xdr:row>77</xdr:row>
      <xdr:rowOff>69005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270331"/>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69005</xdr:rowOff>
    </xdr:from>
    <xdr:to>
      <xdr:col>41</xdr:col>
      <xdr:colOff>50800</xdr:colOff>
      <xdr:row>77</xdr:row>
      <xdr:rowOff>162713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270655"/>
          <a:ext cx="889000" cy="9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40723</xdr:rowOff>
    </xdr:from>
    <xdr:to>
      <xdr:col>55</xdr:col>
      <xdr:colOff>50800</xdr:colOff>
      <xdr:row>77</xdr:row>
      <xdr:rowOff>142323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4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19150</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17235</xdr:rowOff>
    </xdr:from>
    <xdr:to>
      <xdr:col>50</xdr:col>
      <xdr:colOff>165100</xdr:colOff>
      <xdr:row>77</xdr:row>
      <xdr:rowOff>118835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109962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3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17881</xdr:rowOff>
    </xdr:from>
    <xdr:to>
      <xdr:col>46</xdr:col>
      <xdr:colOff>38100</xdr:colOff>
      <xdr:row>77</xdr:row>
      <xdr:rowOff>119481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1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110608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31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18205</xdr:rowOff>
    </xdr:from>
    <xdr:to>
      <xdr:col>41</xdr:col>
      <xdr:colOff>101600</xdr:colOff>
      <xdr:row>77</xdr:row>
      <xdr:rowOff>119805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1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110932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31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111913</xdr:rowOff>
    </xdr:from>
    <xdr:to>
      <xdr:col>36</xdr:col>
      <xdr:colOff>165100</xdr:colOff>
      <xdr:row>78</xdr:row>
      <xdr:rowOff>42063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1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33190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40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83889</xdr:rowOff>
    </xdr:from>
    <xdr:to>
      <xdr:col>55</xdr:col>
      <xdr:colOff>0</xdr:colOff>
      <xdr:row>97</xdr:row>
      <xdr:rowOff>110494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714539"/>
          <a:ext cx="838200" cy="2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83889</xdr:rowOff>
    </xdr:from>
    <xdr:to>
      <xdr:col>50</xdr:col>
      <xdr:colOff>114300</xdr:colOff>
      <xdr:row>97</xdr:row>
      <xdr:rowOff>99302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714539"/>
          <a:ext cx="889000" cy="1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99302</xdr:rowOff>
    </xdr:from>
    <xdr:to>
      <xdr:col>45</xdr:col>
      <xdr:colOff>177800</xdr:colOff>
      <xdr:row>97</xdr:row>
      <xdr:rowOff>147377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729952"/>
          <a:ext cx="889000" cy="4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106366</xdr:rowOff>
    </xdr:from>
    <xdr:to>
      <xdr:col>41</xdr:col>
      <xdr:colOff>50800</xdr:colOff>
      <xdr:row>97</xdr:row>
      <xdr:rowOff>147377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737016"/>
          <a:ext cx="889000" cy="4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59694</xdr:rowOff>
    </xdr:from>
    <xdr:to>
      <xdr:col>55</xdr:col>
      <xdr:colOff>50800</xdr:colOff>
      <xdr:row>97</xdr:row>
      <xdr:rowOff>161294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69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146071</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0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33089</xdr:rowOff>
    </xdr:from>
    <xdr:to>
      <xdr:col>50</xdr:col>
      <xdr:colOff>165100</xdr:colOff>
      <xdr:row>97</xdr:row>
      <xdr:rowOff>134689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66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125816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75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48502</xdr:rowOff>
    </xdr:from>
    <xdr:to>
      <xdr:col>46</xdr:col>
      <xdr:colOff>38100</xdr:colOff>
      <xdr:row>97</xdr:row>
      <xdr:rowOff>150102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6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141229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7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96577</xdr:rowOff>
    </xdr:from>
    <xdr:to>
      <xdr:col>41</xdr:col>
      <xdr:colOff>101600</xdr:colOff>
      <xdr:row>98</xdr:row>
      <xdr:rowOff>26727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2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17854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81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55566</xdr:rowOff>
    </xdr:from>
    <xdr:to>
      <xdr:col>36</xdr:col>
      <xdr:colOff>165100</xdr:colOff>
      <xdr:row>97</xdr:row>
      <xdr:rowOff>157166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8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148293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77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42773</xdr:rowOff>
    </xdr:from>
    <xdr:to>
      <xdr:col>85</xdr:col>
      <xdr:colOff>127000</xdr:colOff>
      <xdr:row>38</xdr:row>
      <xdr:rowOff>47765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57873"/>
          <a:ext cx="8382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42301</xdr:rowOff>
    </xdr:from>
    <xdr:to>
      <xdr:col>81</xdr:col>
      <xdr:colOff>50800</xdr:colOff>
      <xdr:row>38</xdr:row>
      <xdr:rowOff>47765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557401"/>
          <a:ext cx="889000" cy="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39550</xdr:rowOff>
    </xdr:from>
    <xdr:to>
      <xdr:col>76</xdr:col>
      <xdr:colOff>114300</xdr:colOff>
      <xdr:row>38</xdr:row>
      <xdr:rowOff>42301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554650"/>
          <a:ext cx="889000" cy="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37394</xdr:rowOff>
    </xdr:from>
    <xdr:to>
      <xdr:col>71</xdr:col>
      <xdr:colOff>177800</xdr:colOff>
      <xdr:row>38</xdr:row>
      <xdr:rowOff>39550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52494"/>
          <a:ext cx="8890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163423</xdr:rowOff>
    </xdr:from>
    <xdr:to>
      <xdr:col>85</xdr:col>
      <xdr:colOff>177800</xdr:colOff>
      <xdr:row>38</xdr:row>
      <xdr:rowOff>93573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0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78351</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2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168415</xdr:rowOff>
    </xdr:from>
    <xdr:to>
      <xdr:col>81</xdr:col>
      <xdr:colOff>101600</xdr:colOff>
      <xdr:row>38</xdr:row>
      <xdr:rowOff>98565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89692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0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162951</xdr:rowOff>
    </xdr:from>
    <xdr:to>
      <xdr:col>76</xdr:col>
      <xdr:colOff>165100</xdr:colOff>
      <xdr:row>38</xdr:row>
      <xdr:rowOff>93101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0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84228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9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160200</xdr:rowOff>
    </xdr:from>
    <xdr:to>
      <xdr:col>72</xdr:col>
      <xdr:colOff>38100</xdr:colOff>
      <xdr:row>38</xdr:row>
      <xdr:rowOff>90350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81477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9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158044</xdr:rowOff>
    </xdr:from>
    <xdr:to>
      <xdr:col>67</xdr:col>
      <xdr:colOff>101600</xdr:colOff>
      <xdr:row>38</xdr:row>
      <xdr:rowOff>88194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0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79321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9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30216</xdr:rowOff>
    </xdr:from>
    <xdr:to>
      <xdr:col>85</xdr:col>
      <xdr:colOff>127000</xdr:colOff>
      <xdr:row>59</xdr:row>
      <xdr:rowOff>2525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459966"/>
          <a:ext cx="838200" cy="65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110349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711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2525</xdr:rowOff>
    </xdr:from>
    <xdr:to>
      <xdr:col>81</xdr:col>
      <xdr:colOff>50800</xdr:colOff>
      <xdr:row>59</xdr:row>
      <xdr:rowOff>93446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10118075"/>
          <a:ext cx="889000" cy="9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50371</xdr:rowOff>
    </xdr:from>
    <xdr:to>
      <xdr:col>76</xdr:col>
      <xdr:colOff>114300</xdr:colOff>
      <xdr:row>59</xdr:row>
      <xdr:rowOff>93446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10165921"/>
          <a:ext cx="889000" cy="4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50371</xdr:rowOff>
    </xdr:from>
    <xdr:to>
      <xdr:col>71</xdr:col>
      <xdr:colOff>177800</xdr:colOff>
      <xdr:row>59</xdr:row>
      <xdr:rowOff>55575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10165921"/>
          <a:ext cx="889000" cy="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127764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150866</xdr:rowOff>
    </xdr:from>
    <xdr:to>
      <xdr:col>85</xdr:col>
      <xdr:colOff>177800</xdr:colOff>
      <xdr:row>55</xdr:row>
      <xdr:rowOff>81016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40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2293</xdr:rowOff>
    </xdr:from>
    <xdr:ext cx="599010"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260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123175</xdr:rowOff>
    </xdr:from>
    <xdr:to>
      <xdr:col>81</xdr:col>
      <xdr:colOff>101600</xdr:colOff>
      <xdr:row>59</xdr:row>
      <xdr:rowOff>53325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1006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44452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101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42646</xdr:rowOff>
    </xdr:from>
    <xdr:to>
      <xdr:col>76</xdr:col>
      <xdr:colOff>165100</xdr:colOff>
      <xdr:row>59</xdr:row>
      <xdr:rowOff>144246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1015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135373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102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171021</xdr:rowOff>
    </xdr:from>
    <xdr:to>
      <xdr:col>72</xdr:col>
      <xdr:colOff>38100</xdr:colOff>
      <xdr:row>59</xdr:row>
      <xdr:rowOff>101171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1011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92298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1020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4775</xdr:rowOff>
    </xdr:from>
    <xdr:to>
      <xdr:col>67</xdr:col>
      <xdr:colOff>101600</xdr:colOff>
      <xdr:row>59</xdr:row>
      <xdr:rowOff>106375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101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97502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2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144098</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5171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127516</xdr:rowOff>
    </xdr:from>
    <xdr:to>
      <xdr:col>85</xdr:col>
      <xdr:colOff>127000</xdr:colOff>
      <xdr:row>97</xdr:row>
      <xdr:rowOff>133812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758166"/>
          <a:ext cx="838200" cy="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116468</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32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116443</xdr:rowOff>
    </xdr:from>
    <xdr:to>
      <xdr:col>81</xdr:col>
      <xdr:colOff>50800</xdr:colOff>
      <xdr:row>97</xdr:row>
      <xdr:rowOff>127516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747093"/>
          <a:ext cx="889000" cy="1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111902</xdr:rowOff>
    </xdr:from>
    <xdr:to>
      <xdr:col>76</xdr:col>
      <xdr:colOff>114300</xdr:colOff>
      <xdr:row>97</xdr:row>
      <xdr:rowOff>116443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742552"/>
          <a:ext cx="889000" cy="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100234</xdr:rowOff>
    </xdr:from>
    <xdr:to>
      <xdr:col>71</xdr:col>
      <xdr:colOff>177800</xdr:colOff>
      <xdr:row>97</xdr:row>
      <xdr:rowOff>111902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730884"/>
          <a:ext cx="889000" cy="1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83012</xdr:rowOff>
    </xdr:from>
    <xdr:to>
      <xdr:col>85</xdr:col>
      <xdr:colOff>177800</xdr:colOff>
      <xdr:row>98</xdr:row>
      <xdr:rowOff>13162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71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61439</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69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76716</xdr:rowOff>
    </xdr:from>
    <xdr:to>
      <xdr:col>81</xdr:col>
      <xdr:colOff>101600</xdr:colOff>
      <xdr:row>98</xdr:row>
      <xdr:rowOff>6866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70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169443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80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65643</xdr:rowOff>
    </xdr:from>
    <xdr:to>
      <xdr:col>76</xdr:col>
      <xdr:colOff>165100</xdr:colOff>
      <xdr:row>97</xdr:row>
      <xdr:rowOff>167243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69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158370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78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61102</xdr:rowOff>
    </xdr:from>
    <xdr:to>
      <xdr:col>72</xdr:col>
      <xdr:colOff>38100</xdr:colOff>
      <xdr:row>97</xdr:row>
      <xdr:rowOff>162702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69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153829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78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49434</xdr:rowOff>
    </xdr:from>
    <xdr:to>
      <xdr:col>67</xdr:col>
      <xdr:colOff>101600</xdr:colOff>
      <xdr:row>97</xdr:row>
      <xdr:rowOff>151034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6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142161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77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a:t>
          </a:r>
          <a:r>
            <a:rPr kumimoji="1" lang="en-US" altLang="ja-JP" sz="1300">
              <a:latin typeface="ＭＳ Ｐゴシック" panose="020B0600070205080204" pitchFamily="50" charset="-128"/>
              <a:ea typeface="ＭＳ Ｐゴシック" panose="020B0600070205080204" pitchFamily="50" charset="-128"/>
            </a:rPr>
            <a:t>4,170,100</a:t>
          </a:r>
          <a:r>
            <a:rPr kumimoji="1" lang="ja-JP" altLang="en-US" sz="1300">
              <a:latin typeface="ＭＳ Ｐゴシック" panose="020B0600070205080204" pitchFamily="50" charset="-128"/>
              <a:ea typeface="ＭＳ Ｐゴシック" panose="020B0600070205080204" pitchFamily="50" charset="-128"/>
            </a:rPr>
            <a:t>千円であり、住民一人当たり</a:t>
          </a:r>
          <a:r>
            <a:rPr kumimoji="1" lang="en-US" altLang="ja-JP" sz="1300">
              <a:latin typeface="ＭＳ Ｐゴシック" panose="020B0600070205080204" pitchFamily="50" charset="-128"/>
              <a:ea typeface="ＭＳ Ｐゴシック" panose="020B0600070205080204" pitchFamily="50" charset="-128"/>
            </a:rPr>
            <a:t>535,521</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158,523</a:t>
          </a:r>
          <a:r>
            <a:rPr kumimoji="1" lang="ja-JP" altLang="en-US" sz="1300">
              <a:latin typeface="ＭＳ Ｐゴシック" panose="020B0600070205080204" pitchFamily="50" charset="-128"/>
              <a:ea typeface="ＭＳ Ｐゴシック" panose="020B0600070205080204" pitchFamily="50" charset="-128"/>
            </a:rPr>
            <a:t>円となっている。前年に比べ約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％減少しているが、老人福祉センター建替え事業完了に伴う普通建設事業費の減少と考えられる。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15,529</a:t>
          </a:r>
          <a:r>
            <a:rPr kumimoji="1" lang="ja-JP" altLang="en-US" sz="1300">
              <a:latin typeface="ＭＳ Ｐゴシック" panose="020B0600070205080204" pitchFamily="50" charset="-128"/>
              <a:ea typeface="ＭＳ Ｐゴシック" panose="020B0600070205080204" pitchFamily="50" charset="-128"/>
            </a:rPr>
            <a:t>円となっている。前年に比べ約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％減少しており、類似団体内平均よりは低い数値となっているが、全国平均や県内平均よりは高い数値となっている。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141,868</a:t>
          </a:r>
          <a:r>
            <a:rPr kumimoji="1" lang="ja-JP" altLang="en-US" sz="1300">
              <a:latin typeface="ＭＳ Ｐゴシック" panose="020B0600070205080204" pitchFamily="50" charset="-128"/>
              <a:ea typeface="ＭＳ Ｐゴシック" panose="020B0600070205080204" pitchFamily="50" charset="-128"/>
            </a:rPr>
            <a:t>円となっている。前年に比べ約</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倍以上増加した要因は、中央公民館及び村民体育館建設事業費によるものである。また、小中学校に係る施設改修経費は今後増加することが予想され、公共施設等総合管理計画に基づき計画的な改修等を実施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青森県田舎館村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財政調整基金残高は適切な財源の確保と歳出の精査により、取り崩し額を上回る歳計剰余金を毎年積み立て、令和元年度決算では標準財政規模費</a:t>
          </a:r>
          <a:r>
            <a:rPr kumimoji="1" lang="en-US" altLang="ja-JP" sz="1400">
              <a:latin typeface="ＭＳ ゴシック" pitchFamily="49" charset="-128"/>
              <a:ea typeface="ＭＳ ゴシック" pitchFamily="49" charset="-128"/>
            </a:rPr>
            <a:t>89.50</a:t>
          </a:r>
          <a:r>
            <a:rPr kumimoji="1" lang="ja-JP" altLang="en-US" sz="1400">
              <a:latin typeface="ＭＳ ゴシック" pitchFamily="49" charset="-128"/>
              <a:ea typeface="ＭＳ ゴシック" pitchFamily="49" charset="-128"/>
            </a:rPr>
            <a:t>％となった。今後も引き続き中長期的視点に立ち、計画的かつ、健全な財政運営に努めたい。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なお、実質単年度収支が低い、またはマイナスの値となっているのは歳計剰余金処分による財政調整基金への基金積み立てを行っているためである。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青森県田舎館村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すべての会計で赤字は生じていないが、下水道・農業集落排水事業会計に基準外操出を実施している。基準外操出を必要としない適正な企業運営に努める。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4493406</v>
      </c>
      <c r="BO4" s="431"/>
      <c r="BP4" s="431"/>
      <c r="BQ4" s="431"/>
      <c r="BR4" s="431"/>
      <c r="BS4" s="431"/>
      <c r="BT4" s="431"/>
      <c r="BU4" s="432"/>
      <c r="BV4" s="430">
        <v>4054203</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12.5</v>
      </c>
      <c r="CU4" s="437"/>
      <c r="CV4" s="437"/>
      <c r="CW4" s="437"/>
      <c r="CX4" s="437"/>
      <c r="CY4" s="437"/>
      <c r="CZ4" s="437"/>
      <c r="DA4" s="438"/>
      <c r="DB4" s="436">
        <v>9.3000000000000007</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4170100</v>
      </c>
      <c r="BO5" s="468"/>
      <c r="BP5" s="468"/>
      <c r="BQ5" s="468"/>
      <c r="BR5" s="468"/>
      <c r="BS5" s="468"/>
      <c r="BT5" s="468"/>
      <c r="BU5" s="469"/>
      <c r="BV5" s="467">
        <v>3797006</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88.2</v>
      </c>
      <c r="CU5" s="465"/>
      <c r="CV5" s="465"/>
      <c r="CW5" s="465"/>
      <c r="CX5" s="465"/>
      <c r="CY5" s="465"/>
      <c r="CZ5" s="465"/>
      <c r="DA5" s="466"/>
      <c r="DB5" s="464">
        <v>88.4</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323306</v>
      </c>
      <c r="BO6" s="468"/>
      <c r="BP6" s="468"/>
      <c r="BQ6" s="468"/>
      <c r="BR6" s="468"/>
      <c r="BS6" s="468"/>
      <c r="BT6" s="468"/>
      <c r="BU6" s="469"/>
      <c r="BV6" s="467">
        <v>257197</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91.1</v>
      </c>
      <c r="CU6" s="505"/>
      <c r="CV6" s="505"/>
      <c r="CW6" s="505"/>
      <c r="CX6" s="505"/>
      <c r="CY6" s="505"/>
      <c r="CZ6" s="505"/>
      <c r="DA6" s="506"/>
      <c r="DB6" s="504">
        <v>92.4</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102</v>
      </c>
      <c r="AV7" s="500"/>
      <c r="AW7" s="500"/>
      <c r="AX7" s="500"/>
      <c r="AY7" s="501" t="s">
        <v>106</v>
      </c>
      <c r="AZ7" s="502"/>
      <c r="BA7" s="502"/>
      <c r="BB7" s="502"/>
      <c r="BC7" s="502"/>
      <c r="BD7" s="502"/>
      <c r="BE7" s="502"/>
      <c r="BF7" s="502"/>
      <c r="BG7" s="502"/>
      <c r="BH7" s="502"/>
      <c r="BI7" s="502"/>
      <c r="BJ7" s="502"/>
      <c r="BK7" s="502"/>
      <c r="BL7" s="502"/>
      <c r="BM7" s="503"/>
      <c r="BN7" s="467">
        <v>22764</v>
      </c>
      <c r="BO7" s="468"/>
      <c r="BP7" s="468"/>
      <c r="BQ7" s="468"/>
      <c r="BR7" s="468"/>
      <c r="BS7" s="468"/>
      <c r="BT7" s="468"/>
      <c r="BU7" s="469"/>
      <c r="BV7" s="467">
        <v>30904</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2400479</v>
      </c>
      <c r="CU7" s="468"/>
      <c r="CV7" s="468"/>
      <c r="CW7" s="468"/>
      <c r="CX7" s="468"/>
      <c r="CY7" s="468"/>
      <c r="CZ7" s="468"/>
      <c r="DA7" s="469"/>
      <c r="DB7" s="467">
        <v>2424283</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300542</v>
      </c>
      <c r="BO8" s="468"/>
      <c r="BP8" s="468"/>
      <c r="BQ8" s="468"/>
      <c r="BR8" s="468"/>
      <c r="BS8" s="468"/>
      <c r="BT8" s="468"/>
      <c r="BU8" s="469"/>
      <c r="BV8" s="467">
        <v>226293</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0.28999999999999998</v>
      </c>
      <c r="CU8" s="508"/>
      <c r="CV8" s="508"/>
      <c r="CW8" s="508"/>
      <c r="CX8" s="508"/>
      <c r="CY8" s="508"/>
      <c r="CZ8" s="508"/>
      <c r="DA8" s="509"/>
      <c r="DB8" s="507">
        <v>0.28000000000000003</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7783</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102</v>
      </c>
      <c r="AV9" s="500"/>
      <c r="AW9" s="500"/>
      <c r="AX9" s="500"/>
      <c r="AY9" s="501" t="s">
        <v>116</v>
      </c>
      <c r="AZ9" s="502"/>
      <c r="BA9" s="502"/>
      <c r="BB9" s="502"/>
      <c r="BC9" s="502"/>
      <c r="BD9" s="502"/>
      <c r="BE9" s="502"/>
      <c r="BF9" s="502"/>
      <c r="BG9" s="502"/>
      <c r="BH9" s="502"/>
      <c r="BI9" s="502"/>
      <c r="BJ9" s="502"/>
      <c r="BK9" s="502"/>
      <c r="BL9" s="502"/>
      <c r="BM9" s="503"/>
      <c r="BN9" s="467">
        <v>74249</v>
      </c>
      <c r="BO9" s="468"/>
      <c r="BP9" s="468"/>
      <c r="BQ9" s="468"/>
      <c r="BR9" s="468"/>
      <c r="BS9" s="468"/>
      <c r="BT9" s="468"/>
      <c r="BU9" s="469"/>
      <c r="BV9" s="467">
        <v>38270</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11</v>
      </c>
      <c r="CU9" s="465"/>
      <c r="CV9" s="465"/>
      <c r="CW9" s="465"/>
      <c r="CX9" s="465"/>
      <c r="CY9" s="465"/>
      <c r="CZ9" s="465"/>
      <c r="DA9" s="466"/>
      <c r="DB9" s="464">
        <v>10.8</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8153</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1144</v>
      </c>
      <c r="BO10" s="468"/>
      <c r="BP10" s="468"/>
      <c r="BQ10" s="468"/>
      <c r="BR10" s="468"/>
      <c r="BS10" s="468"/>
      <c r="BT10" s="468"/>
      <c r="BU10" s="469"/>
      <c r="BV10" s="467">
        <v>762</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120</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7787</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94</v>
      </c>
      <c r="AV12" s="500"/>
      <c r="AW12" s="500"/>
      <c r="AX12" s="500"/>
      <c r="AY12" s="501" t="s">
        <v>135</v>
      </c>
      <c r="AZ12" s="502"/>
      <c r="BA12" s="502"/>
      <c r="BB12" s="502"/>
      <c r="BC12" s="502"/>
      <c r="BD12" s="502"/>
      <c r="BE12" s="502"/>
      <c r="BF12" s="502"/>
      <c r="BG12" s="502"/>
      <c r="BH12" s="502"/>
      <c r="BI12" s="502"/>
      <c r="BJ12" s="502"/>
      <c r="BK12" s="502"/>
      <c r="BL12" s="502"/>
      <c r="BM12" s="503"/>
      <c r="BN12" s="467">
        <v>100000</v>
      </c>
      <c r="BO12" s="468"/>
      <c r="BP12" s="468"/>
      <c r="BQ12" s="468"/>
      <c r="BR12" s="468"/>
      <c r="BS12" s="468"/>
      <c r="BT12" s="468"/>
      <c r="BU12" s="469"/>
      <c r="BV12" s="467">
        <v>99208</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7775</v>
      </c>
      <c r="S13" s="552"/>
      <c r="T13" s="552"/>
      <c r="U13" s="552"/>
      <c r="V13" s="553"/>
      <c r="W13" s="483" t="s">
        <v>139</v>
      </c>
      <c r="X13" s="484"/>
      <c r="Y13" s="484"/>
      <c r="Z13" s="484"/>
      <c r="AA13" s="484"/>
      <c r="AB13" s="474"/>
      <c r="AC13" s="518">
        <v>900</v>
      </c>
      <c r="AD13" s="519"/>
      <c r="AE13" s="519"/>
      <c r="AF13" s="519"/>
      <c r="AG13" s="561"/>
      <c r="AH13" s="518">
        <v>961</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-24607</v>
      </c>
      <c r="BO13" s="468"/>
      <c r="BP13" s="468"/>
      <c r="BQ13" s="468"/>
      <c r="BR13" s="468"/>
      <c r="BS13" s="468"/>
      <c r="BT13" s="468"/>
      <c r="BU13" s="469"/>
      <c r="BV13" s="467">
        <v>-60176</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7</v>
      </c>
      <c r="CU13" s="465"/>
      <c r="CV13" s="465"/>
      <c r="CW13" s="465"/>
      <c r="CX13" s="465"/>
      <c r="CY13" s="465"/>
      <c r="CZ13" s="465"/>
      <c r="DA13" s="466"/>
      <c r="DB13" s="464">
        <v>7.6</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7874</v>
      </c>
      <c r="S14" s="552"/>
      <c r="T14" s="552"/>
      <c r="U14" s="552"/>
      <c r="V14" s="553"/>
      <c r="W14" s="457"/>
      <c r="X14" s="458"/>
      <c r="Y14" s="458"/>
      <c r="Z14" s="458"/>
      <c r="AA14" s="458"/>
      <c r="AB14" s="447"/>
      <c r="AC14" s="554">
        <v>22.3</v>
      </c>
      <c r="AD14" s="555"/>
      <c r="AE14" s="555"/>
      <c r="AF14" s="555"/>
      <c r="AG14" s="556"/>
      <c r="AH14" s="554">
        <v>23.2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129</v>
      </c>
      <c r="CU14" s="566"/>
      <c r="CV14" s="566"/>
      <c r="CW14" s="566"/>
      <c r="CX14" s="566"/>
      <c r="CY14" s="566"/>
      <c r="CZ14" s="566"/>
      <c r="DA14" s="567"/>
      <c r="DB14" s="565" t="s">
        <v>137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138</v>
      </c>
      <c r="N15" s="559"/>
      <c r="O15" s="559"/>
      <c r="P15" s="559"/>
      <c r="Q15" s="560"/>
      <c r="R15" s="551">
        <v>7868</v>
      </c>
      <c r="S15" s="552"/>
      <c r="T15" s="552"/>
      <c r="U15" s="552"/>
      <c r="V15" s="553"/>
      <c r="W15" s="483" t="s">
        <v>146</v>
      </c>
      <c r="X15" s="484"/>
      <c r="Y15" s="484"/>
      <c r="Z15" s="484"/>
      <c r="AA15" s="484"/>
      <c r="AB15" s="474"/>
      <c r="AC15" s="518">
        <v>946</v>
      </c>
      <c r="AD15" s="519"/>
      <c r="AE15" s="519"/>
      <c r="AF15" s="519"/>
      <c r="AG15" s="561"/>
      <c r="AH15" s="518">
        <v>940</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621380</v>
      </c>
      <c r="BO15" s="431"/>
      <c r="BP15" s="431"/>
      <c r="BQ15" s="431"/>
      <c r="BR15" s="431"/>
      <c r="BS15" s="431"/>
      <c r="BT15" s="431"/>
      <c r="BU15" s="432"/>
      <c r="BV15" s="430">
        <v>623659</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23.4</v>
      </c>
      <c r="AD16" s="555"/>
      <c r="AE16" s="555"/>
      <c r="AF16" s="555"/>
      <c r="AG16" s="556"/>
      <c r="AH16" s="554">
        <v>22.7</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2173723</v>
      </c>
      <c r="BO16" s="468"/>
      <c r="BP16" s="468"/>
      <c r="BQ16" s="468"/>
      <c r="BR16" s="468"/>
      <c r="BS16" s="468"/>
      <c r="BT16" s="468"/>
      <c r="BU16" s="469"/>
      <c r="BV16" s="467">
        <v>2166147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2195</v>
      </c>
      <c r="AD17" s="519"/>
      <c r="AE17" s="519"/>
      <c r="AF17" s="519"/>
      <c r="AG17" s="561"/>
      <c r="AH17" s="518">
        <v>2235</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771761</v>
      </c>
      <c r="BO17" s="468"/>
      <c r="BP17" s="468"/>
      <c r="BQ17" s="468"/>
      <c r="BR17" s="468"/>
      <c r="BS17" s="468"/>
      <c r="BT17" s="468"/>
      <c r="BU17" s="469"/>
      <c r="BV17" s="467">
        <v>776226</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22.35</v>
      </c>
      <c r="M18" s="583"/>
      <c r="N18" s="583"/>
      <c r="O18" s="583"/>
      <c r="P18" s="583"/>
      <c r="Q18" s="583"/>
      <c r="R18" s="584"/>
      <c r="S18" s="584"/>
      <c r="T18" s="584"/>
      <c r="U18" s="584"/>
      <c r="V18" s="585"/>
      <c r="W18" s="485"/>
      <c r="X18" s="486"/>
      <c r="Y18" s="486"/>
      <c r="Z18" s="486"/>
      <c r="AA18" s="486"/>
      <c r="AB18" s="477"/>
      <c r="AC18" s="586">
        <v>54.3</v>
      </c>
      <c r="AD18" s="587"/>
      <c r="AE18" s="587"/>
      <c r="AF18" s="587"/>
      <c r="AG18" s="588"/>
      <c r="AH18" s="586">
        <v>54</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2131252</v>
      </c>
      <c r="BO18" s="468"/>
      <c r="BP18" s="468"/>
      <c r="BQ18" s="468"/>
      <c r="BR18" s="468"/>
      <c r="BS18" s="468"/>
      <c r="BT18" s="468"/>
      <c r="BU18" s="469"/>
      <c r="BV18" s="467">
        <v>2141596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348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2736070</v>
      </c>
      <c r="BO19" s="468"/>
      <c r="BP19" s="468"/>
      <c r="BQ19" s="468"/>
      <c r="BR19" s="468"/>
      <c r="BS19" s="468"/>
      <c r="BT19" s="468"/>
      <c r="BU19" s="469"/>
      <c r="BV19" s="467">
        <v>2891994</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2382</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3584264</v>
      </c>
      <c r="BO23" s="468"/>
      <c r="BP23" s="468"/>
      <c r="BQ23" s="468"/>
      <c r="BR23" s="468"/>
      <c r="BS23" s="468"/>
      <c r="BT23" s="468"/>
      <c r="BU23" s="469"/>
      <c r="BV23" s="467">
        <v>2909264</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6370</v>
      </c>
      <c r="R24" s="519"/>
      <c r="S24" s="519"/>
      <c r="T24" s="519"/>
      <c r="U24" s="519"/>
      <c r="V24" s="561"/>
      <c r="W24" s="620"/>
      <c r="X24" s="608"/>
      <c r="Y24" s="609"/>
      <c r="Z24" s="517" t="s">
        <v>170</v>
      </c>
      <c r="AA24" s="497"/>
      <c r="AB24" s="497"/>
      <c r="AC24" s="497"/>
      <c r="AD24" s="497"/>
      <c r="AE24" s="497"/>
      <c r="AF24" s="497"/>
      <c r="AG24" s="498"/>
      <c r="AH24" s="518">
        <v>76</v>
      </c>
      <c r="AI24" s="519"/>
      <c r="AJ24" s="519"/>
      <c r="AK24" s="519"/>
      <c r="AL24" s="561"/>
      <c r="AM24" s="518">
        <v>214852</v>
      </c>
      <c r="AN24" s="519"/>
      <c r="AO24" s="519"/>
      <c r="AP24" s="519"/>
      <c r="AQ24" s="519"/>
      <c r="AR24" s="561"/>
      <c r="AS24" s="518">
        <v>2827</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2031806</v>
      </c>
      <c r="BO24" s="468"/>
      <c r="BP24" s="468"/>
      <c r="BQ24" s="468"/>
      <c r="BR24" s="468"/>
      <c r="BS24" s="468"/>
      <c r="BT24" s="468"/>
      <c r="BU24" s="469"/>
      <c r="BV24" s="467">
        <v>2149912</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5300</v>
      </c>
      <c r="R25" s="519"/>
      <c r="S25" s="519"/>
      <c r="T25" s="519"/>
      <c r="U25" s="519"/>
      <c r="V25" s="561"/>
      <c r="W25" s="620"/>
      <c r="X25" s="608"/>
      <c r="Y25" s="609"/>
      <c r="Z25" s="517" t="s">
        <v>173</v>
      </c>
      <c r="AA25" s="497"/>
      <c r="AB25" s="497"/>
      <c r="AC25" s="497"/>
      <c r="AD25" s="497"/>
      <c r="AE25" s="497"/>
      <c r="AF25" s="497"/>
      <c r="AG25" s="498"/>
      <c r="AH25" s="518" t="s">
        <v>137</v>
      </c>
      <c r="AI25" s="519"/>
      <c r="AJ25" s="519"/>
      <c r="AK25" s="519"/>
      <c r="AL25" s="561"/>
      <c r="AM25" s="518" t="s">
        <v>137</v>
      </c>
      <c r="AN25" s="519"/>
      <c r="AO25" s="519"/>
      <c r="AP25" s="519"/>
      <c r="AQ25" s="519"/>
      <c r="AR25" s="561"/>
      <c r="AS25" s="518" t="s">
        <v>137</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158661</v>
      </c>
      <c r="BO25" s="431"/>
      <c r="BP25" s="431"/>
      <c r="BQ25" s="431"/>
      <c r="BR25" s="431"/>
      <c r="BS25" s="431"/>
      <c r="BT25" s="431"/>
      <c r="BU25" s="432"/>
      <c r="BV25" s="430">
        <v>161539</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175</v>
      </c>
      <c r="F26" s="497"/>
      <c r="G26" s="497"/>
      <c r="H26" s="497"/>
      <c r="I26" s="497"/>
      <c r="J26" s="497"/>
      <c r="K26" s="498"/>
      <c r="L26" s="518">
        <v>1</v>
      </c>
      <c r="M26" s="519"/>
      <c r="N26" s="519"/>
      <c r="O26" s="519"/>
      <c r="P26" s="561"/>
      <c r="Q26" s="518">
        <v>4830</v>
      </c>
      <c r="R26" s="519"/>
      <c r="S26" s="519"/>
      <c r="T26" s="519"/>
      <c r="U26" s="519"/>
      <c r="V26" s="561"/>
      <c r="W26" s="620"/>
      <c r="X26" s="608"/>
      <c r="Y26" s="609"/>
      <c r="Z26" s="517" t="s">
        <v>176</v>
      </c>
      <c r="AA26" s="630"/>
      <c r="AB26" s="630"/>
      <c r="AC26" s="630"/>
      <c r="AD26" s="630"/>
      <c r="AE26" s="630"/>
      <c r="AF26" s="630"/>
      <c r="AG26" s="631"/>
      <c r="AH26" s="518">
        <v>2</v>
      </c>
      <c r="AI26" s="519"/>
      <c r="AJ26" s="519"/>
      <c r="AK26" s="519"/>
      <c r="AL26" s="561"/>
      <c r="AM26" s="518" t="s">
        <v>177</v>
      </c>
      <c r="AN26" s="519"/>
      <c r="AO26" s="519"/>
      <c r="AP26" s="519"/>
      <c r="AQ26" s="519"/>
      <c r="AR26" s="561"/>
      <c r="AS26" s="518" t="s">
        <v>177</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137</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2530</v>
      </c>
      <c r="R27" s="519"/>
      <c r="S27" s="519"/>
      <c r="T27" s="519"/>
      <c r="U27" s="519"/>
      <c r="V27" s="561"/>
      <c r="W27" s="620"/>
      <c r="X27" s="608"/>
      <c r="Y27" s="609"/>
      <c r="Z27" s="517" t="s">
        <v>180</v>
      </c>
      <c r="AA27" s="497"/>
      <c r="AB27" s="497"/>
      <c r="AC27" s="497"/>
      <c r="AD27" s="497"/>
      <c r="AE27" s="497"/>
      <c r="AF27" s="497"/>
      <c r="AG27" s="498"/>
      <c r="AH27" s="518" t="s">
        <v>137</v>
      </c>
      <c r="AI27" s="519"/>
      <c r="AJ27" s="519"/>
      <c r="AK27" s="519"/>
      <c r="AL27" s="561"/>
      <c r="AM27" s="518" t="s">
        <v>137</v>
      </c>
      <c r="AN27" s="519"/>
      <c r="AO27" s="519"/>
      <c r="AP27" s="519"/>
      <c r="AQ27" s="519"/>
      <c r="AR27" s="561"/>
      <c r="AS27" s="518" t="s">
        <v>137</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t="s">
        <v>137</v>
      </c>
      <c r="BO27" s="644"/>
      <c r="BP27" s="644"/>
      <c r="BQ27" s="644"/>
      <c r="BR27" s="644"/>
      <c r="BS27" s="644"/>
      <c r="BT27" s="644"/>
      <c r="BU27" s="645"/>
      <c r="BV27" s="643" t="s">
        <v>137</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2230</v>
      </c>
      <c r="R28" s="519"/>
      <c r="S28" s="519"/>
      <c r="T28" s="519"/>
      <c r="U28" s="519"/>
      <c r="V28" s="561"/>
      <c r="W28" s="620"/>
      <c r="X28" s="608"/>
      <c r="Y28" s="609"/>
      <c r="Z28" s="517" t="s">
        <v>183</v>
      </c>
      <c r="AA28" s="497"/>
      <c r="AB28" s="497"/>
      <c r="AC28" s="497"/>
      <c r="AD28" s="497"/>
      <c r="AE28" s="497"/>
      <c r="AF28" s="497"/>
      <c r="AG28" s="498"/>
      <c r="AH28" s="518" t="s">
        <v>137</v>
      </c>
      <c r="AI28" s="519"/>
      <c r="AJ28" s="519"/>
      <c r="AK28" s="519"/>
      <c r="AL28" s="561"/>
      <c r="AM28" s="518" t="s">
        <v>137</v>
      </c>
      <c r="AN28" s="519"/>
      <c r="AO28" s="519"/>
      <c r="AP28" s="519"/>
      <c r="AQ28" s="519"/>
      <c r="AR28" s="561"/>
      <c r="AS28" s="518" t="s">
        <v>137</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2148445</v>
      </c>
      <c r="BO28" s="431"/>
      <c r="BP28" s="431"/>
      <c r="BQ28" s="431"/>
      <c r="BR28" s="431"/>
      <c r="BS28" s="431"/>
      <c r="BT28" s="431"/>
      <c r="BU28" s="432"/>
      <c r="BV28" s="430">
        <v>2031008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6</v>
      </c>
      <c r="M29" s="519"/>
      <c r="N29" s="519"/>
      <c r="O29" s="519"/>
      <c r="P29" s="561"/>
      <c r="Q29" s="518">
        <v>2130</v>
      </c>
      <c r="R29" s="519"/>
      <c r="S29" s="519"/>
      <c r="T29" s="519"/>
      <c r="U29" s="519"/>
      <c r="V29" s="561"/>
      <c r="W29" s="621"/>
      <c r="X29" s="622"/>
      <c r="Y29" s="623"/>
      <c r="Z29" s="517" t="s">
        <v>186</v>
      </c>
      <c r="AA29" s="497"/>
      <c r="AB29" s="497"/>
      <c r="AC29" s="497"/>
      <c r="AD29" s="497"/>
      <c r="AE29" s="497"/>
      <c r="AF29" s="497"/>
      <c r="AG29" s="498"/>
      <c r="AH29" s="518">
        <v>76</v>
      </c>
      <c r="AI29" s="519"/>
      <c r="AJ29" s="519"/>
      <c r="AK29" s="519"/>
      <c r="AL29" s="561"/>
      <c r="AM29" s="518">
        <v>214852</v>
      </c>
      <c r="AN29" s="519"/>
      <c r="AO29" s="519"/>
      <c r="AP29" s="519"/>
      <c r="AQ29" s="519"/>
      <c r="AR29" s="561"/>
      <c r="AS29" s="518">
        <v>2827</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2580</v>
      </c>
      <c r="BO29" s="468"/>
      <c r="BP29" s="468"/>
      <c r="BQ29" s="468"/>
      <c r="BR29" s="468"/>
      <c r="BS29" s="468"/>
      <c r="BT29" s="468"/>
      <c r="BU29" s="469"/>
      <c r="BV29" s="467">
        <v>2580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38428</v>
      </c>
      <c r="BO30" s="644"/>
      <c r="BP30" s="644"/>
      <c r="BQ30" s="644"/>
      <c r="BR30" s="644"/>
      <c r="BS30" s="644"/>
      <c r="BT30" s="644"/>
      <c r="BU30" s="645"/>
      <c r="BV30" s="643">
        <v>38132</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195</v>
      </c>
      <c r="V33" s="491"/>
      <c r="W33" s="456" t="s">
        <v>196</v>
      </c>
      <c r="X33" s="456"/>
      <c r="Y33" s="456"/>
      <c r="Z33" s="456"/>
      <c r="AA33" s="456"/>
      <c r="AB33" s="456"/>
      <c r="AC33" s="456"/>
      <c r="AD33" s="456"/>
      <c r="AE33" s="456"/>
      <c r="AF33" s="456"/>
      <c r="AG33" s="456"/>
      <c r="AH33" s="456"/>
      <c r="AI33" s="456"/>
      <c r="AJ33" s="456"/>
      <c r="AK33" s="456"/>
      <c r="AL33" s="216"/>
      <c r="AM33" s="491" t="s">
        <v>195</v>
      </c>
      <c r="AN33" s="491"/>
      <c r="AO33" s="456" t="s">
        <v>196</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195</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黒石地区清掃施設組合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田舎館村土地開発公社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〇</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IF('各会計、関係団体の財政状況及び健全化判断比率'!B32="","",'各会計、関係団体の財政状況及び健全化判断比率'!B32)</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弘前地区消防事務組合</v>
      </c>
      <c r="BZ35" s="657"/>
      <c r="CA35" s="657"/>
      <c r="CB35" s="657"/>
      <c r="CC35" s="657"/>
      <c r="CD35" s="657"/>
      <c r="CE35" s="657"/>
      <c r="CF35" s="657"/>
      <c r="CG35" s="657"/>
      <c r="CH35" s="657"/>
      <c r="CI35" s="657"/>
      <c r="CJ35" s="657"/>
      <c r="CK35" s="657"/>
      <c r="CL35" s="657"/>
      <c r="CM35" s="657"/>
      <c r="CN35" s="214"/>
      <c r="CO35" s="656">
        <f t="shared" ref="CO35:CO43" si="3">IF(CQ35="","",CO34+1)</f>
        <v>18</v>
      </c>
      <c r="CP35" s="656"/>
      <c r="CQ35" s="657" t="str">
        <f>IF('各会計、関係団体の財政状況及び健全化判断比率'!BS8="","",'各会計、関係団体の財政状況及び健全化判断比率'!BS8)</f>
        <v>株式会社アイナック</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〇</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f t="shared" si="0"/>
        <v>7</v>
      </c>
      <c r="AN36" s="656"/>
      <c r="AO36" s="657" t="str">
        <f>IF('各会計、関係団体の財政状況及び健全化判断比率'!B33="","",'各会計、関係団体の財政状況及び健全化判断比率'!B33)</f>
        <v>農業集落排水事業会計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津軽広域連合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青森県後期高齢者医療広域連合（一般会計）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青森県後期高齢者医療広域連合（特別会計）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青森県市町村職員退職手当組合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青森県市町村総合事務組合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青森県交通災害共済組合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津軽広域水道企業団（津軽営業部）</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hdUK8dhDhg39n7ywpbfzOu53x+DyFTOvK8UneIZ1p149esRah60v5/UNcHfmrz8dyCWq5mCtIklFBS0/XsiLyQ==" saltValue="1DaDVOvpeT8A86y22v9fz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8" t="s">
        <v>569</v>
      </c>
      <c r="D34" s="1248"/>
      <c r="E34" s="1249"/>
      <c r="F34" s="32">
        <v>16.84</v>
      </c>
      <c r="G34" s="33">
        <v>18.420000000000002</v>
      </c>
      <c r="H34" s="33">
        <v>7.69</v>
      </c>
      <c r="I34" s="33">
        <v>9.33</v>
      </c>
      <c r="J34" s="34">
        <v>12.52</v>
      </c>
      <c r="K34" s="22"/>
      <c r="L34" s="22"/>
      <c r="M34" s="22"/>
      <c r="N34" s="22"/>
      <c r="O34" s="22"/>
      <c r="P34" s="22"/>
    </row>
    <row r="35" spans="1:16" ht="39" customHeight="1" x14ac:dyDescent="0.15">
      <c r="A35" s="22"/>
      <c r="B35" s="35"/>
      <c r="C35" s="1242" t="s">
        <v>570</v>
      </c>
      <c r="D35" s="1243"/>
      <c r="E35" s="1244"/>
      <c r="F35" s="36">
        <v>4.96</v>
      </c>
      <c r="G35" s="37">
        <v>6.08</v>
      </c>
      <c r="H35" s="37">
        <v>7.01</v>
      </c>
      <c r="I35" s="37">
        <v>8.6999999999999993</v>
      </c>
      <c r="J35" s="38">
        <v>11.34</v>
      </c>
      <c r="K35" s="22"/>
      <c r="L35" s="22"/>
      <c r="M35" s="22"/>
      <c r="N35" s="22"/>
      <c r="O35" s="22"/>
      <c r="P35" s="22"/>
    </row>
    <row r="36" spans="1:16" ht="39" customHeight="1" x14ac:dyDescent="0.15">
      <c r="A36" s="22"/>
      <c r="B36" s="35"/>
      <c r="C36" s="1242" t="s">
        <v>571</v>
      </c>
      <c r="D36" s="1243"/>
      <c r="E36" s="1244"/>
      <c r="F36" s="36">
        <v>5.64</v>
      </c>
      <c r="G36" s="37">
        <v>6.17</v>
      </c>
      <c r="H36" s="37">
        <v>6.89</v>
      </c>
      <c r="I36" s="37">
        <v>7.48</v>
      </c>
      <c r="J36" s="38">
        <v>7.75</v>
      </c>
      <c r="K36" s="22"/>
      <c r="L36" s="22"/>
      <c r="M36" s="22"/>
      <c r="N36" s="22"/>
      <c r="O36" s="22"/>
      <c r="P36" s="22"/>
    </row>
    <row r="37" spans="1:16" ht="39" customHeight="1" x14ac:dyDescent="0.15">
      <c r="A37" s="22"/>
      <c r="B37" s="35"/>
      <c r="C37" s="1242" t="s">
        <v>572</v>
      </c>
      <c r="D37" s="1243"/>
      <c r="E37" s="1244"/>
      <c r="F37" s="36">
        <v>0.94</v>
      </c>
      <c r="G37" s="37">
        <v>1.86</v>
      </c>
      <c r="H37" s="37">
        <v>2.2200000000000002</v>
      </c>
      <c r="I37" s="37">
        <v>2.34</v>
      </c>
      <c r="J37" s="38">
        <v>2.93</v>
      </c>
      <c r="K37" s="22"/>
      <c r="L37" s="22"/>
      <c r="M37" s="22"/>
      <c r="N37" s="22"/>
      <c r="O37" s="22"/>
      <c r="P37" s="22"/>
    </row>
    <row r="38" spans="1:16" ht="39" customHeight="1" x14ac:dyDescent="0.15">
      <c r="A38" s="22"/>
      <c r="B38" s="35"/>
      <c r="C38" s="1242" t="s">
        <v>573</v>
      </c>
      <c r="D38" s="1243"/>
      <c r="E38" s="1244"/>
      <c r="F38" s="36">
        <v>1.02</v>
      </c>
      <c r="G38" s="37">
        <v>1.33</v>
      </c>
      <c r="H38" s="37">
        <v>1.47</v>
      </c>
      <c r="I38" s="37">
        <v>1.62</v>
      </c>
      <c r="J38" s="38">
        <v>1.73</v>
      </c>
      <c r="K38" s="22"/>
      <c r="L38" s="22"/>
      <c r="M38" s="22"/>
      <c r="N38" s="22"/>
      <c r="O38" s="22"/>
      <c r="P38" s="22"/>
    </row>
    <row r="39" spans="1:16" ht="39" customHeight="1" x14ac:dyDescent="0.15">
      <c r="A39" s="22"/>
      <c r="B39" s="35"/>
      <c r="C39" s="1242" t="s">
        <v>574</v>
      </c>
      <c r="D39" s="1243"/>
      <c r="E39" s="1244"/>
      <c r="F39" s="36">
        <v>0.2</v>
      </c>
      <c r="G39" s="37">
        <v>0.98</v>
      </c>
      <c r="H39" s="37">
        <v>2.99</v>
      </c>
      <c r="I39" s="37">
        <v>1.06</v>
      </c>
      <c r="J39" s="38">
        <v>1.06</v>
      </c>
      <c r="K39" s="22"/>
      <c r="L39" s="22"/>
      <c r="M39" s="22"/>
      <c r="N39" s="22"/>
      <c r="O39" s="22"/>
      <c r="P39" s="22"/>
    </row>
    <row r="40" spans="1:16" ht="39" customHeight="1" x14ac:dyDescent="0.15">
      <c r="A40" s="22"/>
      <c r="B40" s="35"/>
      <c r="C40" s="1242" t="s">
        <v>575</v>
      </c>
      <c r="D40" s="1243"/>
      <c r="E40" s="1244"/>
      <c r="F40" s="36">
        <v>0.01</v>
      </c>
      <c r="G40" s="37">
        <v>0.01</v>
      </c>
      <c r="H40" s="37">
        <v>0.03</v>
      </c>
      <c r="I40" s="37">
        <v>0.02</v>
      </c>
      <c r="J40" s="38">
        <v>0.06</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576</v>
      </c>
      <c r="D42" s="1243"/>
      <c r="E42" s="1244"/>
      <c r="F42" s="36" t="s">
        <v>517</v>
      </c>
      <c r="G42" s="37" t="s">
        <v>517</v>
      </c>
      <c r="H42" s="37" t="s">
        <v>517</v>
      </c>
      <c r="I42" s="37" t="s">
        <v>517</v>
      </c>
      <c r="J42" s="38" t="s">
        <v>517</v>
      </c>
      <c r="K42" s="22"/>
      <c r="L42" s="22"/>
      <c r="M42" s="22"/>
      <c r="N42" s="22"/>
      <c r="O42" s="22"/>
      <c r="P42" s="22"/>
    </row>
    <row r="43" spans="1:16" ht="39" customHeight="1" thickBot="1" x14ac:dyDescent="0.2">
      <c r="A43" s="22"/>
      <c r="B43" s="40"/>
      <c r="C43" s="1245" t="s">
        <v>577</v>
      </c>
      <c r="D43" s="1246"/>
      <c r="E43" s="1247"/>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si1ao7iulb7X0CpoIeUzraGcdepmxMS2AUlG13tGgNoFww03q2nThLiBH8Rx7+NTQ2nM916gwLv3Iti7VhALQ==" saltValue="Ij5tmHX4sDHT/e8/ZEzZ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374</v>
      </c>
      <c r="L45" s="60">
        <v>351</v>
      </c>
      <c r="M45" s="60">
        <v>340</v>
      </c>
      <c r="N45" s="60">
        <v>316</v>
      </c>
      <c r="O45" s="61">
        <v>302</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517</v>
      </c>
      <c r="L46" s="64" t="s">
        <v>517</v>
      </c>
      <c r="M46" s="64" t="s">
        <v>517</v>
      </c>
      <c r="N46" s="64" t="s">
        <v>517</v>
      </c>
      <c r="O46" s="65" t="s">
        <v>517</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517</v>
      </c>
      <c r="L47" s="64" t="s">
        <v>517</v>
      </c>
      <c r="M47" s="64" t="s">
        <v>517</v>
      </c>
      <c r="N47" s="64" t="s">
        <v>517</v>
      </c>
      <c r="O47" s="65" t="s">
        <v>517</v>
      </c>
      <c r="P47" s="48"/>
      <c r="Q47" s="48"/>
      <c r="R47" s="48"/>
      <c r="S47" s="48"/>
      <c r="T47" s="48"/>
      <c r="U47" s="48"/>
    </row>
    <row r="48" spans="1:21" ht="30.75" customHeight="1" x14ac:dyDescent="0.15">
      <c r="A48" s="48"/>
      <c r="B48" s="1252"/>
      <c r="C48" s="1253"/>
      <c r="D48" s="62"/>
      <c r="E48" s="1258" t="s">
        <v>15</v>
      </c>
      <c r="F48" s="1258"/>
      <c r="G48" s="1258"/>
      <c r="H48" s="1258"/>
      <c r="I48" s="1258"/>
      <c r="J48" s="1259"/>
      <c r="K48" s="63">
        <v>182</v>
      </c>
      <c r="L48" s="64">
        <v>153</v>
      </c>
      <c r="M48" s="64">
        <v>147</v>
      </c>
      <c r="N48" s="64">
        <v>124</v>
      </c>
      <c r="O48" s="65">
        <v>122</v>
      </c>
      <c r="P48" s="48"/>
      <c r="Q48" s="48"/>
      <c r="R48" s="48"/>
      <c r="S48" s="48"/>
      <c r="T48" s="48"/>
      <c r="U48" s="48"/>
    </row>
    <row r="49" spans="1:21" ht="30.75" customHeight="1" x14ac:dyDescent="0.15">
      <c r="A49" s="48"/>
      <c r="B49" s="1252"/>
      <c r="C49" s="1253"/>
      <c r="D49" s="62"/>
      <c r="E49" s="1258" t="s">
        <v>16</v>
      </c>
      <c r="F49" s="1258"/>
      <c r="G49" s="1258"/>
      <c r="H49" s="1258"/>
      <c r="I49" s="1258"/>
      <c r="J49" s="1259"/>
      <c r="K49" s="63">
        <v>5</v>
      </c>
      <c r="L49" s="64">
        <v>9</v>
      </c>
      <c r="M49" s="64">
        <v>13</v>
      </c>
      <c r="N49" s="64">
        <v>13</v>
      </c>
      <c r="O49" s="65">
        <v>12</v>
      </c>
      <c r="P49" s="48"/>
      <c r="Q49" s="48"/>
      <c r="R49" s="48"/>
      <c r="S49" s="48"/>
      <c r="T49" s="48"/>
      <c r="U49" s="48"/>
    </row>
    <row r="50" spans="1:21" ht="30.75" customHeight="1" x14ac:dyDescent="0.15">
      <c r="A50" s="48"/>
      <c r="B50" s="1252"/>
      <c r="C50" s="1253"/>
      <c r="D50" s="62"/>
      <c r="E50" s="1258" t="s">
        <v>17</v>
      </c>
      <c r="F50" s="1258"/>
      <c r="G50" s="1258"/>
      <c r="H50" s="1258"/>
      <c r="I50" s="1258"/>
      <c r="J50" s="1259"/>
      <c r="K50" s="63">
        <v>29</v>
      </c>
      <c r="L50" s="64">
        <v>19</v>
      </c>
      <c r="M50" s="64">
        <v>18</v>
      </c>
      <c r="N50" s="64">
        <v>18</v>
      </c>
      <c r="O50" s="65">
        <v>15</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517</v>
      </c>
      <c r="L51" s="64" t="s">
        <v>517</v>
      </c>
      <c r="M51" s="64" t="s">
        <v>517</v>
      </c>
      <c r="N51" s="64" t="s">
        <v>517</v>
      </c>
      <c r="O51" s="65" t="s">
        <v>517</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361</v>
      </c>
      <c r="L52" s="64">
        <v>354</v>
      </c>
      <c r="M52" s="64">
        <v>346</v>
      </c>
      <c r="N52" s="64">
        <v>333</v>
      </c>
      <c r="O52" s="65">
        <v>317</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229</v>
      </c>
      <c r="L53" s="69">
        <v>178</v>
      </c>
      <c r="M53" s="69">
        <v>172</v>
      </c>
      <c r="N53" s="69">
        <v>138</v>
      </c>
      <c r="O53" s="70">
        <v>134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aqmdwoIiNclI2OGYAYFE1lbrv1R2OEgGI6rHUQyYZUHoD5BZ04zUYwO0loAEKB2fkKsfUcbmyFjTo7EnXU0Yg==" saltValue="GAteprJLzvaCAvKQmTL8u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76" t="s">
        <v>30</v>
      </c>
      <c r="C41" s="1277"/>
      <c r="D41" s="102"/>
      <c r="E41" s="1282" t="s">
        <v>31</v>
      </c>
      <c r="F41" s="1282"/>
      <c r="G41" s="1282"/>
      <c r="H41" s="1283"/>
      <c r="I41" s="103">
        <v>3091</v>
      </c>
      <c r="J41" s="104">
        <v>2952</v>
      </c>
      <c r="K41" s="104">
        <v>2787</v>
      </c>
      <c r="L41" s="104">
        <v>2909</v>
      </c>
      <c r="M41" s="105">
        <v>3584</v>
      </c>
    </row>
    <row r="42" spans="2:13" ht="27.75" customHeight="1" x14ac:dyDescent="0.15">
      <c r="B42" s="1278"/>
      <c r="C42" s="1279"/>
      <c r="D42" s="106"/>
      <c r="E42" s="1284" t="s">
        <v>32</v>
      </c>
      <c r="F42" s="1284"/>
      <c r="G42" s="1284"/>
      <c r="H42" s="1285"/>
      <c r="I42" s="107">
        <v>89</v>
      </c>
      <c r="J42" s="108">
        <v>70</v>
      </c>
      <c r="K42" s="108">
        <v>52</v>
      </c>
      <c r="L42" s="108">
        <v>34</v>
      </c>
      <c r="M42" s="109">
        <v>19</v>
      </c>
    </row>
    <row r="43" spans="2:13" ht="27.75" customHeight="1" x14ac:dyDescent="0.15">
      <c r="B43" s="1278"/>
      <c r="C43" s="1279"/>
      <c r="D43" s="106"/>
      <c r="E43" s="1284" t="s">
        <v>33</v>
      </c>
      <c r="F43" s="1284"/>
      <c r="G43" s="1284"/>
      <c r="H43" s="1285"/>
      <c r="I43" s="107">
        <v>2211</v>
      </c>
      <c r="J43" s="108">
        <v>1892</v>
      </c>
      <c r="K43" s="108">
        <v>1753</v>
      </c>
      <c r="L43" s="108">
        <v>1513</v>
      </c>
      <c r="M43" s="109">
        <v>1379</v>
      </c>
    </row>
    <row r="44" spans="2:13" ht="27.75" customHeight="1" x14ac:dyDescent="0.15">
      <c r="B44" s="1278"/>
      <c r="C44" s="1279"/>
      <c r="D44" s="106"/>
      <c r="E44" s="1284" t="s">
        <v>34</v>
      </c>
      <c r="F44" s="1284"/>
      <c r="G44" s="1284"/>
      <c r="H44" s="1285"/>
      <c r="I44" s="107">
        <v>106</v>
      </c>
      <c r="J44" s="108">
        <v>97</v>
      </c>
      <c r="K44" s="108">
        <v>84</v>
      </c>
      <c r="L44" s="108">
        <v>125</v>
      </c>
      <c r="M44" s="109">
        <v>143</v>
      </c>
    </row>
    <row r="45" spans="2:13" ht="27.75" customHeight="1" x14ac:dyDescent="0.15">
      <c r="B45" s="1278"/>
      <c r="C45" s="1279"/>
      <c r="D45" s="106"/>
      <c r="E45" s="1284" t="s">
        <v>35</v>
      </c>
      <c r="F45" s="1284"/>
      <c r="G45" s="1284"/>
      <c r="H45" s="1285"/>
      <c r="I45" s="107">
        <v>547</v>
      </c>
      <c r="J45" s="108">
        <v>517</v>
      </c>
      <c r="K45" s="108">
        <v>472</v>
      </c>
      <c r="L45" s="108">
        <v>452</v>
      </c>
      <c r="M45" s="109">
        <v>411</v>
      </c>
    </row>
    <row r="46" spans="2:13" ht="27.75" customHeight="1" x14ac:dyDescent="0.15">
      <c r="B46" s="1278"/>
      <c r="C46" s="1279"/>
      <c r="D46" s="110"/>
      <c r="E46" s="1284" t="s">
        <v>36</v>
      </c>
      <c r="F46" s="1284"/>
      <c r="G46" s="1284"/>
      <c r="H46" s="1285"/>
      <c r="I46" s="107">
        <v>6</v>
      </c>
      <c r="J46" s="108">
        <v>5</v>
      </c>
      <c r="K46" s="108">
        <v>4</v>
      </c>
      <c r="L46" s="108">
        <v>4</v>
      </c>
      <c r="M46" s="109">
        <v>4</v>
      </c>
    </row>
    <row r="47" spans="2:13" ht="27.75" customHeight="1" x14ac:dyDescent="0.15">
      <c r="B47" s="1278"/>
      <c r="C47" s="1279"/>
      <c r="D47" s="111"/>
      <c r="E47" s="1286" t="s">
        <v>37</v>
      </c>
      <c r="F47" s="1287"/>
      <c r="G47" s="1287"/>
      <c r="H47" s="1288"/>
      <c r="I47" s="107" t="s">
        <v>517</v>
      </c>
      <c r="J47" s="108" t="s">
        <v>517</v>
      </c>
      <c r="K47" s="108" t="s">
        <v>517</v>
      </c>
      <c r="L47" s="108" t="s">
        <v>517</v>
      </c>
      <c r="M47" s="109" t="s">
        <v>517</v>
      </c>
    </row>
    <row r="48" spans="2:13" ht="27.75" customHeight="1" x14ac:dyDescent="0.15">
      <c r="B48" s="1278"/>
      <c r="C48" s="1279"/>
      <c r="D48" s="106"/>
      <c r="E48" s="1284" t="s">
        <v>38</v>
      </c>
      <c r="F48" s="1284"/>
      <c r="G48" s="1284"/>
      <c r="H48" s="1285"/>
      <c r="I48" s="107" t="s">
        <v>517</v>
      </c>
      <c r="J48" s="108" t="s">
        <v>517</v>
      </c>
      <c r="K48" s="108" t="s">
        <v>517</v>
      </c>
      <c r="L48" s="108" t="s">
        <v>517</v>
      </c>
      <c r="M48" s="109" t="s">
        <v>517</v>
      </c>
    </row>
    <row r="49" spans="2:13" ht="27.75" customHeight="1" x14ac:dyDescent="0.15">
      <c r="B49" s="1280"/>
      <c r="C49" s="1281"/>
      <c r="D49" s="106"/>
      <c r="E49" s="1284" t="s">
        <v>39</v>
      </c>
      <c r="F49" s="1284"/>
      <c r="G49" s="1284"/>
      <c r="H49" s="1285"/>
      <c r="I49" s="107" t="s">
        <v>517</v>
      </c>
      <c r="J49" s="108" t="s">
        <v>517</v>
      </c>
      <c r="K49" s="108" t="s">
        <v>517</v>
      </c>
      <c r="L49" s="108" t="s">
        <v>517</v>
      </c>
      <c r="M49" s="109" t="s">
        <v>517</v>
      </c>
    </row>
    <row r="50" spans="2:13" ht="27.75" customHeight="1" x14ac:dyDescent="0.15">
      <c r="B50" s="1289" t="s">
        <v>40</v>
      </c>
      <c r="C50" s="1290"/>
      <c r="D50" s="112"/>
      <c r="E50" s="1284" t="s">
        <v>41</v>
      </c>
      <c r="F50" s="1284"/>
      <c r="G50" s="1284"/>
      <c r="H50" s="1285"/>
      <c r="I50" s="107">
        <v>1282</v>
      </c>
      <c r="J50" s="108">
        <v>1526</v>
      </c>
      <c r="K50" s="108">
        <v>1954</v>
      </c>
      <c r="L50" s="108">
        <v>2034</v>
      </c>
      <c r="M50" s="109">
        <v>2151</v>
      </c>
    </row>
    <row r="51" spans="2:13" ht="27.75" customHeight="1" x14ac:dyDescent="0.15">
      <c r="B51" s="1278"/>
      <c r="C51" s="1279"/>
      <c r="D51" s="106"/>
      <c r="E51" s="1284" t="s">
        <v>42</v>
      </c>
      <c r="F51" s="1284"/>
      <c r="G51" s="1284"/>
      <c r="H51" s="1285"/>
      <c r="I51" s="107">
        <v>14</v>
      </c>
      <c r="J51" s="108">
        <v>9</v>
      </c>
      <c r="K51" s="108">
        <v>4</v>
      </c>
      <c r="L51" s="108" t="s">
        <v>517</v>
      </c>
      <c r="M51" s="109" t="s">
        <v>517</v>
      </c>
    </row>
    <row r="52" spans="2:13" ht="27.75" customHeight="1" x14ac:dyDescent="0.15">
      <c r="B52" s="1280"/>
      <c r="C52" s="1281"/>
      <c r="D52" s="106"/>
      <c r="E52" s="1284" t="s">
        <v>43</v>
      </c>
      <c r="F52" s="1284"/>
      <c r="G52" s="1284"/>
      <c r="H52" s="1285"/>
      <c r="I52" s="107">
        <v>3963</v>
      </c>
      <c r="J52" s="108">
        <v>3790</v>
      </c>
      <c r="K52" s="108">
        <v>3612</v>
      </c>
      <c r="L52" s="108">
        <v>3722</v>
      </c>
      <c r="M52" s="109">
        <v>4049</v>
      </c>
    </row>
    <row r="53" spans="2:13" ht="27.75" customHeight="1" thickBot="1" x14ac:dyDescent="0.2">
      <c r="B53" s="1291" t="s">
        <v>44</v>
      </c>
      <c r="C53" s="1292"/>
      <c r="D53" s="113"/>
      <c r="E53" s="1293" t="s">
        <v>45</v>
      </c>
      <c r="F53" s="1293"/>
      <c r="G53" s="1293"/>
      <c r="H53" s="1294"/>
      <c r="I53" s="114">
        <v>792</v>
      </c>
      <c r="J53" s="115">
        <v>208</v>
      </c>
      <c r="K53" s="115">
        <v>-417</v>
      </c>
      <c r="L53" s="115">
        <v>-718</v>
      </c>
      <c r="M53" s="116">
        <v>-660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mbA97os6CSjzTf4WhwjsJvVp/0m/CQwCoAP+ERI82ArJUWHXbp800PiGnkqbJy2Unemj+FZWR5TC5+aGSaf8A==" saltValue="4DBMZBZRiz699WKB72CX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70" zoomScaleNormal="70" zoomScaleSheetLayoutView="100" workbookViewId="0">
      <selection activeCell="G57" sqref="G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3" t="s">
        <v>48</v>
      </c>
      <c r="D55" s="1303"/>
      <c r="E55" s="1304"/>
      <c r="F55" s="128">
        <v>1951</v>
      </c>
      <c r="G55" s="128">
        <v>2031</v>
      </c>
      <c r="H55" s="129">
        <v>2148</v>
      </c>
    </row>
    <row r="56" spans="2:8" ht="52.5" customHeight="1" x14ac:dyDescent="0.15">
      <c r="B56" s="130"/>
      <c r="C56" s="1305" t="s">
        <v>49</v>
      </c>
      <c r="D56" s="1305"/>
      <c r="E56" s="1306"/>
      <c r="F56" s="131">
        <v>3</v>
      </c>
      <c r="G56" s="131">
        <v>3</v>
      </c>
      <c r="H56" s="132">
        <v>3</v>
      </c>
    </row>
    <row r="57" spans="2:8" ht="53.25" customHeight="1" x14ac:dyDescent="0.15">
      <c r="B57" s="130"/>
      <c r="C57" s="1307" t="s">
        <v>50</v>
      </c>
      <c r="D57" s="1307"/>
      <c r="E57" s="1308"/>
      <c r="F57" s="133">
        <v>20</v>
      </c>
      <c r="G57" s="133">
        <v>38</v>
      </c>
      <c r="H57" s="134">
        <v>38</v>
      </c>
    </row>
    <row r="58" spans="2:8" ht="45.75" customHeight="1" x14ac:dyDescent="0.15">
      <c r="B58" s="135"/>
      <c r="C58" s="1295" t="s">
        <v>599</v>
      </c>
      <c r="D58" s="1296"/>
      <c r="E58" s="1297"/>
      <c r="F58" s="136">
        <v>20</v>
      </c>
      <c r="G58" s="136">
        <v>20</v>
      </c>
      <c r="H58" s="137">
        <v>20</v>
      </c>
    </row>
    <row r="59" spans="2:8" ht="45.75" customHeight="1" x14ac:dyDescent="0.15">
      <c r="B59" s="135"/>
      <c r="C59" s="1295" t="s">
        <v>600</v>
      </c>
      <c r="D59" s="1296"/>
      <c r="E59" s="1297"/>
      <c r="F59" s="136"/>
      <c r="G59" s="136">
        <v>18</v>
      </c>
      <c r="H59" s="137">
        <v>18</v>
      </c>
    </row>
    <row r="60" spans="2:8" ht="45.75" customHeight="1" x14ac:dyDescent="0.15">
      <c r="B60" s="135"/>
      <c r="C60" s="1295" t="s">
        <v>601</v>
      </c>
      <c r="D60" s="1296"/>
      <c r="E60" s="1297"/>
      <c r="F60" s="136"/>
      <c r="G60" s="136"/>
      <c r="H60" s="137">
        <v>0</v>
      </c>
    </row>
    <row r="61" spans="2:8" ht="45.75" customHeight="1" x14ac:dyDescent="0.15">
      <c r="B61" s="135"/>
      <c r="C61" s="1295"/>
      <c r="D61" s="1296"/>
      <c r="E61" s="1297"/>
      <c r="F61" s="136"/>
      <c r="G61" s="136"/>
      <c r="H61" s="137"/>
    </row>
    <row r="62" spans="2:8" ht="45.75" customHeight="1" thickBot="1" x14ac:dyDescent="0.2">
      <c r="B62" s="138"/>
      <c r="C62" s="1298"/>
      <c r="D62" s="1299"/>
      <c r="E62" s="1300"/>
      <c r="F62" s="139"/>
      <c r="G62" s="139"/>
      <c r="H62" s="140"/>
    </row>
    <row r="63" spans="2:8" ht="52.5" customHeight="1" thickBot="1" x14ac:dyDescent="0.2">
      <c r="B63" s="141"/>
      <c r="C63" s="1301" t="s">
        <v>51</v>
      </c>
      <c r="D63" s="1301"/>
      <c r="E63" s="1302"/>
      <c r="F63" s="142">
        <v>1974</v>
      </c>
      <c r="G63" s="142">
        <v>2072</v>
      </c>
      <c r="H63" s="143">
        <v>2189</v>
      </c>
    </row>
    <row r="64" spans="2:8" ht="15" customHeight="1" x14ac:dyDescent="0.15"/>
  </sheetData>
  <sheetProtection algorithmName="SHA-512" hashValue="mHpB6J/u+K8Lkf3dI3mPttgFopSp81iugfwoxSqFpoiQlj9o7P9MA8e38NaZURxfd3SxhQeaSMUUeZJZ3zARmw==" saltValue="x2afG7tMHR73DXb95HUk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76F40-A088-47F2-A917-E448B04644BA}">
  <sheetPr codeName="Sheet10">
    <pageSetUpPr fitToPage="1"/>
  </sheetPr>
  <dimension ref="A1:WZM160"/>
  <sheetViews>
    <sheetView showGridLines="0" topLeftCell="A22" zoomScale="40" zoomScaleNormal="40" zoomScaleSheetLayoutView="55" workbookViewId="0">
      <selection activeCell="AN70" sqref="AN70"/>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602</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602</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605</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606</v>
      </c>
    </row>
    <row r="50" spans="1:109" x14ac:dyDescent="0.15">
      <c r="B50" s="395"/>
      <c r="G50" s="1309"/>
      <c r="H50" s="1309"/>
      <c r="I50" s="1309"/>
      <c r="J50" s="1309"/>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5" t="s">
        <v>559</v>
      </c>
      <c r="BQ50" s="1315"/>
      <c r="BR50" s="1315"/>
      <c r="BS50" s="1315"/>
      <c r="BT50" s="1315"/>
      <c r="BU50" s="1315"/>
      <c r="BV50" s="1315"/>
      <c r="BW50" s="1315"/>
      <c r="BX50" s="1315" t="s">
        <v>560</v>
      </c>
      <c r="BY50" s="1315"/>
      <c r="BZ50" s="1315"/>
      <c r="CA50" s="1315"/>
      <c r="CB50" s="1315"/>
      <c r="CC50" s="1315"/>
      <c r="CD50" s="1315"/>
      <c r="CE50" s="1315"/>
      <c r="CF50" s="1315" t="s">
        <v>561</v>
      </c>
      <c r="CG50" s="1315"/>
      <c r="CH50" s="1315"/>
      <c r="CI50" s="1315"/>
      <c r="CJ50" s="1315"/>
      <c r="CK50" s="1315"/>
      <c r="CL50" s="1315"/>
      <c r="CM50" s="1315"/>
      <c r="CN50" s="1315" t="s">
        <v>562</v>
      </c>
      <c r="CO50" s="1315"/>
      <c r="CP50" s="1315"/>
      <c r="CQ50" s="1315"/>
      <c r="CR50" s="1315"/>
      <c r="CS50" s="1315"/>
      <c r="CT50" s="1315"/>
      <c r="CU50" s="1315"/>
      <c r="CV50" s="1315" t="s">
        <v>563</v>
      </c>
      <c r="CW50" s="1315"/>
      <c r="CX50" s="1315"/>
      <c r="CY50" s="1315"/>
      <c r="CZ50" s="1315"/>
      <c r="DA50" s="1315"/>
      <c r="DB50" s="1315"/>
      <c r="DC50" s="1315"/>
    </row>
    <row r="51" spans="1:109" ht="13.5" customHeight="1" x14ac:dyDescent="0.15">
      <c r="B51" s="395"/>
      <c r="G51" s="1327"/>
      <c r="H51" s="1327"/>
      <c r="I51" s="1331"/>
      <c r="J51" s="1331"/>
      <c r="K51" s="1316"/>
      <c r="L51" s="1316"/>
      <c r="M51" s="1316"/>
      <c r="N51" s="1316"/>
      <c r="AM51" s="404"/>
      <c r="AN51" s="1314" t="s">
        <v>607</v>
      </c>
      <c r="AO51" s="1314"/>
      <c r="AP51" s="1314"/>
      <c r="AQ51" s="1314"/>
      <c r="AR51" s="1314"/>
      <c r="AS51" s="1314"/>
      <c r="AT51" s="1314"/>
      <c r="AU51" s="1314"/>
      <c r="AV51" s="1314"/>
      <c r="AW51" s="1314"/>
      <c r="AX51" s="1314"/>
      <c r="AY51" s="1314"/>
      <c r="AZ51" s="1314"/>
      <c r="BA51" s="1314"/>
      <c r="BB51" s="1314" t="s">
        <v>608</v>
      </c>
      <c r="BC51" s="1314"/>
      <c r="BD51" s="1314"/>
      <c r="BE51" s="1314"/>
      <c r="BF51" s="1314"/>
      <c r="BG51" s="1314"/>
      <c r="BH51" s="1314"/>
      <c r="BI51" s="1314"/>
      <c r="BJ51" s="1314"/>
      <c r="BK51" s="1314"/>
      <c r="BL51" s="1314"/>
      <c r="BM51" s="1314"/>
      <c r="BN51" s="1314"/>
      <c r="BO51" s="1314"/>
      <c r="BP51" s="1311">
        <v>36.700000000000003</v>
      </c>
      <c r="BQ51" s="1311"/>
      <c r="BR51" s="1311"/>
      <c r="BS51" s="1311"/>
      <c r="BT51" s="1311"/>
      <c r="BU51" s="1311"/>
      <c r="BV51" s="1311"/>
      <c r="BW51" s="1311"/>
      <c r="BX51" s="1311">
        <v>9.6999999999999993</v>
      </c>
      <c r="BY51" s="1311"/>
      <c r="BZ51" s="1311"/>
      <c r="CA51" s="1311"/>
      <c r="CB51" s="1311"/>
      <c r="CC51" s="1311"/>
      <c r="CD51" s="1311"/>
      <c r="CE51" s="1311"/>
      <c r="CF51" s="1326"/>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5"/>
      <c r="G52" s="1327"/>
      <c r="H52" s="1327"/>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7"/>
      <c r="H53" s="1327"/>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609</v>
      </c>
      <c r="BC53" s="1314"/>
      <c r="BD53" s="1314"/>
      <c r="BE53" s="1314"/>
      <c r="BF53" s="1314"/>
      <c r="BG53" s="1314"/>
      <c r="BH53" s="1314"/>
      <c r="BI53" s="1314"/>
      <c r="BJ53" s="1314"/>
      <c r="BK53" s="1314"/>
      <c r="BL53" s="1314"/>
      <c r="BM53" s="1314"/>
      <c r="BN53" s="1314"/>
      <c r="BO53" s="1314"/>
      <c r="BP53" s="1311">
        <v>80.599999999999994</v>
      </c>
      <c r="BQ53" s="1311"/>
      <c r="BR53" s="1311"/>
      <c r="BS53" s="1311"/>
      <c r="BT53" s="1311"/>
      <c r="BU53" s="1311"/>
      <c r="BV53" s="1311"/>
      <c r="BW53" s="1311"/>
      <c r="BX53" s="1311">
        <v>81.400000000000006</v>
      </c>
      <c r="BY53" s="1311"/>
      <c r="BZ53" s="1311"/>
      <c r="CA53" s="1311"/>
      <c r="CB53" s="1311"/>
      <c r="CC53" s="1311"/>
      <c r="CD53" s="1311"/>
      <c r="CE53" s="1311"/>
      <c r="CF53" s="1326"/>
      <c r="CG53" s="1311"/>
      <c r="CH53" s="1311"/>
      <c r="CI53" s="1311"/>
      <c r="CJ53" s="1311"/>
      <c r="CK53" s="1311"/>
      <c r="CL53" s="1311"/>
      <c r="CM53" s="1311"/>
      <c r="CN53" s="1311">
        <v>52.9</v>
      </c>
      <c r="CO53" s="1311"/>
      <c r="CP53" s="1311"/>
      <c r="CQ53" s="1311"/>
      <c r="CR53" s="1311"/>
      <c r="CS53" s="1311"/>
      <c r="CT53" s="1311"/>
      <c r="CU53" s="1311"/>
      <c r="CV53" s="1311">
        <v>60.2</v>
      </c>
      <c r="CW53" s="1311"/>
      <c r="CX53" s="1311"/>
      <c r="CY53" s="1311"/>
      <c r="CZ53" s="1311"/>
      <c r="DA53" s="1311"/>
      <c r="DB53" s="1311"/>
      <c r="DC53" s="1311"/>
    </row>
    <row r="54" spans="1:109" x14ac:dyDescent="0.15">
      <c r="A54" s="403"/>
      <c r="B54" s="395"/>
      <c r="G54" s="1327"/>
      <c r="H54" s="1327"/>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610</v>
      </c>
      <c r="AO55" s="1315"/>
      <c r="AP55" s="1315"/>
      <c r="AQ55" s="1315"/>
      <c r="AR55" s="1315"/>
      <c r="AS55" s="1315"/>
      <c r="AT55" s="1315"/>
      <c r="AU55" s="1315"/>
      <c r="AV55" s="1315"/>
      <c r="AW55" s="1315"/>
      <c r="AX55" s="1315"/>
      <c r="AY55" s="1315"/>
      <c r="AZ55" s="1315"/>
      <c r="BA55" s="1315"/>
      <c r="BB55" s="1314" t="s">
        <v>608</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26"/>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609</v>
      </c>
      <c r="BC57" s="1314"/>
      <c r="BD57" s="1314"/>
      <c r="BE57" s="1314"/>
      <c r="BF57" s="1314"/>
      <c r="BG57" s="1314"/>
      <c r="BH57" s="1314"/>
      <c r="BI57" s="1314"/>
      <c r="BJ57" s="1314"/>
      <c r="BK57" s="1314"/>
      <c r="BL57" s="1314"/>
      <c r="BM57" s="1314"/>
      <c r="BN57" s="1314"/>
      <c r="BO57" s="1314"/>
      <c r="BP57" s="1311">
        <v>55.3</v>
      </c>
      <c r="BQ57" s="1311"/>
      <c r="BR57" s="1311"/>
      <c r="BS57" s="1311"/>
      <c r="BT57" s="1311"/>
      <c r="BU57" s="1311"/>
      <c r="BV57" s="1311"/>
      <c r="BW57" s="1311"/>
      <c r="BX57" s="1311">
        <v>56.3</v>
      </c>
      <c r="BY57" s="1311"/>
      <c r="BZ57" s="1311"/>
      <c r="CA57" s="1311"/>
      <c r="CB57" s="1311"/>
      <c r="CC57" s="1311"/>
      <c r="CD57" s="1311"/>
      <c r="CE57" s="1311"/>
      <c r="CF57" s="1326"/>
      <c r="CG57" s="1311"/>
      <c r="CH57" s="1311"/>
      <c r="CI57" s="1311"/>
      <c r="CJ57" s="1311"/>
      <c r="CK57" s="1311"/>
      <c r="CL57" s="1311"/>
      <c r="CM57" s="1311"/>
      <c r="CN57" s="1311">
        <v>60.2</v>
      </c>
      <c r="CO57" s="1311"/>
      <c r="CP57" s="1311"/>
      <c r="CQ57" s="1311"/>
      <c r="CR57" s="1311"/>
      <c r="CS57" s="1311"/>
      <c r="CT57" s="1311"/>
      <c r="CU57" s="1311"/>
      <c r="CV57" s="1311">
        <v>59.9</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611</v>
      </c>
    </row>
    <row r="64" spans="1:109" x14ac:dyDescent="0.15">
      <c r="B64" s="395"/>
      <c r="G64" s="402"/>
      <c r="I64" s="415"/>
      <c r="J64" s="415"/>
      <c r="K64" s="415"/>
      <c r="L64" s="415"/>
      <c r="M64" s="415"/>
      <c r="N64" s="416"/>
      <c r="AM64" s="402"/>
      <c r="AN64" s="402" t="s">
        <v>604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612</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606</v>
      </c>
    </row>
    <row r="72" spans="2:107" x14ac:dyDescent="0.15">
      <c r="B72" s="395"/>
      <c r="G72" s="1309"/>
      <c r="H72" s="1309"/>
      <c r="I72" s="1309"/>
      <c r="J72" s="1309"/>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5" t="s">
        <v>559</v>
      </c>
      <c r="BQ72" s="1315"/>
      <c r="BR72" s="1315"/>
      <c r="BS72" s="1315"/>
      <c r="BT72" s="1315"/>
      <c r="BU72" s="1315"/>
      <c r="BV72" s="1315"/>
      <c r="BW72" s="1315"/>
      <c r="BX72" s="1315" t="s">
        <v>560</v>
      </c>
      <c r="BY72" s="1315"/>
      <c r="BZ72" s="1315"/>
      <c r="CA72" s="1315"/>
      <c r="CB72" s="1315"/>
      <c r="CC72" s="1315"/>
      <c r="CD72" s="1315"/>
      <c r="CE72" s="1315"/>
      <c r="CF72" s="1315" t="s">
        <v>561</v>
      </c>
      <c r="CG72" s="1315"/>
      <c r="CH72" s="1315"/>
      <c r="CI72" s="1315"/>
      <c r="CJ72" s="1315"/>
      <c r="CK72" s="1315"/>
      <c r="CL72" s="1315"/>
      <c r="CM72" s="1315"/>
      <c r="CN72" s="1315" t="s">
        <v>562</v>
      </c>
      <c r="CO72" s="1315"/>
      <c r="CP72" s="1315"/>
      <c r="CQ72" s="1315"/>
      <c r="CR72" s="1315"/>
      <c r="CS72" s="1315"/>
      <c r="CT72" s="1315"/>
      <c r="CU72" s="1315"/>
      <c r="CV72" s="1315" t="s">
        <v>563</v>
      </c>
      <c r="CW72" s="1315"/>
      <c r="CX72" s="1315"/>
      <c r="CY72" s="1315"/>
      <c r="CZ72" s="1315"/>
      <c r="DA72" s="1315"/>
      <c r="DB72" s="1315"/>
      <c r="DC72" s="1315"/>
    </row>
    <row r="73" spans="2:107" x14ac:dyDescent="0.15">
      <c r="B73" s="395"/>
      <c r="G73" s="1327"/>
      <c r="H73" s="1327"/>
      <c r="I73" s="1327"/>
      <c r="J73" s="1327"/>
      <c r="K73" s="1310"/>
      <c r="L73" s="1310"/>
      <c r="M73" s="1310"/>
      <c r="N73" s="1310"/>
      <c r="AM73" s="404"/>
      <c r="AN73" s="1314" t="s">
        <v>607</v>
      </c>
      <c r="AO73" s="1314"/>
      <c r="AP73" s="1314"/>
      <c r="AQ73" s="1314"/>
      <c r="AR73" s="1314"/>
      <c r="AS73" s="1314"/>
      <c r="AT73" s="1314"/>
      <c r="AU73" s="1314"/>
      <c r="AV73" s="1314"/>
      <c r="AW73" s="1314"/>
      <c r="AX73" s="1314"/>
      <c r="AY73" s="1314"/>
      <c r="AZ73" s="1314"/>
      <c r="BA73" s="1314"/>
      <c r="BB73" s="1314" t="s">
        <v>608</v>
      </c>
      <c r="BC73" s="1314"/>
      <c r="BD73" s="1314"/>
      <c r="BE73" s="1314"/>
      <c r="BF73" s="1314"/>
      <c r="BG73" s="1314"/>
      <c r="BH73" s="1314"/>
      <c r="BI73" s="1314"/>
      <c r="BJ73" s="1314"/>
      <c r="BK73" s="1314"/>
      <c r="BL73" s="1314"/>
      <c r="BM73" s="1314"/>
      <c r="BN73" s="1314"/>
      <c r="BO73" s="1314"/>
      <c r="BP73" s="1311">
        <v>36.700000000000003</v>
      </c>
      <c r="BQ73" s="1311"/>
      <c r="BR73" s="1311"/>
      <c r="BS73" s="1311"/>
      <c r="BT73" s="1311"/>
      <c r="BU73" s="1311"/>
      <c r="BV73" s="1311"/>
      <c r="BW73" s="1311"/>
      <c r="BX73" s="1311">
        <v>9.6999999999999993</v>
      </c>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5"/>
      <c r="G74" s="1327"/>
      <c r="H74" s="1327"/>
      <c r="I74" s="1327"/>
      <c r="J74" s="1327"/>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7"/>
      <c r="H75" s="1327"/>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613</v>
      </c>
      <c r="BC75" s="1314"/>
      <c r="BD75" s="1314"/>
      <c r="BE75" s="1314"/>
      <c r="BF75" s="1314"/>
      <c r="BG75" s="1314"/>
      <c r="BH75" s="1314"/>
      <c r="BI75" s="1314"/>
      <c r="BJ75" s="1314"/>
      <c r="BK75" s="1314"/>
      <c r="BL75" s="1314"/>
      <c r="BM75" s="1314"/>
      <c r="BN75" s="1314"/>
      <c r="BO75" s="1314"/>
      <c r="BP75" s="1311">
        <v>14.7</v>
      </c>
      <c r="BQ75" s="1311"/>
      <c r="BR75" s="1311"/>
      <c r="BS75" s="1311"/>
      <c r="BT75" s="1311"/>
      <c r="BU75" s="1311"/>
      <c r="BV75" s="1311"/>
      <c r="BW75" s="1311"/>
      <c r="BX75" s="1311">
        <v>11.2</v>
      </c>
      <c r="BY75" s="1311"/>
      <c r="BZ75" s="1311"/>
      <c r="CA75" s="1311"/>
      <c r="CB75" s="1311"/>
      <c r="CC75" s="1311"/>
      <c r="CD75" s="1311"/>
      <c r="CE75" s="1311"/>
      <c r="CF75" s="1311">
        <v>9</v>
      </c>
      <c r="CG75" s="1311"/>
      <c r="CH75" s="1311"/>
      <c r="CI75" s="1311"/>
      <c r="CJ75" s="1311"/>
      <c r="CK75" s="1311"/>
      <c r="CL75" s="1311"/>
      <c r="CM75" s="1311"/>
      <c r="CN75" s="1311">
        <v>7.6</v>
      </c>
      <c r="CO75" s="1311"/>
      <c r="CP75" s="1311"/>
      <c r="CQ75" s="1311"/>
      <c r="CR75" s="1311"/>
      <c r="CS75" s="1311"/>
      <c r="CT75" s="1311"/>
      <c r="CU75" s="1311"/>
      <c r="CV75" s="1311">
        <v>7</v>
      </c>
      <c r="CW75" s="1311"/>
      <c r="CX75" s="1311"/>
      <c r="CY75" s="1311"/>
      <c r="CZ75" s="1311"/>
      <c r="DA75" s="1311"/>
      <c r="DB75" s="1311"/>
      <c r="DC75" s="1311"/>
    </row>
    <row r="76" spans="2:107" x14ac:dyDescent="0.15">
      <c r="B76" s="395"/>
      <c r="G76" s="1327"/>
      <c r="H76" s="1327"/>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610</v>
      </c>
      <c r="AO77" s="1315"/>
      <c r="AP77" s="1315"/>
      <c r="AQ77" s="1315"/>
      <c r="AR77" s="1315"/>
      <c r="AS77" s="1315"/>
      <c r="AT77" s="1315"/>
      <c r="AU77" s="1315"/>
      <c r="AV77" s="1315"/>
      <c r="AW77" s="1315"/>
      <c r="AX77" s="1315"/>
      <c r="AY77" s="1315"/>
      <c r="AZ77" s="1315"/>
      <c r="BA77" s="1315"/>
      <c r="BB77" s="1314" t="s">
        <v>608</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613</v>
      </c>
      <c r="BC79" s="1314"/>
      <c r="BD79" s="1314"/>
      <c r="BE79" s="1314"/>
      <c r="BF79" s="1314"/>
      <c r="BG79" s="1314"/>
      <c r="BH79" s="1314"/>
      <c r="BI79" s="1314"/>
      <c r="BJ79" s="1314"/>
      <c r="BK79" s="1314"/>
      <c r="BL79" s="1314"/>
      <c r="BM79" s="1314"/>
      <c r="BN79" s="1314"/>
      <c r="BO79" s="1314"/>
      <c r="BP79" s="1311">
        <v>8.6</v>
      </c>
      <c r="BQ79" s="1311"/>
      <c r="BR79" s="1311"/>
      <c r="BS79" s="1311"/>
      <c r="BT79" s="1311"/>
      <c r="BU79" s="1311"/>
      <c r="BV79" s="1311"/>
      <c r="BW79" s="1311"/>
      <c r="BX79" s="1311">
        <v>8.5</v>
      </c>
      <c r="BY79" s="1311"/>
      <c r="BZ79" s="1311"/>
      <c r="CA79" s="1311"/>
      <c r="CB79" s="1311"/>
      <c r="CC79" s="1311"/>
      <c r="CD79" s="1311"/>
      <c r="CE79" s="1311"/>
      <c r="CF79" s="1311">
        <v>8.5</v>
      </c>
      <c r="CG79" s="1311"/>
      <c r="CH79" s="1311"/>
      <c r="CI79" s="1311"/>
      <c r="CJ79" s="1311"/>
      <c r="CK79" s="1311"/>
      <c r="CL79" s="1311"/>
      <c r="CM79" s="1311"/>
      <c r="CN79" s="1311">
        <v>8.6</v>
      </c>
      <c r="CO79" s="1311"/>
      <c r="CP79" s="1311"/>
      <c r="CQ79" s="1311"/>
      <c r="CR79" s="1311"/>
      <c r="CS79" s="1311"/>
      <c r="CT79" s="1311"/>
      <c r="CU79" s="1311"/>
      <c r="CV79" s="1311">
        <v>8.6</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7dVtDPRoGtIVOTU2AWQQTQypwrn22FwqtOW50G/Zuzr35gTixoEiRTJZt+nbARmdf+qwkRWKHC5HLHVYKBeNPg==" saltValue="QMVw0++ZssjLAVslLfqQK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0FC04-0B07-4A0B-91BC-FECC54340C68}">
  <sheetPr codeName="Sheet11">
    <pageSetUpPr fitToPage="1"/>
  </sheetPr>
  <dimension ref="A1:DR125"/>
  <sheetViews>
    <sheetView showGridLines="0" topLeftCell="A64" zoomScale="40" zoomScaleNormal="40" zoomScaleSheetLayoutView="70" workbookViewId="0">
      <selection activeCell="AN70" sqref="AN7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YBfO/k4PR1crb8dFBBdymOq1Ftb2V2WlrKFVRDhwB31Cil0bDc4Af+YB9y/OuEplHEz9ZraLtaY6WGgGE8Rsyw==" saltValue="qIRlMjqIk9kkL4ebkJUoQ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74813-BE3A-4346-B436-481F87039CB9}">
  <sheetPr codeName="Sheet12">
    <pageSetUpPr fitToPage="1"/>
  </sheetPr>
  <dimension ref="A1:DR125"/>
  <sheetViews>
    <sheetView showGridLines="0" topLeftCell="A61" zoomScale="40" zoomScaleNormal="40" zoomScaleSheetLayoutView="55" workbookViewId="0">
      <selection activeCell="AN70" sqref="AN7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aUI3QpnL4v8Ch+dIMLUuqhX+8m+UIw913m9VmicmozUeYZmL6NkvXF/GBIm0Tdn0Y3BeNEKpsz+eOQ2RKlIiiA==" saltValue="SiNr73k+MrKVyDrfo4vt+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51598</v>
      </c>
      <c r="E3" s="162"/>
      <c r="F3" s="163">
        <v>162193</v>
      </c>
      <c r="G3" s="164"/>
      <c r="H3" s="165"/>
    </row>
    <row r="4" spans="1:8" x14ac:dyDescent="0.15">
      <c r="A4" s="166"/>
      <c r="B4" s="167"/>
      <c r="C4" s="168"/>
      <c r="D4" s="169">
        <v>20313</v>
      </c>
      <c r="E4" s="170"/>
      <c r="F4" s="171">
        <v>79985</v>
      </c>
      <c r="G4" s="172"/>
      <c r="H4" s="173"/>
    </row>
    <row r="5" spans="1:8" x14ac:dyDescent="0.15">
      <c r="A5" s="154" t="s">
        <v>551</v>
      </c>
      <c r="B5" s="159"/>
      <c r="C5" s="160"/>
      <c r="D5" s="161">
        <v>40685</v>
      </c>
      <c r="E5" s="162"/>
      <c r="F5" s="163">
        <v>168868</v>
      </c>
      <c r="G5" s="164"/>
      <c r="H5" s="165"/>
    </row>
    <row r="6" spans="1:8" x14ac:dyDescent="0.15">
      <c r="A6" s="166"/>
      <c r="B6" s="167"/>
      <c r="C6" s="168"/>
      <c r="D6" s="169">
        <v>32468</v>
      </c>
      <c r="E6" s="170"/>
      <c r="F6" s="171">
        <v>79360</v>
      </c>
      <c r="G6" s="172"/>
      <c r="H6" s="173"/>
    </row>
    <row r="7" spans="1:8" x14ac:dyDescent="0.15">
      <c r="A7" s="154" t="s">
        <v>552</v>
      </c>
      <c r="B7" s="159"/>
      <c r="C7" s="160"/>
      <c r="D7" s="161">
        <v>38287</v>
      </c>
      <c r="E7" s="162"/>
      <c r="F7" s="163">
        <v>202870</v>
      </c>
      <c r="G7" s="164"/>
      <c r="H7" s="165"/>
    </row>
    <row r="8" spans="1:8" x14ac:dyDescent="0.15">
      <c r="A8" s="166"/>
      <c r="B8" s="167"/>
      <c r="C8" s="168"/>
      <c r="D8" s="169">
        <v>31983</v>
      </c>
      <c r="E8" s="170"/>
      <c r="F8" s="171">
        <v>79735</v>
      </c>
      <c r="G8" s="172"/>
      <c r="H8" s="173"/>
    </row>
    <row r="9" spans="1:8" x14ac:dyDescent="0.15">
      <c r="A9" s="154" t="s">
        <v>553</v>
      </c>
      <c r="B9" s="159"/>
      <c r="C9" s="160"/>
      <c r="D9" s="161">
        <v>78042</v>
      </c>
      <c r="E9" s="162"/>
      <c r="F9" s="163">
        <v>167497</v>
      </c>
      <c r="G9" s="164"/>
      <c r="H9" s="165"/>
    </row>
    <row r="10" spans="1:8" x14ac:dyDescent="0.15">
      <c r="A10" s="166"/>
      <c r="B10" s="167"/>
      <c r="C10" s="168"/>
      <c r="D10" s="169">
        <v>72499</v>
      </c>
      <c r="E10" s="170"/>
      <c r="F10" s="171">
        <v>82571</v>
      </c>
      <c r="G10" s="172"/>
      <c r="H10" s="173"/>
    </row>
    <row r="11" spans="1:8" x14ac:dyDescent="0.15">
      <c r="A11" s="154" t="s">
        <v>554</v>
      </c>
      <c r="B11" s="159"/>
      <c r="C11" s="160"/>
      <c r="D11" s="161">
        <v>134875</v>
      </c>
      <c r="E11" s="162"/>
      <c r="F11" s="163">
        <v>190274</v>
      </c>
      <c r="G11" s="164"/>
      <c r="H11" s="165"/>
    </row>
    <row r="12" spans="1:8" x14ac:dyDescent="0.15">
      <c r="A12" s="166"/>
      <c r="B12" s="167"/>
      <c r="C12" s="174"/>
      <c r="D12" s="169">
        <v>128524</v>
      </c>
      <c r="E12" s="170"/>
      <c r="F12" s="171">
        <v>88584</v>
      </c>
      <c r="G12" s="172"/>
      <c r="H12" s="173"/>
    </row>
    <row r="13" spans="1:8" x14ac:dyDescent="0.15">
      <c r="A13" s="154"/>
      <c r="B13" s="159"/>
      <c r="C13" s="175"/>
      <c r="D13" s="176">
        <v>68697</v>
      </c>
      <c r="E13" s="177"/>
      <c r="F13" s="178">
        <v>178340</v>
      </c>
      <c r="G13" s="179"/>
      <c r="H13" s="165"/>
    </row>
    <row r="14" spans="1:8" x14ac:dyDescent="0.15">
      <c r="A14" s="166"/>
      <c r="B14" s="167"/>
      <c r="C14" s="168"/>
      <c r="D14" s="169">
        <v>57157</v>
      </c>
      <c r="E14" s="170"/>
      <c r="F14" s="171">
        <v>82047</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16.84</v>
      </c>
      <c r="C19" s="180">
        <f>ROUND(VALUE(SUBSTITUTE(実質収支比率等に係る経年分析!G$48,"▲","-")),2)</f>
        <v>18.43</v>
      </c>
      <c r="D19" s="180">
        <f>ROUND(VALUE(SUBSTITUTE(実質収支比率等に係る経年分析!H$48,"▲","-")),2)</f>
        <v>7.69</v>
      </c>
      <c r="E19" s="180">
        <f>ROUND(VALUE(SUBSTITUTE(実質収支比率等に係る経年分析!I$48,"▲","-")),2)</f>
        <v>9.33</v>
      </c>
      <c r="F19" s="180">
        <f>ROUND(VALUE(SUBSTITUTE(実質収支比率等に係る経年分析!J$48,"▲","-")),2)</f>
        <v>12.52</v>
      </c>
    </row>
    <row r="20" spans="1:11" x14ac:dyDescent="0.15">
      <c r="A20" s="180" t="s">
        <v>55</v>
      </c>
      <c r="B20" s="180">
        <f>ROUND(VALUE(SUBSTITUTE(実質収支比率等に係る経年分析!F$47,"▲","-")),2)</f>
        <v>50.87</v>
      </c>
      <c r="C20" s="180">
        <f>ROUND(VALUE(SUBSTITUTE(実質収支比率等に係る経年分析!G$47,"▲","-")),2)</f>
        <v>61.66</v>
      </c>
      <c r="D20" s="180">
        <f>ROUND(VALUE(SUBSTITUTE(実質収支比率等に係る経年分析!H$47,"▲","-")),2)</f>
        <v>79.849999999999994</v>
      </c>
      <c r="E20" s="180">
        <f>ROUND(VALUE(SUBSTITUTE(実質収支比率等に係る経年分析!I$47,"▲","-")),2)</f>
        <v>83.78</v>
      </c>
      <c r="F20" s="180">
        <f>ROUND(VALUE(SUBSTITUTE(実質収支比率等に係る経年分析!J$47,"▲","-")),2)</f>
        <v>89.5</v>
      </c>
    </row>
    <row r="21" spans="1:11" x14ac:dyDescent="0.15">
      <c r="A21" s="180" t="s">
        <v>56</v>
      </c>
      <c r="B21" s="180">
        <f>IF(ISNUMBER(VALUE(SUBSTITUTE(実質収支比率等に係る経年分析!F$49,"▲","-"))),ROUND(VALUE(SUBSTITUTE(実質収支比率等に係る経年分析!F$49,"▲","-")),2),NA())</f>
        <v>-5.31</v>
      </c>
      <c r="C21" s="180">
        <f>IF(ISNUMBER(VALUE(SUBSTITUTE(実質収支比率等に係る経年分析!G$49,"▲","-"))),ROUND(VALUE(SUBSTITUTE(実質収支比率等に係る経年分析!G$49,"▲","-")),2),NA())</f>
        <v>-4.41</v>
      </c>
      <c r="D21" s="180">
        <f>IF(ISNUMBER(VALUE(SUBSTITUTE(実質収支比率等に係る経年分析!H$49,"▲","-"))),ROUND(VALUE(SUBSTITUTE(実質収支比率等に係る経年分析!H$49,"▲","-")),2),NA())</f>
        <v>-10.93</v>
      </c>
      <c r="E21" s="180">
        <f>IF(ISNUMBER(VALUE(SUBSTITUTE(実質収支比率等に係る経年分析!I$49,"▲","-"))),ROUND(VALUE(SUBSTITUTE(実質収支比率等に係る経年分析!I$49,"▲","-")),2),NA())</f>
        <v>-2.48</v>
      </c>
      <c r="F21" s="180">
        <f>IF(ISNUMBER(VALUE(SUBSTITUTE(実質収支比率等に係る経年分析!J$49,"▲","-"))),ROUND(VALUE(SUBSTITUTE(実質収支比率等に係る経年分析!J$49,"▲","-")),2),NA())</f>
        <v>-1.03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0.98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2.99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1.06</v>
      </c>
    </row>
    <row r="32" spans="1:11" x14ac:dyDescent="0.15">
      <c r="A32" s="181" t="str">
        <f>IF(連結実質赤字比率に係る赤字・黒字の構成分析!C$38="",NA(),連結実質赤字比率に係る赤字・黒字の構成分析!C$38)</f>
        <v>農業集落排水事業会計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1.47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1.62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1.73</v>
      </c>
    </row>
    <row r="33" spans="1:16" x14ac:dyDescent="0.15">
      <c r="A33" s="181" t="str">
        <f>IF(連結実質赤字比率に係る赤字・黒字の構成分析!C$37="",NA(),連結実質赤字比率に係る赤字・黒字の構成分析!C$37)</f>
        <v>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2.2200000000000002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2.34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2.93</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5.64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6.17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6.89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7.48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7.75</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6.08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8.6999999999999993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11.34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16.84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18.420000000000002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7.69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9.33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12.52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361</v>
      </c>
      <c r="E42" s="182"/>
      <c r="F42" s="182"/>
      <c r="G42" s="182">
        <f>'実質公債費比率（分子）の構造'!L$52</f>
        <v>354</v>
      </c>
      <c r="H42" s="182"/>
      <c r="I42" s="182"/>
      <c r="J42" s="182">
        <f>'実質公債費比率（分子）の構造'!M$52</f>
        <v>346</v>
      </c>
      <c r="K42" s="182"/>
      <c r="L42" s="182"/>
      <c r="M42" s="182">
        <f>'実質公債費比率（分子）の構造'!N$52</f>
        <v>333</v>
      </c>
      <c r="N42" s="182"/>
      <c r="O42" s="182"/>
      <c r="P42" s="182">
        <f>'実質公債費比率（分子）の構造'!O$52</f>
        <v>317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29</v>
      </c>
      <c r="C44" s="182"/>
      <c r="D44" s="182"/>
      <c r="E44" s="182">
        <f>'実質公債費比率（分子）の構造'!L$50</f>
        <v>19</v>
      </c>
      <c r="F44" s="182"/>
      <c r="G44" s="182"/>
      <c r="H44" s="182">
        <f>'実質公債費比率（分子）の構造'!M$50</f>
        <v>18</v>
      </c>
      <c r="I44" s="182"/>
      <c r="J44" s="182"/>
      <c r="K44" s="182">
        <f>'実質公債費比率（分子）の構造'!N$50</f>
        <v>18</v>
      </c>
      <c r="L44" s="182"/>
      <c r="M44" s="182"/>
      <c r="N44" s="182">
        <f>'実質公債費比率（分子）の構造'!O$50</f>
        <v>15</v>
      </c>
      <c r="O44" s="182"/>
      <c r="P44" s="182"/>
    </row>
    <row r="45" spans="1:16" x14ac:dyDescent="0.15">
      <c r="A45" s="182" t="s">
        <v>66</v>
      </c>
      <c r="B45" s="182">
        <f>'実質公債費比率（分子）の構造'!K$49</f>
        <v>5</v>
      </c>
      <c r="C45" s="182"/>
      <c r="D45" s="182"/>
      <c r="E45" s="182">
        <f>'実質公債費比率（分子）の構造'!L$49</f>
        <v>9</v>
      </c>
      <c r="F45" s="182"/>
      <c r="G45" s="182"/>
      <c r="H45" s="182">
        <f>'実質公債費比率（分子）の構造'!M$49</f>
        <v>13</v>
      </c>
      <c r="I45" s="182"/>
      <c r="J45" s="182"/>
      <c r="K45" s="182">
        <f>'実質公債費比率（分子）の構造'!N$49</f>
        <v>13</v>
      </c>
      <c r="L45" s="182"/>
      <c r="M45" s="182"/>
      <c r="N45" s="182">
        <f>'実質公債費比率（分子）の構造'!O$49</f>
        <v>12</v>
      </c>
      <c r="O45" s="182"/>
      <c r="P45" s="182"/>
    </row>
    <row r="46" spans="1:16" x14ac:dyDescent="0.15">
      <c r="A46" s="182" t="s">
        <v>67</v>
      </c>
      <c r="B46" s="182">
        <f>'実質公債費比率（分子）の構造'!K$48</f>
        <v>182</v>
      </c>
      <c r="C46" s="182"/>
      <c r="D46" s="182"/>
      <c r="E46" s="182">
        <f>'実質公債費比率（分子）の構造'!L$48</f>
        <v>153</v>
      </c>
      <c r="F46" s="182"/>
      <c r="G46" s="182"/>
      <c r="H46" s="182">
        <f>'実質公債費比率（分子）の構造'!M$48</f>
        <v>147</v>
      </c>
      <c r="I46" s="182"/>
      <c r="J46" s="182"/>
      <c r="K46" s="182">
        <f>'実質公債費比率（分子）の構造'!N$48</f>
        <v>124</v>
      </c>
      <c r="L46" s="182"/>
      <c r="M46" s="182"/>
      <c r="N46" s="182">
        <f>'実質公債費比率（分子）の構造'!O$48</f>
        <v>122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374</v>
      </c>
      <c r="C49" s="182"/>
      <c r="D49" s="182"/>
      <c r="E49" s="182">
        <f>'実質公債費比率（分子）の構造'!L$45</f>
        <v>351</v>
      </c>
      <c r="F49" s="182"/>
      <c r="G49" s="182"/>
      <c r="H49" s="182">
        <f>'実質公債費比率（分子）の構造'!M$45</f>
        <v>340</v>
      </c>
      <c r="I49" s="182"/>
      <c r="J49" s="182"/>
      <c r="K49" s="182">
        <f>'実質公債費比率（分子）の構造'!N$45</f>
        <v>316</v>
      </c>
      <c r="L49" s="182"/>
      <c r="M49" s="182"/>
      <c r="N49" s="182">
        <f>'実質公債費比率（分子）の構造'!O$45</f>
        <v>302</v>
      </c>
      <c r="O49" s="182"/>
      <c r="P49" s="182"/>
    </row>
    <row r="50" spans="1:16" x14ac:dyDescent="0.15">
      <c r="A50" s="182" t="s">
        <v>71</v>
      </c>
      <c r="B50" s="182" t="e">
        <f>NA()</f>
        <v>#N/A</v>
      </c>
      <c r="C50" s="182">
        <f>IF(ISNUMBER('実質公債費比率（分子）の構造'!K$53),'実質公債費比率（分子）の構造'!K$53,NA())</f>
        <v>229</v>
      </c>
      <c r="D50" s="182" t="e">
        <f>NA()</f>
        <v>#N/A</v>
      </c>
      <c r="E50" s="182" t="e">
        <f>NA()</f>
        <v>#N/A</v>
      </c>
      <c r="F50" s="182">
        <f>IF(ISNUMBER('実質公債費比率（分子）の構造'!L$53),'実質公債費比率（分子）の構造'!L$53,NA())</f>
        <v>178</v>
      </c>
      <c r="G50" s="182" t="e">
        <f>NA()</f>
        <v>#N/A</v>
      </c>
      <c r="H50" s="182" t="e">
        <f>NA()</f>
        <v>#N/A</v>
      </c>
      <c r="I50" s="182">
        <f>IF(ISNUMBER('実質公債費比率（分子）の構造'!M$53),'実質公債費比率（分子）の構造'!M$53,NA())</f>
        <v>172</v>
      </c>
      <c r="J50" s="182" t="e">
        <f>NA()</f>
        <v>#N/A</v>
      </c>
      <c r="K50" s="182" t="e">
        <f>NA()</f>
        <v>#N/A</v>
      </c>
      <c r="L50" s="182">
        <f>IF(ISNUMBER('実質公債費比率（分子）の構造'!N$53),'実質公債費比率（分子）の構造'!N$53,NA())</f>
        <v>138</v>
      </c>
      <c r="M50" s="182" t="e">
        <f>NA()</f>
        <v>#N/A</v>
      </c>
      <c r="N50" s="182" t="e">
        <f>NA()</f>
        <v>#N/A</v>
      </c>
      <c r="O50" s="182">
        <f>IF(ISNUMBER('実質公債費比率（分子）の構造'!O$53),'実質公債費比率（分子）の構造'!O$53,NA())</f>
        <v>134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3963</v>
      </c>
      <c r="E56" s="181"/>
      <c r="F56" s="181"/>
      <c r="G56" s="181">
        <f>'将来負担比率（分子）の構造'!J$52</f>
        <v>3790</v>
      </c>
      <c r="H56" s="181"/>
      <c r="I56" s="181"/>
      <c r="J56" s="181">
        <f>'将来負担比率（分子）の構造'!K$52</f>
        <v>3612</v>
      </c>
      <c r="K56" s="181"/>
      <c r="L56" s="181"/>
      <c r="M56" s="181">
        <f>'将来負担比率（分子）の構造'!L$52</f>
        <v>3722</v>
      </c>
      <c r="N56" s="181"/>
      <c r="O56" s="181"/>
      <c r="P56" s="181">
        <f>'将来負担比率（分子）の構造'!M$52</f>
        <v>4049</v>
      </c>
    </row>
    <row r="57" spans="1:16" x14ac:dyDescent="0.15">
      <c r="A57" s="181" t="s">
        <v>42</v>
      </c>
      <c r="B57" s="181"/>
      <c r="C57" s="181"/>
      <c r="D57" s="181">
        <f>'将来負担比率（分子）の構造'!I$51</f>
        <v>14</v>
      </c>
      <c r="E57" s="181"/>
      <c r="F57" s="181"/>
      <c r="G57" s="181">
        <f>'将来負担比率（分子）の構造'!J$51</f>
        <v>9</v>
      </c>
      <c r="H57" s="181"/>
      <c r="I57" s="181"/>
      <c r="J57" s="181">
        <f>'将来負担比率（分子）の構造'!K$51</f>
        <v>4</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1282</v>
      </c>
      <c r="E58" s="181"/>
      <c r="F58" s="181"/>
      <c r="G58" s="181">
        <f>'将来負担比率（分子）の構造'!J$50</f>
        <v>1526</v>
      </c>
      <c r="H58" s="181"/>
      <c r="I58" s="181"/>
      <c r="J58" s="181">
        <f>'将来負担比率（分子）の構造'!K$50</f>
        <v>1954</v>
      </c>
      <c r="K58" s="181"/>
      <c r="L58" s="181"/>
      <c r="M58" s="181">
        <f>'将来負担比率（分子）の構造'!L$50</f>
        <v>2034</v>
      </c>
      <c r="N58" s="181"/>
      <c r="O58" s="181"/>
      <c r="P58" s="181">
        <f>'将来負担比率（分子）の構造'!M$50</f>
        <v>2151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6</v>
      </c>
      <c r="C61" s="181"/>
      <c r="D61" s="181"/>
      <c r="E61" s="181">
        <f>'将来負担比率（分子）の構造'!J$46</f>
        <v>5</v>
      </c>
      <c r="F61" s="181"/>
      <c r="G61" s="181"/>
      <c r="H61" s="181">
        <f>'将来負担比率（分子）の構造'!K$46</f>
        <v>4</v>
      </c>
      <c r="I61" s="181"/>
      <c r="J61" s="181"/>
      <c r="K61" s="181">
        <f>'将来負担比率（分子）の構造'!L$46</f>
        <v>4</v>
      </c>
      <c r="L61" s="181"/>
      <c r="M61" s="181"/>
      <c r="N61" s="181">
        <f>'将来負担比率（分子）の構造'!M$46</f>
        <v>4</v>
      </c>
      <c r="O61" s="181"/>
      <c r="P61" s="181"/>
    </row>
    <row r="62" spans="1:16" x14ac:dyDescent="0.15">
      <c r="A62" s="181" t="s">
        <v>35</v>
      </c>
      <c r="B62" s="181">
        <f>'将来負担比率（分子）の構造'!I$45</f>
        <v>547</v>
      </c>
      <c r="C62" s="181"/>
      <c r="D62" s="181"/>
      <c r="E62" s="181">
        <f>'将来負担比率（分子）の構造'!J$45</f>
        <v>517</v>
      </c>
      <c r="F62" s="181"/>
      <c r="G62" s="181"/>
      <c r="H62" s="181">
        <f>'将来負担比率（分子）の構造'!K$45</f>
        <v>472</v>
      </c>
      <c r="I62" s="181"/>
      <c r="J62" s="181"/>
      <c r="K62" s="181">
        <f>'将来負担比率（分子）の構造'!L$45</f>
        <v>452</v>
      </c>
      <c r="L62" s="181"/>
      <c r="M62" s="181"/>
      <c r="N62" s="181">
        <f>'将来負担比率（分子）の構造'!M$45</f>
        <v>411</v>
      </c>
      <c r="O62" s="181"/>
      <c r="P62" s="181"/>
    </row>
    <row r="63" spans="1:16" x14ac:dyDescent="0.15">
      <c r="A63" s="181" t="s">
        <v>34</v>
      </c>
      <c r="B63" s="181">
        <f>'将来負担比率（分子）の構造'!I$44</f>
        <v>106</v>
      </c>
      <c r="C63" s="181"/>
      <c r="D63" s="181"/>
      <c r="E63" s="181">
        <f>'将来負担比率（分子）の構造'!J$44</f>
        <v>97</v>
      </c>
      <c r="F63" s="181"/>
      <c r="G63" s="181"/>
      <c r="H63" s="181">
        <f>'将来負担比率（分子）の構造'!K$44</f>
        <v>84</v>
      </c>
      <c r="I63" s="181"/>
      <c r="J63" s="181"/>
      <c r="K63" s="181">
        <f>'将来負担比率（分子）の構造'!L$44</f>
        <v>125</v>
      </c>
      <c r="L63" s="181"/>
      <c r="M63" s="181"/>
      <c r="N63" s="181">
        <f>'将来負担比率（分子）の構造'!M$44</f>
        <v>143</v>
      </c>
      <c r="O63" s="181"/>
      <c r="P63" s="181"/>
    </row>
    <row r="64" spans="1:16" x14ac:dyDescent="0.15">
      <c r="A64" s="181" t="s">
        <v>33</v>
      </c>
      <c r="B64" s="181">
        <f>'将来負担比率（分子）の構造'!I$43</f>
        <v>2211</v>
      </c>
      <c r="C64" s="181"/>
      <c r="D64" s="181"/>
      <c r="E64" s="181">
        <f>'将来負担比率（分子）の構造'!J$43</f>
        <v>1892</v>
      </c>
      <c r="F64" s="181"/>
      <c r="G64" s="181"/>
      <c r="H64" s="181">
        <f>'将来負担比率（分子）の構造'!K$43</f>
        <v>1753</v>
      </c>
      <c r="I64" s="181"/>
      <c r="J64" s="181"/>
      <c r="K64" s="181">
        <f>'将来負担比率（分子）の構造'!L$43</f>
        <v>1513</v>
      </c>
      <c r="L64" s="181"/>
      <c r="M64" s="181"/>
      <c r="N64" s="181">
        <f>'将来負担比率（分子）の構造'!M$43</f>
        <v>1379</v>
      </c>
      <c r="O64" s="181"/>
      <c r="P64" s="181"/>
    </row>
    <row r="65" spans="1:16" x14ac:dyDescent="0.15">
      <c r="A65" s="181" t="s">
        <v>32</v>
      </c>
      <c r="B65" s="181">
        <f>'将来負担比率（分子）の構造'!I$42</f>
        <v>89</v>
      </c>
      <c r="C65" s="181"/>
      <c r="D65" s="181"/>
      <c r="E65" s="181">
        <f>'将来負担比率（分子）の構造'!J$42</f>
        <v>70</v>
      </c>
      <c r="F65" s="181"/>
      <c r="G65" s="181"/>
      <c r="H65" s="181">
        <f>'将来負担比率（分子）の構造'!K$42</f>
        <v>52</v>
      </c>
      <c r="I65" s="181"/>
      <c r="J65" s="181"/>
      <c r="K65" s="181">
        <f>'将来負担比率（分子）の構造'!L$42</f>
        <v>34</v>
      </c>
      <c r="L65" s="181"/>
      <c r="M65" s="181"/>
      <c r="N65" s="181">
        <f>'将来負担比率（分子）の構造'!M$42</f>
        <v>19</v>
      </c>
      <c r="O65" s="181"/>
      <c r="P65" s="181"/>
    </row>
    <row r="66" spans="1:16" x14ac:dyDescent="0.15">
      <c r="A66" s="181" t="s">
        <v>31</v>
      </c>
      <c r="B66" s="181">
        <f>'将来負担比率（分子）の構造'!I$41</f>
        <v>3091</v>
      </c>
      <c r="C66" s="181"/>
      <c r="D66" s="181"/>
      <c r="E66" s="181">
        <f>'将来負担比率（分子）の構造'!J$41</f>
        <v>2952</v>
      </c>
      <c r="F66" s="181"/>
      <c r="G66" s="181"/>
      <c r="H66" s="181">
        <f>'将来負担比率（分子）の構造'!K$41</f>
        <v>2787</v>
      </c>
      <c r="I66" s="181"/>
      <c r="J66" s="181"/>
      <c r="K66" s="181">
        <f>'将来負担比率（分子）の構造'!L$41</f>
        <v>2909</v>
      </c>
      <c r="L66" s="181"/>
      <c r="M66" s="181"/>
      <c r="N66" s="181">
        <f>'将来負担比率（分子）の構造'!M$41</f>
        <v>3584</v>
      </c>
      <c r="O66" s="181"/>
      <c r="P66" s="181"/>
    </row>
    <row r="67" spans="1:16" x14ac:dyDescent="0.15">
      <c r="A67" s="181" t="s">
        <v>75</v>
      </c>
      <c r="B67" s="181" t="e">
        <f>NA()</f>
        <v>#N/A</v>
      </c>
      <c r="C67" s="181">
        <f>IF(ISNUMBER('将来負担比率（分子）の構造'!I$53), IF('将来負担比率（分子）の構造'!I$53 &lt; 0, 0, '将来負担比率（分子）の構造'!I$53), NA())</f>
        <v>792</v>
      </c>
      <c r="D67" s="181" t="e">
        <f>NA()</f>
        <v>#N/A</v>
      </c>
      <c r="E67" s="181" t="e">
        <f>NA()</f>
        <v>#N/A</v>
      </c>
      <c r="F67" s="181">
        <f>IF(ISNUMBER('将来負担比率（分子）の構造'!J$53), IF('将来負担比率（分子）の構造'!J$53 &lt; 0, 0, '将来負担比率（分子）の構造'!J$53), NA())</f>
        <v>208</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1951</v>
      </c>
      <c r="C72" s="185">
        <f>基金残高に係る経年分析!G55</f>
        <v>2031</v>
      </c>
      <c r="D72" s="185">
        <f>基金残高に係る経年分析!H55</f>
        <v>2148</v>
      </c>
    </row>
    <row r="73" spans="1:16" x14ac:dyDescent="0.15">
      <c r="A73" s="184" t="s">
        <v>78</v>
      </c>
      <c r="B73" s="185">
        <f>基金残高に係る経年分析!F56</f>
        <v>3</v>
      </c>
      <c r="C73" s="185">
        <f>基金残高に係る経年分析!G56</f>
        <v>3</v>
      </c>
      <c r="D73" s="185">
        <f>基金残高に係る経年分析!H56</f>
        <v>3</v>
      </c>
    </row>
    <row r="74" spans="1:16" x14ac:dyDescent="0.15">
      <c r="A74" s="184" t="s">
        <v>79</v>
      </c>
      <c r="B74" s="185">
        <f>基金残高に係る経年分析!F57</f>
        <v>20</v>
      </c>
      <c r="C74" s="185">
        <f>基金残高に係る経年分析!G57</f>
        <v>38</v>
      </c>
      <c r="D74" s="185">
        <f>基金残高に係る経年分析!H57</f>
        <v>38</v>
      </c>
    </row>
  </sheetData>
  <sheetProtection algorithmName="SHA-512" hashValue="VOVm1MOm0zOMNNKt3hdZFsh6b3VEHkwnbfohxUEgKds6H4UUUz5QzTaD58YLfUB8NrksRM5LIrFXPVbs6LkX4w==" saltValue="FzHGjK1GBFCILJdRvrOdM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223</v>
      </c>
      <c r="C5" s="670"/>
      <c r="D5" s="670"/>
      <c r="E5" s="670"/>
      <c r="F5" s="670"/>
      <c r="G5" s="670"/>
      <c r="H5" s="670"/>
      <c r="I5" s="670"/>
      <c r="J5" s="670"/>
      <c r="K5" s="670"/>
      <c r="L5" s="670"/>
      <c r="M5" s="670"/>
      <c r="N5" s="670"/>
      <c r="O5" s="670"/>
      <c r="P5" s="670"/>
      <c r="Q5" s="671"/>
      <c r="R5" s="672">
        <v>600128</v>
      </c>
      <c r="S5" s="673"/>
      <c r="T5" s="673"/>
      <c r="U5" s="673"/>
      <c r="V5" s="673"/>
      <c r="W5" s="673"/>
      <c r="X5" s="673"/>
      <c r="Y5" s="674"/>
      <c r="Z5" s="675">
        <v>13.4</v>
      </c>
      <c r="AA5" s="675"/>
      <c r="AB5" s="675"/>
      <c r="AC5" s="675"/>
      <c r="AD5" s="676">
        <v>600128</v>
      </c>
      <c r="AE5" s="676"/>
      <c r="AF5" s="676"/>
      <c r="AG5" s="676"/>
      <c r="AH5" s="676"/>
      <c r="AI5" s="676"/>
      <c r="AJ5" s="676"/>
      <c r="AK5" s="676"/>
      <c r="AL5" s="677">
        <v>25.7</v>
      </c>
      <c r="AM5" s="678"/>
      <c r="AN5" s="678"/>
      <c r="AO5" s="679"/>
      <c r="AP5" s="669" t="s">
        <v>224</v>
      </c>
      <c r="AQ5" s="670"/>
      <c r="AR5" s="670"/>
      <c r="AS5" s="670"/>
      <c r="AT5" s="670"/>
      <c r="AU5" s="670"/>
      <c r="AV5" s="670"/>
      <c r="AW5" s="670"/>
      <c r="AX5" s="670"/>
      <c r="AY5" s="670"/>
      <c r="AZ5" s="670"/>
      <c r="BA5" s="670"/>
      <c r="BB5" s="670"/>
      <c r="BC5" s="670"/>
      <c r="BD5" s="670"/>
      <c r="BE5" s="670"/>
      <c r="BF5" s="671"/>
      <c r="BG5" s="683">
        <v>600031</v>
      </c>
      <c r="BH5" s="684"/>
      <c r="BI5" s="684"/>
      <c r="BJ5" s="684"/>
      <c r="BK5" s="684"/>
      <c r="BL5" s="684"/>
      <c r="BM5" s="684"/>
      <c r="BN5" s="685"/>
      <c r="BO5" s="686">
        <v>100</v>
      </c>
      <c r="BP5" s="686"/>
      <c r="BQ5" s="686"/>
      <c r="BR5" s="686"/>
      <c r="BS5" s="687" t="s">
        <v>225</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226</v>
      </c>
      <c r="CS5" s="666"/>
      <c r="CT5" s="666"/>
      <c r="CU5" s="666"/>
      <c r="CV5" s="666"/>
      <c r="CW5" s="666"/>
      <c r="CX5" s="666"/>
      <c r="CY5" s="667"/>
      <c r="CZ5" s="665" t="s">
        <v>217</v>
      </c>
      <c r="DA5" s="666"/>
      <c r="DB5" s="666"/>
      <c r="DC5" s="667"/>
      <c r="DD5" s="665" t="s">
        <v>227</v>
      </c>
      <c r="DE5" s="666"/>
      <c r="DF5" s="666"/>
      <c r="DG5" s="666"/>
      <c r="DH5" s="666"/>
      <c r="DI5" s="666"/>
      <c r="DJ5" s="666"/>
      <c r="DK5" s="666"/>
      <c r="DL5" s="666"/>
      <c r="DM5" s="666"/>
      <c r="DN5" s="666"/>
      <c r="DO5" s="666"/>
      <c r="DP5" s="667"/>
      <c r="DQ5" s="665" t="s">
        <v>228</v>
      </c>
      <c r="DR5" s="666"/>
      <c r="DS5" s="666"/>
      <c r="DT5" s="666"/>
      <c r="DU5" s="666"/>
      <c r="DV5" s="666"/>
      <c r="DW5" s="666"/>
      <c r="DX5" s="666"/>
      <c r="DY5" s="666"/>
      <c r="DZ5" s="666"/>
      <c r="EA5" s="666"/>
      <c r="EB5" s="666"/>
      <c r="EC5" s="667"/>
    </row>
    <row r="6" spans="2:143" ht="11.25" customHeight="1" x14ac:dyDescent="0.15">
      <c r="B6" s="680" t="s">
        <v>229</v>
      </c>
      <c r="C6" s="681"/>
      <c r="D6" s="681"/>
      <c r="E6" s="681"/>
      <c r="F6" s="681"/>
      <c r="G6" s="681"/>
      <c r="H6" s="681"/>
      <c r="I6" s="681"/>
      <c r="J6" s="681"/>
      <c r="K6" s="681"/>
      <c r="L6" s="681"/>
      <c r="M6" s="681"/>
      <c r="N6" s="681"/>
      <c r="O6" s="681"/>
      <c r="P6" s="681"/>
      <c r="Q6" s="682"/>
      <c r="R6" s="683">
        <v>42408</v>
      </c>
      <c r="S6" s="684"/>
      <c r="T6" s="684"/>
      <c r="U6" s="684"/>
      <c r="V6" s="684"/>
      <c r="W6" s="684"/>
      <c r="X6" s="684"/>
      <c r="Y6" s="685"/>
      <c r="Z6" s="686">
        <v>0.9</v>
      </c>
      <c r="AA6" s="686"/>
      <c r="AB6" s="686"/>
      <c r="AC6" s="686"/>
      <c r="AD6" s="687">
        <v>42408</v>
      </c>
      <c r="AE6" s="687"/>
      <c r="AF6" s="687"/>
      <c r="AG6" s="687"/>
      <c r="AH6" s="687"/>
      <c r="AI6" s="687"/>
      <c r="AJ6" s="687"/>
      <c r="AK6" s="687"/>
      <c r="AL6" s="688">
        <v>1.8</v>
      </c>
      <c r="AM6" s="689"/>
      <c r="AN6" s="689"/>
      <c r="AO6" s="690"/>
      <c r="AP6" s="680" t="s">
        <v>230</v>
      </c>
      <c r="AQ6" s="681"/>
      <c r="AR6" s="681"/>
      <c r="AS6" s="681"/>
      <c r="AT6" s="681"/>
      <c r="AU6" s="681"/>
      <c r="AV6" s="681"/>
      <c r="AW6" s="681"/>
      <c r="AX6" s="681"/>
      <c r="AY6" s="681"/>
      <c r="AZ6" s="681"/>
      <c r="BA6" s="681"/>
      <c r="BB6" s="681"/>
      <c r="BC6" s="681"/>
      <c r="BD6" s="681"/>
      <c r="BE6" s="681"/>
      <c r="BF6" s="682"/>
      <c r="BG6" s="683">
        <v>600031</v>
      </c>
      <c r="BH6" s="684"/>
      <c r="BI6" s="684"/>
      <c r="BJ6" s="684"/>
      <c r="BK6" s="684"/>
      <c r="BL6" s="684"/>
      <c r="BM6" s="684"/>
      <c r="BN6" s="685"/>
      <c r="BO6" s="686">
        <v>100</v>
      </c>
      <c r="BP6" s="686"/>
      <c r="BQ6" s="686"/>
      <c r="BR6" s="686"/>
      <c r="BS6" s="687" t="s">
        <v>129</v>
      </c>
      <c r="BT6" s="687"/>
      <c r="BU6" s="687"/>
      <c r="BV6" s="687"/>
      <c r="BW6" s="687"/>
      <c r="BX6" s="687"/>
      <c r="BY6" s="687"/>
      <c r="BZ6" s="687"/>
      <c r="CA6" s="687"/>
      <c r="CB6" s="691"/>
      <c r="CD6" s="694" t="s">
        <v>231</v>
      </c>
      <c r="CE6" s="695"/>
      <c r="CF6" s="695"/>
      <c r="CG6" s="695"/>
      <c r="CH6" s="695"/>
      <c r="CI6" s="695"/>
      <c r="CJ6" s="695"/>
      <c r="CK6" s="695"/>
      <c r="CL6" s="695"/>
      <c r="CM6" s="695"/>
      <c r="CN6" s="695"/>
      <c r="CO6" s="695"/>
      <c r="CP6" s="695"/>
      <c r="CQ6" s="696"/>
      <c r="CR6" s="683">
        <v>49906</v>
      </c>
      <c r="CS6" s="684"/>
      <c r="CT6" s="684"/>
      <c r="CU6" s="684"/>
      <c r="CV6" s="684"/>
      <c r="CW6" s="684"/>
      <c r="CX6" s="684"/>
      <c r="CY6" s="685"/>
      <c r="CZ6" s="677">
        <v>1.2</v>
      </c>
      <c r="DA6" s="678"/>
      <c r="DB6" s="678"/>
      <c r="DC6" s="697"/>
      <c r="DD6" s="692" t="s">
        <v>129</v>
      </c>
      <c r="DE6" s="684"/>
      <c r="DF6" s="684"/>
      <c r="DG6" s="684"/>
      <c r="DH6" s="684"/>
      <c r="DI6" s="684"/>
      <c r="DJ6" s="684"/>
      <c r="DK6" s="684"/>
      <c r="DL6" s="684"/>
      <c r="DM6" s="684"/>
      <c r="DN6" s="684"/>
      <c r="DO6" s="684"/>
      <c r="DP6" s="685"/>
      <c r="DQ6" s="692">
        <v>49906</v>
      </c>
      <c r="DR6" s="684"/>
      <c r="DS6" s="684"/>
      <c r="DT6" s="684"/>
      <c r="DU6" s="684"/>
      <c r="DV6" s="684"/>
      <c r="DW6" s="684"/>
      <c r="DX6" s="684"/>
      <c r="DY6" s="684"/>
      <c r="DZ6" s="684"/>
      <c r="EA6" s="684"/>
      <c r="EB6" s="684"/>
      <c r="EC6" s="693"/>
    </row>
    <row r="7" spans="2:143" ht="11.25" customHeight="1" x14ac:dyDescent="0.15">
      <c r="B7" s="680" t="s">
        <v>232</v>
      </c>
      <c r="C7" s="681"/>
      <c r="D7" s="681"/>
      <c r="E7" s="681"/>
      <c r="F7" s="681"/>
      <c r="G7" s="681"/>
      <c r="H7" s="681"/>
      <c r="I7" s="681"/>
      <c r="J7" s="681"/>
      <c r="K7" s="681"/>
      <c r="L7" s="681"/>
      <c r="M7" s="681"/>
      <c r="N7" s="681"/>
      <c r="O7" s="681"/>
      <c r="P7" s="681"/>
      <c r="Q7" s="682"/>
      <c r="R7" s="683">
        <v>468</v>
      </c>
      <c r="S7" s="684"/>
      <c r="T7" s="684"/>
      <c r="U7" s="684"/>
      <c r="V7" s="684"/>
      <c r="W7" s="684"/>
      <c r="X7" s="684"/>
      <c r="Y7" s="685"/>
      <c r="Z7" s="686">
        <v>0</v>
      </c>
      <c r="AA7" s="686"/>
      <c r="AB7" s="686"/>
      <c r="AC7" s="686"/>
      <c r="AD7" s="687">
        <v>468</v>
      </c>
      <c r="AE7" s="687"/>
      <c r="AF7" s="687"/>
      <c r="AG7" s="687"/>
      <c r="AH7" s="687"/>
      <c r="AI7" s="687"/>
      <c r="AJ7" s="687"/>
      <c r="AK7" s="687"/>
      <c r="AL7" s="688">
        <v>0</v>
      </c>
      <c r="AM7" s="689"/>
      <c r="AN7" s="689"/>
      <c r="AO7" s="690"/>
      <c r="AP7" s="680" t="s">
        <v>233</v>
      </c>
      <c r="AQ7" s="681"/>
      <c r="AR7" s="681"/>
      <c r="AS7" s="681"/>
      <c r="AT7" s="681"/>
      <c r="AU7" s="681"/>
      <c r="AV7" s="681"/>
      <c r="AW7" s="681"/>
      <c r="AX7" s="681"/>
      <c r="AY7" s="681"/>
      <c r="AZ7" s="681"/>
      <c r="BA7" s="681"/>
      <c r="BB7" s="681"/>
      <c r="BC7" s="681"/>
      <c r="BD7" s="681"/>
      <c r="BE7" s="681"/>
      <c r="BF7" s="682"/>
      <c r="BG7" s="683">
        <v>249465</v>
      </c>
      <c r="BH7" s="684"/>
      <c r="BI7" s="684"/>
      <c r="BJ7" s="684"/>
      <c r="BK7" s="684"/>
      <c r="BL7" s="684"/>
      <c r="BM7" s="684"/>
      <c r="BN7" s="685"/>
      <c r="BO7" s="686">
        <v>41.6</v>
      </c>
      <c r="BP7" s="686"/>
      <c r="BQ7" s="686"/>
      <c r="BR7" s="686"/>
      <c r="BS7" s="687" t="s">
        <v>225</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494478</v>
      </c>
      <c r="CS7" s="684"/>
      <c r="CT7" s="684"/>
      <c r="CU7" s="684"/>
      <c r="CV7" s="684"/>
      <c r="CW7" s="684"/>
      <c r="CX7" s="684"/>
      <c r="CY7" s="685"/>
      <c r="CZ7" s="686">
        <v>11.9</v>
      </c>
      <c r="DA7" s="686"/>
      <c r="DB7" s="686"/>
      <c r="DC7" s="686"/>
      <c r="DD7" s="692">
        <v>14462</v>
      </c>
      <c r="DE7" s="684"/>
      <c r="DF7" s="684"/>
      <c r="DG7" s="684"/>
      <c r="DH7" s="684"/>
      <c r="DI7" s="684"/>
      <c r="DJ7" s="684"/>
      <c r="DK7" s="684"/>
      <c r="DL7" s="684"/>
      <c r="DM7" s="684"/>
      <c r="DN7" s="684"/>
      <c r="DO7" s="684"/>
      <c r="DP7" s="685"/>
      <c r="DQ7" s="692">
        <v>450310</v>
      </c>
      <c r="DR7" s="684"/>
      <c r="DS7" s="684"/>
      <c r="DT7" s="684"/>
      <c r="DU7" s="684"/>
      <c r="DV7" s="684"/>
      <c r="DW7" s="684"/>
      <c r="DX7" s="684"/>
      <c r="DY7" s="684"/>
      <c r="DZ7" s="684"/>
      <c r="EA7" s="684"/>
      <c r="EB7" s="684"/>
      <c r="EC7" s="693"/>
    </row>
    <row r="8" spans="2:143" ht="11.25" customHeight="1" x14ac:dyDescent="0.15">
      <c r="B8" s="680" t="s">
        <v>235</v>
      </c>
      <c r="C8" s="681"/>
      <c r="D8" s="681"/>
      <c r="E8" s="681"/>
      <c r="F8" s="681"/>
      <c r="G8" s="681"/>
      <c r="H8" s="681"/>
      <c r="I8" s="681"/>
      <c r="J8" s="681"/>
      <c r="K8" s="681"/>
      <c r="L8" s="681"/>
      <c r="M8" s="681"/>
      <c r="N8" s="681"/>
      <c r="O8" s="681"/>
      <c r="P8" s="681"/>
      <c r="Q8" s="682"/>
      <c r="R8" s="683">
        <v>1110</v>
      </c>
      <c r="S8" s="684"/>
      <c r="T8" s="684"/>
      <c r="U8" s="684"/>
      <c r="V8" s="684"/>
      <c r="W8" s="684"/>
      <c r="X8" s="684"/>
      <c r="Y8" s="685"/>
      <c r="Z8" s="686">
        <v>0</v>
      </c>
      <c r="AA8" s="686"/>
      <c r="AB8" s="686"/>
      <c r="AC8" s="686"/>
      <c r="AD8" s="687">
        <v>1110</v>
      </c>
      <c r="AE8" s="687"/>
      <c r="AF8" s="687"/>
      <c r="AG8" s="687"/>
      <c r="AH8" s="687"/>
      <c r="AI8" s="687"/>
      <c r="AJ8" s="687"/>
      <c r="AK8" s="687"/>
      <c r="AL8" s="688">
        <v>0</v>
      </c>
      <c r="AM8" s="689"/>
      <c r="AN8" s="689"/>
      <c r="AO8" s="690"/>
      <c r="AP8" s="680" t="s">
        <v>236</v>
      </c>
      <c r="AQ8" s="681"/>
      <c r="AR8" s="681"/>
      <c r="AS8" s="681"/>
      <c r="AT8" s="681"/>
      <c r="AU8" s="681"/>
      <c r="AV8" s="681"/>
      <c r="AW8" s="681"/>
      <c r="AX8" s="681"/>
      <c r="AY8" s="681"/>
      <c r="AZ8" s="681"/>
      <c r="BA8" s="681"/>
      <c r="BB8" s="681"/>
      <c r="BC8" s="681"/>
      <c r="BD8" s="681"/>
      <c r="BE8" s="681"/>
      <c r="BF8" s="682"/>
      <c r="BG8" s="683">
        <v>12676</v>
      </c>
      <c r="BH8" s="684"/>
      <c r="BI8" s="684"/>
      <c r="BJ8" s="684"/>
      <c r="BK8" s="684"/>
      <c r="BL8" s="684"/>
      <c r="BM8" s="684"/>
      <c r="BN8" s="685"/>
      <c r="BO8" s="686">
        <v>2.1</v>
      </c>
      <c r="BP8" s="686"/>
      <c r="BQ8" s="686"/>
      <c r="BR8" s="686"/>
      <c r="BS8" s="692" t="s">
        <v>129</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1234416</v>
      </c>
      <c r="CS8" s="684"/>
      <c r="CT8" s="684"/>
      <c r="CU8" s="684"/>
      <c r="CV8" s="684"/>
      <c r="CW8" s="684"/>
      <c r="CX8" s="684"/>
      <c r="CY8" s="685"/>
      <c r="CZ8" s="686">
        <v>29.6</v>
      </c>
      <c r="DA8" s="686"/>
      <c r="DB8" s="686"/>
      <c r="DC8" s="686"/>
      <c r="DD8" s="692">
        <v>111327</v>
      </c>
      <c r="DE8" s="684"/>
      <c r="DF8" s="684"/>
      <c r="DG8" s="684"/>
      <c r="DH8" s="684"/>
      <c r="DI8" s="684"/>
      <c r="DJ8" s="684"/>
      <c r="DK8" s="684"/>
      <c r="DL8" s="684"/>
      <c r="DM8" s="684"/>
      <c r="DN8" s="684"/>
      <c r="DO8" s="684"/>
      <c r="DP8" s="685"/>
      <c r="DQ8" s="692">
        <v>566750</v>
      </c>
      <c r="DR8" s="684"/>
      <c r="DS8" s="684"/>
      <c r="DT8" s="684"/>
      <c r="DU8" s="684"/>
      <c r="DV8" s="684"/>
      <c r="DW8" s="684"/>
      <c r="DX8" s="684"/>
      <c r="DY8" s="684"/>
      <c r="DZ8" s="684"/>
      <c r="EA8" s="684"/>
      <c r="EB8" s="684"/>
      <c r="EC8" s="693"/>
    </row>
    <row r="9" spans="2:143" ht="11.25" customHeight="1" x14ac:dyDescent="0.15">
      <c r="B9" s="680" t="s">
        <v>238</v>
      </c>
      <c r="C9" s="681"/>
      <c r="D9" s="681"/>
      <c r="E9" s="681"/>
      <c r="F9" s="681"/>
      <c r="G9" s="681"/>
      <c r="H9" s="681"/>
      <c r="I9" s="681"/>
      <c r="J9" s="681"/>
      <c r="K9" s="681"/>
      <c r="L9" s="681"/>
      <c r="M9" s="681"/>
      <c r="N9" s="681"/>
      <c r="O9" s="681"/>
      <c r="P9" s="681"/>
      <c r="Q9" s="682"/>
      <c r="R9" s="683">
        <v>617</v>
      </c>
      <c r="S9" s="684"/>
      <c r="T9" s="684"/>
      <c r="U9" s="684"/>
      <c r="V9" s="684"/>
      <c r="W9" s="684"/>
      <c r="X9" s="684"/>
      <c r="Y9" s="685"/>
      <c r="Z9" s="686">
        <v>0</v>
      </c>
      <c r="AA9" s="686"/>
      <c r="AB9" s="686"/>
      <c r="AC9" s="686"/>
      <c r="AD9" s="687">
        <v>617</v>
      </c>
      <c r="AE9" s="687"/>
      <c r="AF9" s="687"/>
      <c r="AG9" s="687"/>
      <c r="AH9" s="687"/>
      <c r="AI9" s="687"/>
      <c r="AJ9" s="687"/>
      <c r="AK9" s="687"/>
      <c r="AL9" s="688">
        <v>0</v>
      </c>
      <c r="AM9" s="689"/>
      <c r="AN9" s="689"/>
      <c r="AO9" s="690"/>
      <c r="AP9" s="680" t="s">
        <v>239</v>
      </c>
      <c r="AQ9" s="681"/>
      <c r="AR9" s="681"/>
      <c r="AS9" s="681"/>
      <c r="AT9" s="681"/>
      <c r="AU9" s="681"/>
      <c r="AV9" s="681"/>
      <c r="AW9" s="681"/>
      <c r="AX9" s="681"/>
      <c r="AY9" s="681"/>
      <c r="AZ9" s="681"/>
      <c r="BA9" s="681"/>
      <c r="BB9" s="681"/>
      <c r="BC9" s="681"/>
      <c r="BD9" s="681"/>
      <c r="BE9" s="681"/>
      <c r="BF9" s="682"/>
      <c r="BG9" s="683">
        <v>211830</v>
      </c>
      <c r="BH9" s="684"/>
      <c r="BI9" s="684"/>
      <c r="BJ9" s="684"/>
      <c r="BK9" s="684"/>
      <c r="BL9" s="684"/>
      <c r="BM9" s="684"/>
      <c r="BN9" s="685"/>
      <c r="BO9" s="686">
        <v>35.299999999999997</v>
      </c>
      <c r="BP9" s="686"/>
      <c r="BQ9" s="686"/>
      <c r="BR9" s="686"/>
      <c r="BS9" s="692" t="s">
        <v>225</v>
      </c>
      <c r="BT9" s="684"/>
      <c r="BU9" s="684"/>
      <c r="BV9" s="684"/>
      <c r="BW9" s="684"/>
      <c r="BX9" s="684"/>
      <c r="BY9" s="684"/>
      <c r="BZ9" s="684"/>
      <c r="CA9" s="684"/>
      <c r="CB9" s="693"/>
      <c r="CD9" s="698" t="s">
        <v>240</v>
      </c>
      <c r="CE9" s="699"/>
      <c r="CF9" s="699"/>
      <c r="CG9" s="699"/>
      <c r="CH9" s="699"/>
      <c r="CI9" s="699"/>
      <c r="CJ9" s="699"/>
      <c r="CK9" s="699"/>
      <c r="CL9" s="699"/>
      <c r="CM9" s="699"/>
      <c r="CN9" s="699"/>
      <c r="CO9" s="699"/>
      <c r="CP9" s="699"/>
      <c r="CQ9" s="700"/>
      <c r="CR9" s="683">
        <v>186253</v>
      </c>
      <c r="CS9" s="684"/>
      <c r="CT9" s="684"/>
      <c r="CU9" s="684"/>
      <c r="CV9" s="684"/>
      <c r="CW9" s="684"/>
      <c r="CX9" s="684"/>
      <c r="CY9" s="685"/>
      <c r="CZ9" s="686">
        <v>4.5</v>
      </c>
      <c r="DA9" s="686"/>
      <c r="DB9" s="686"/>
      <c r="DC9" s="686"/>
      <c r="DD9" s="692" t="s">
        <v>225</v>
      </c>
      <c r="DE9" s="684"/>
      <c r="DF9" s="684"/>
      <c r="DG9" s="684"/>
      <c r="DH9" s="684"/>
      <c r="DI9" s="684"/>
      <c r="DJ9" s="684"/>
      <c r="DK9" s="684"/>
      <c r="DL9" s="684"/>
      <c r="DM9" s="684"/>
      <c r="DN9" s="684"/>
      <c r="DO9" s="684"/>
      <c r="DP9" s="685"/>
      <c r="DQ9" s="692">
        <v>177743</v>
      </c>
      <c r="DR9" s="684"/>
      <c r="DS9" s="684"/>
      <c r="DT9" s="684"/>
      <c r="DU9" s="684"/>
      <c r="DV9" s="684"/>
      <c r="DW9" s="684"/>
      <c r="DX9" s="684"/>
      <c r="DY9" s="684"/>
      <c r="DZ9" s="684"/>
      <c r="EA9" s="684"/>
      <c r="EB9" s="684"/>
      <c r="EC9" s="693"/>
    </row>
    <row r="10" spans="2:143" ht="11.25" customHeight="1" x14ac:dyDescent="0.15">
      <c r="B10" s="680" t="s">
        <v>241</v>
      </c>
      <c r="C10" s="681"/>
      <c r="D10" s="681"/>
      <c r="E10" s="681"/>
      <c r="F10" s="681"/>
      <c r="G10" s="681"/>
      <c r="H10" s="681"/>
      <c r="I10" s="681"/>
      <c r="J10" s="681"/>
      <c r="K10" s="681"/>
      <c r="L10" s="681"/>
      <c r="M10" s="681"/>
      <c r="N10" s="681"/>
      <c r="O10" s="681"/>
      <c r="P10" s="681"/>
      <c r="Q10" s="682"/>
      <c r="R10" s="683" t="s">
        <v>137</v>
      </c>
      <c r="S10" s="684"/>
      <c r="T10" s="684"/>
      <c r="U10" s="684"/>
      <c r="V10" s="684"/>
      <c r="W10" s="684"/>
      <c r="X10" s="684"/>
      <c r="Y10" s="685"/>
      <c r="Z10" s="686" t="s">
        <v>225</v>
      </c>
      <c r="AA10" s="686"/>
      <c r="AB10" s="686"/>
      <c r="AC10" s="686"/>
      <c r="AD10" s="687" t="s">
        <v>129</v>
      </c>
      <c r="AE10" s="687"/>
      <c r="AF10" s="687"/>
      <c r="AG10" s="687"/>
      <c r="AH10" s="687"/>
      <c r="AI10" s="687"/>
      <c r="AJ10" s="687"/>
      <c r="AK10" s="687"/>
      <c r="AL10" s="688" t="s">
        <v>225</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12518</v>
      </c>
      <c r="BH10" s="684"/>
      <c r="BI10" s="684"/>
      <c r="BJ10" s="684"/>
      <c r="BK10" s="684"/>
      <c r="BL10" s="684"/>
      <c r="BM10" s="684"/>
      <c r="BN10" s="685"/>
      <c r="BO10" s="686">
        <v>2.1</v>
      </c>
      <c r="BP10" s="686"/>
      <c r="BQ10" s="686"/>
      <c r="BR10" s="686"/>
      <c r="BS10" s="692" t="s">
        <v>225</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v>4882</v>
      </c>
      <c r="CS10" s="684"/>
      <c r="CT10" s="684"/>
      <c r="CU10" s="684"/>
      <c r="CV10" s="684"/>
      <c r="CW10" s="684"/>
      <c r="CX10" s="684"/>
      <c r="CY10" s="685"/>
      <c r="CZ10" s="686">
        <v>0.1</v>
      </c>
      <c r="DA10" s="686"/>
      <c r="DB10" s="686"/>
      <c r="DC10" s="686"/>
      <c r="DD10" s="692" t="s">
        <v>225</v>
      </c>
      <c r="DE10" s="684"/>
      <c r="DF10" s="684"/>
      <c r="DG10" s="684"/>
      <c r="DH10" s="684"/>
      <c r="DI10" s="684"/>
      <c r="DJ10" s="684"/>
      <c r="DK10" s="684"/>
      <c r="DL10" s="684"/>
      <c r="DM10" s="684"/>
      <c r="DN10" s="684"/>
      <c r="DO10" s="684"/>
      <c r="DP10" s="685"/>
      <c r="DQ10" s="692">
        <v>2882</v>
      </c>
      <c r="DR10" s="684"/>
      <c r="DS10" s="684"/>
      <c r="DT10" s="684"/>
      <c r="DU10" s="684"/>
      <c r="DV10" s="684"/>
      <c r="DW10" s="684"/>
      <c r="DX10" s="684"/>
      <c r="DY10" s="684"/>
      <c r="DZ10" s="684"/>
      <c r="EA10" s="684"/>
      <c r="EB10" s="684"/>
      <c r="EC10" s="693"/>
    </row>
    <row r="11" spans="2:143" ht="11.25" customHeight="1" x14ac:dyDescent="0.15">
      <c r="B11" s="680" t="s">
        <v>244</v>
      </c>
      <c r="C11" s="681"/>
      <c r="D11" s="681"/>
      <c r="E11" s="681"/>
      <c r="F11" s="681"/>
      <c r="G11" s="681"/>
      <c r="H11" s="681"/>
      <c r="I11" s="681"/>
      <c r="J11" s="681"/>
      <c r="K11" s="681"/>
      <c r="L11" s="681"/>
      <c r="M11" s="681"/>
      <c r="N11" s="681"/>
      <c r="O11" s="681"/>
      <c r="P11" s="681"/>
      <c r="Q11" s="682"/>
      <c r="R11" s="683">
        <v>120477</v>
      </c>
      <c r="S11" s="684"/>
      <c r="T11" s="684"/>
      <c r="U11" s="684"/>
      <c r="V11" s="684"/>
      <c r="W11" s="684"/>
      <c r="X11" s="684"/>
      <c r="Y11" s="685"/>
      <c r="Z11" s="688">
        <v>2.7</v>
      </c>
      <c r="AA11" s="689"/>
      <c r="AB11" s="689"/>
      <c r="AC11" s="701"/>
      <c r="AD11" s="692">
        <v>120477</v>
      </c>
      <c r="AE11" s="684"/>
      <c r="AF11" s="684"/>
      <c r="AG11" s="684"/>
      <c r="AH11" s="684"/>
      <c r="AI11" s="684"/>
      <c r="AJ11" s="684"/>
      <c r="AK11" s="685"/>
      <c r="AL11" s="688">
        <v>5.2</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12441</v>
      </c>
      <c r="BH11" s="684"/>
      <c r="BI11" s="684"/>
      <c r="BJ11" s="684"/>
      <c r="BK11" s="684"/>
      <c r="BL11" s="684"/>
      <c r="BM11" s="684"/>
      <c r="BN11" s="685"/>
      <c r="BO11" s="686">
        <v>2.1</v>
      </c>
      <c r="BP11" s="686"/>
      <c r="BQ11" s="686"/>
      <c r="BR11" s="686"/>
      <c r="BS11" s="692" t="s">
        <v>225</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153792</v>
      </c>
      <c r="CS11" s="684"/>
      <c r="CT11" s="684"/>
      <c r="CU11" s="684"/>
      <c r="CV11" s="684"/>
      <c r="CW11" s="684"/>
      <c r="CX11" s="684"/>
      <c r="CY11" s="685"/>
      <c r="CZ11" s="686">
        <v>3.7</v>
      </c>
      <c r="DA11" s="686"/>
      <c r="DB11" s="686"/>
      <c r="DC11" s="686"/>
      <c r="DD11" s="692">
        <v>17706</v>
      </c>
      <c r="DE11" s="684"/>
      <c r="DF11" s="684"/>
      <c r="DG11" s="684"/>
      <c r="DH11" s="684"/>
      <c r="DI11" s="684"/>
      <c r="DJ11" s="684"/>
      <c r="DK11" s="684"/>
      <c r="DL11" s="684"/>
      <c r="DM11" s="684"/>
      <c r="DN11" s="684"/>
      <c r="DO11" s="684"/>
      <c r="DP11" s="685"/>
      <c r="DQ11" s="692">
        <v>96113</v>
      </c>
      <c r="DR11" s="684"/>
      <c r="DS11" s="684"/>
      <c r="DT11" s="684"/>
      <c r="DU11" s="684"/>
      <c r="DV11" s="684"/>
      <c r="DW11" s="684"/>
      <c r="DX11" s="684"/>
      <c r="DY11" s="684"/>
      <c r="DZ11" s="684"/>
      <c r="EA11" s="684"/>
      <c r="EB11" s="684"/>
      <c r="EC11" s="693"/>
    </row>
    <row r="12" spans="2:143" ht="11.25" customHeight="1" x14ac:dyDescent="0.15">
      <c r="B12" s="680" t="s">
        <v>247</v>
      </c>
      <c r="C12" s="681"/>
      <c r="D12" s="681"/>
      <c r="E12" s="681"/>
      <c r="F12" s="681"/>
      <c r="G12" s="681"/>
      <c r="H12" s="681"/>
      <c r="I12" s="681"/>
      <c r="J12" s="681"/>
      <c r="K12" s="681"/>
      <c r="L12" s="681"/>
      <c r="M12" s="681"/>
      <c r="N12" s="681"/>
      <c r="O12" s="681"/>
      <c r="P12" s="681"/>
      <c r="Q12" s="682"/>
      <c r="R12" s="683" t="s">
        <v>225</v>
      </c>
      <c r="S12" s="684"/>
      <c r="T12" s="684"/>
      <c r="U12" s="684"/>
      <c r="V12" s="684"/>
      <c r="W12" s="684"/>
      <c r="X12" s="684"/>
      <c r="Y12" s="685"/>
      <c r="Z12" s="686" t="s">
        <v>137</v>
      </c>
      <c r="AA12" s="686"/>
      <c r="AB12" s="686"/>
      <c r="AC12" s="686"/>
      <c r="AD12" s="687" t="s">
        <v>129</v>
      </c>
      <c r="AE12" s="687"/>
      <c r="AF12" s="687"/>
      <c r="AG12" s="687"/>
      <c r="AH12" s="687"/>
      <c r="AI12" s="687"/>
      <c r="AJ12" s="687"/>
      <c r="AK12" s="687"/>
      <c r="AL12" s="688" t="s">
        <v>225</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276362</v>
      </c>
      <c r="BH12" s="684"/>
      <c r="BI12" s="684"/>
      <c r="BJ12" s="684"/>
      <c r="BK12" s="684"/>
      <c r="BL12" s="684"/>
      <c r="BM12" s="684"/>
      <c r="BN12" s="685"/>
      <c r="BO12" s="686">
        <v>46.1</v>
      </c>
      <c r="BP12" s="686"/>
      <c r="BQ12" s="686"/>
      <c r="BR12" s="686"/>
      <c r="BS12" s="692" t="s">
        <v>129</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120922</v>
      </c>
      <c r="CS12" s="684"/>
      <c r="CT12" s="684"/>
      <c r="CU12" s="684"/>
      <c r="CV12" s="684"/>
      <c r="CW12" s="684"/>
      <c r="CX12" s="684"/>
      <c r="CY12" s="685"/>
      <c r="CZ12" s="686">
        <v>2.9</v>
      </c>
      <c r="DA12" s="686"/>
      <c r="DB12" s="686"/>
      <c r="DC12" s="686"/>
      <c r="DD12" s="692">
        <v>7893</v>
      </c>
      <c r="DE12" s="684"/>
      <c r="DF12" s="684"/>
      <c r="DG12" s="684"/>
      <c r="DH12" s="684"/>
      <c r="DI12" s="684"/>
      <c r="DJ12" s="684"/>
      <c r="DK12" s="684"/>
      <c r="DL12" s="684"/>
      <c r="DM12" s="684"/>
      <c r="DN12" s="684"/>
      <c r="DO12" s="684"/>
      <c r="DP12" s="685"/>
      <c r="DQ12" s="692">
        <v>45921</v>
      </c>
      <c r="DR12" s="684"/>
      <c r="DS12" s="684"/>
      <c r="DT12" s="684"/>
      <c r="DU12" s="684"/>
      <c r="DV12" s="684"/>
      <c r="DW12" s="684"/>
      <c r="DX12" s="684"/>
      <c r="DY12" s="684"/>
      <c r="DZ12" s="684"/>
      <c r="EA12" s="684"/>
      <c r="EB12" s="684"/>
      <c r="EC12" s="693"/>
    </row>
    <row r="13" spans="2:143" ht="11.25" customHeight="1" x14ac:dyDescent="0.15">
      <c r="B13" s="680" t="s">
        <v>250</v>
      </c>
      <c r="C13" s="681"/>
      <c r="D13" s="681"/>
      <c r="E13" s="681"/>
      <c r="F13" s="681"/>
      <c r="G13" s="681"/>
      <c r="H13" s="681"/>
      <c r="I13" s="681"/>
      <c r="J13" s="681"/>
      <c r="K13" s="681"/>
      <c r="L13" s="681"/>
      <c r="M13" s="681"/>
      <c r="N13" s="681"/>
      <c r="O13" s="681"/>
      <c r="P13" s="681"/>
      <c r="Q13" s="682"/>
      <c r="R13" s="683" t="s">
        <v>225</v>
      </c>
      <c r="S13" s="684"/>
      <c r="T13" s="684"/>
      <c r="U13" s="684"/>
      <c r="V13" s="684"/>
      <c r="W13" s="684"/>
      <c r="X13" s="684"/>
      <c r="Y13" s="685"/>
      <c r="Z13" s="686" t="s">
        <v>129</v>
      </c>
      <c r="AA13" s="686"/>
      <c r="AB13" s="686"/>
      <c r="AC13" s="686"/>
      <c r="AD13" s="687" t="s">
        <v>225</v>
      </c>
      <c r="AE13" s="687"/>
      <c r="AF13" s="687"/>
      <c r="AG13" s="687"/>
      <c r="AH13" s="687"/>
      <c r="AI13" s="687"/>
      <c r="AJ13" s="687"/>
      <c r="AK13" s="687"/>
      <c r="AL13" s="688" t="s">
        <v>225</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276362</v>
      </c>
      <c r="BH13" s="684"/>
      <c r="BI13" s="684"/>
      <c r="BJ13" s="684"/>
      <c r="BK13" s="684"/>
      <c r="BL13" s="684"/>
      <c r="BM13" s="684"/>
      <c r="BN13" s="685"/>
      <c r="BO13" s="686">
        <v>46.1</v>
      </c>
      <c r="BP13" s="686"/>
      <c r="BQ13" s="686"/>
      <c r="BR13" s="686"/>
      <c r="BS13" s="692" t="s">
        <v>129</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341759</v>
      </c>
      <c r="CS13" s="684"/>
      <c r="CT13" s="684"/>
      <c r="CU13" s="684"/>
      <c r="CV13" s="684"/>
      <c r="CW13" s="684"/>
      <c r="CX13" s="684"/>
      <c r="CY13" s="685"/>
      <c r="CZ13" s="686">
        <v>8.1999999999999993</v>
      </c>
      <c r="DA13" s="686"/>
      <c r="DB13" s="686"/>
      <c r="DC13" s="686"/>
      <c r="DD13" s="692">
        <v>114877</v>
      </c>
      <c r="DE13" s="684"/>
      <c r="DF13" s="684"/>
      <c r="DG13" s="684"/>
      <c r="DH13" s="684"/>
      <c r="DI13" s="684"/>
      <c r="DJ13" s="684"/>
      <c r="DK13" s="684"/>
      <c r="DL13" s="684"/>
      <c r="DM13" s="684"/>
      <c r="DN13" s="684"/>
      <c r="DO13" s="684"/>
      <c r="DP13" s="685"/>
      <c r="DQ13" s="692">
        <v>260281</v>
      </c>
      <c r="DR13" s="684"/>
      <c r="DS13" s="684"/>
      <c r="DT13" s="684"/>
      <c r="DU13" s="684"/>
      <c r="DV13" s="684"/>
      <c r="DW13" s="684"/>
      <c r="DX13" s="684"/>
      <c r="DY13" s="684"/>
      <c r="DZ13" s="684"/>
      <c r="EA13" s="684"/>
      <c r="EB13" s="684"/>
      <c r="EC13" s="693"/>
    </row>
    <row r="14" spans="2:143" ht="11.25" customHeight="1" x14ac:dyDescent="0.15">
      <c r="B14" s="680" t="s">
        <v>253</v>
      </c>
      <c r="C14" s="681"/>
      <c r="D14" s="681"/>
      <c r="E14" s="681"/>
      <c r="F14" s="681"/>
      <c r="G14" s="681"/>
      <c r="H14" s="681"/>
      <c r="I14" s="681"/>
      <c r="J14" s="681"/>
      <c r="K14" s="681"/>
      <c r="L14" s="681"/>
      <c r="M14" s="681"/>
      <c r="N14" s="681"/>
      <c r="O14" s="681"/>
      <c r="P14" s="681"/>
      <c r="Q14" s="682"/>
      <c r="R14" s="683">
        <v>6431</v>
      </c>
      <c r="S14" s="684"/>
      <c r="T14" s="684"/>
      <c r="U14" s="684"/>
      <c r="V14" s="684"/>
      <c r="W14" s="684"/>
      <c r="X14" s="684"/>
      <c r="Y14" s="685"/>
      <c r="Z14" s="686">
        <v>0.1</v>
      </c>
      <c r="AA14" s="686"/>
      <c r="AB14" s="686"/>
      <c r="AC14" s="686"/>
      <c r="AD14" s="687">
        <v>6431</v>
      </c>
      <c r="AE14" s="687"/>
      <c r="AF14" s="687"/>
      <c r="AG14" s="687"/>
      <c r="AH14" s="687"/>
      <c r="AI14" s="687"/>
      <c r="AJ14" s="687"/>
      <c r="AK14" s="687"/>
      <c r="AL14" s="688">
        <v>0.3</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28836</v>
      </c>
      <c r="BH14" s="684"/>
      <c r="BI14" s="684"/>
      <c r="BJ14" s="684"/>
      <c r="BK14" s="684"/>
      <c r="BL14" s="684"/>
      <c r="BM14" s="684"/>
      <c r="BN14" s="685"/>
      <c r="BO14" s="686">
        <v>4.8</v>
      </c>
      <c r="BP14" s="686"/>
      <c r="BQ14" s="686"/>
      <c r="BR14" s="686"/>
      <c r="BS14" s="692" t="s">
        <v>225</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176919</v>
      </c>
      <c r="CS14" s="684"/>
      <c r="CT14" s="684"/>
      <c r="CU14" s="684"/>
      <c r="CV14" s="684"/>
      <c r="CW14" s="684"/>
      <c r="CX14" s="684"/>
      <c r="CY14" s="685"/>
      <c r="CZ14" s="686">
        <v>4.2</v>
      </c>
      <c r="DA14" s="686"/>
      <c r="DB14" s="686"/>
      <c r="DC14" s="686"/>
      <c r="DD14" s="692">
        <v>8074</v>
      </c>
      <c r="DE14" s="684"/>
      <c r="DF14" s="684"/>
      <c r="DG14" s="684"/>
      <c r="DH14" s="684"/>
      <c r="DI14" s="684"/>
      <c r="DJ14" s="684"/>
      <c r="DK14" s="684"/>
      <c r="DL14" s="684"/>
      <c r="DM14" s="684"/>
      <c r="DN14" s="684"/>
      <c r="DO14" s="684"/>
      <c r="DP14" s="685"/>
      <c r="DQ14" s="692">
        <v>166788</v>
      </c>
      <c r="DR14" s="684"/>
      <c r="DS14" s="684"/>
      <c r="DT14" s="684"/>
      <c r="DU14" s="684"/>
      <c r="DV14" s="684"/>
      <c r="DW14" s="684"/>
      <c r="DX14" s="684"/>
      <c r="DY14" s="684"/>
      <c r="DZ14" s="684"/>
      <c r="EA14" s="684"/>
      <c r="EB14" s="684"/>
      <c r="EC14" s="693"/>
    </row>
    <row r="15" spans="2:143" ht="11.25" customHeight="1" x14ac:dyDescent="0.15">
      <c r="B15" s="680" t="s">
        <v>256</v>
      </c>
      <c r="C15" s="681"/>
      <c r="D15" s="681"/>
      <c r="E15" s="681"/>
      <c r="F15" s="681"/>
      <c r="G15" s="681"/>
      <c r="H15" s="681"/>
      <c r="I15" s="681"/>
      <c r="J15" s="681"/>
      <c r="K15" s="681"/>
      <c r="L15" s="681"/>
      <c r="M15" s="681"/>
      <c r="N15" s="681"/>
      <c r="O15" s="681"/>
      <c r="P15" s="681"/>
      <c r="Q15" s="682"/>
      <c r="R15" s="683" t="s">
        <v>225</v>
      </c>
      <c r="S15" s="684"/>
      <c r="T15" s="684"/>
      <c r="U15" s="684"/>
      <c r="V15" s="684"/>
      <c r="W15" s="684"/>
      <c r="X15" s="684"/>
      <c r="Y15" s="685"/>
      <c r="Z15" s="686" t="s">
        <v>129</v>
      </c>
      <c r="AA15" s="686"/>
      <c r="AB15" s="686"/>
      <c r="AC15" s="686"/>
      <c r="AD15" s="687" t="s">
        <v>225</v>
      </c>
      <c r="AE15" s="687"/>
      <c r="AF15" s="687"/>
      <c r="AG15" s="687"/>
      <c r="AH15" s="687"/>
      <c r="AI15" s="687"/>
      <c r="AJ15" s="687"/>
      <c r="AK15" s="687"/>
      <c r="AL15" s="688" t="s">
        <v>225</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45368</v>
      </c>
      <c r="BH15" s="684"/>
      <c r="BI15" s="684"/>
      <c r="BJ15" s="684"/>
      <c r="BK15" s="684"/>
      <c r="BL15" s="684"/>
      <c r="BM15" s="684"/>
      <c r="BN15" s="685"/>
      <c r="BO15" s="686">
        <v>7.6</v>
      </c>
      <c r="BP15" s="686"/>
      <c r="BQ15" s="686"/>
      <c r="BR15" s="686"/>
      <c r="BS15" s="692" t="s">
        <v>129</v>
      </c>
      <c r="BT15" s="684"/>
      <c r="BU15" s="684"/>
      <c r="BV15" s="684"/>
      <c r="BW15" s="684"/>
      <c r="BX15" s="684"/>
      <c r="BY15" s="684"/>
      <c r="BZ15" s="684"/>
      <c r="CA15" s="684"/>
      <c r="CB15" s="693"/>
      <c r="CD15" s="698" t="s">
        <v>258</v>
      </c>
      <c r="CE15" s="699"/>
      <c r="CF15" s="699"/>
      <c r="CG15" s="699"/>
      <c r="CH15" s="699"/>
      <c r="CI15" s="699"/>
      <c r="CJ15" s="699"/>
      <c r="CK15" s="699"/>
      <c r="CL15" s="699"/>
      <c r="CM15" s="699"/>
      <c r="CN15" s="699"/>
      <c r="CO15" s="699"/>
      <c r="CP15" s="699"/>
      <c r="CQ15" s="700"/>
      <c r="CR15" s="683">
        <v>1104727</v>
      </c>
      <c r="CS15" s="684"/>
      <c r="CT15" s="684"/>
      <c r="CU15" s="684"/>
      <c r="CV15" s="684"/>
      <c r="CW15" s="684"/>
      <c r="CX15" s="684"/>
      <c r="CY15" s="685"/>
      <c r="CZ15" s="686">
        <v>26.5</v>
      </c>
      <c r="DA15" s="686"/>
      <c r="DB15" s="686"/>
      <c r="DC15" s="686"/>
      <c r="DD15" s="692">
        <v>775929</v>
      </c>
      <c r="DE15" s="684"/>
      <c r="DF15" s="684"/>
      <c r="DG15" s="684"/>
      <c r="DH15" s="684"/>
      <c r="DI15" s="684"/>
      <c r="DJ15" s="684"/>
      <c r="DK15" s="684"/>
      <c r="DL15" s="684"/>
      <c r="DM15" s="684"/>
      <c r="DN15" s="684"/>
      <c r="DO15" s="684"/>
      <c r="DP15" s="685"/>
      <c r="DQ15" s="692">
        <v>294024</v>
      </c>
      <c r="DR15" s="684"/>
      <c r="DS15" s="684"/>
      <c r="DT15" s="684"/>
      <c r="DU15" s="684"/>
      <c r="DV15" s="684"/>
      <c r="DW15" s="684"/>
      <c r="DX15" s="684"/>
      <c r="DY15" s="684"/>
      <c r="DZ15" s="684"/>
      <c r="EA15" s="684"/>
      <c r="EB15" s="684"/>
      <c r="EC15" s="693"/>
    </row>
    <row r="16" spans="2:143" ht="11.25" customHeight="1" x14ac:dyDescent="0.15">
      <c r="B16" s="680" t="s">
        <v>259</v>
      </c>
      <c r="C16" s="681"/>
      <c r="D16" s="681"/>
      <c r="E16" s="681"/>
      <c r="F16" s="681"/>
      <c r="G16" s="681"/>
      <c r="H16" s="681"/>
      <c r="I16" s="681"/>
      <c r="J16" s="681"/>
      <c r="K16" s="681"/>
      <c r="L16" s="681"/>
      <c r="M16" s="681"/>
      <c r="N16" s="681"/>
      <c r="O16" s="681"/>
      <c r="P16" s="681"/>
      <c r="Q16" s="682"/>
      <c r="R16" s="683">
        <v>1355</v>
      </c>
      <c r="S16" s="684"/>
      <c r="T16" s="684"/>
      <c r="U16" s="684"/>
      <c r="V16" s="684"/>
      <c r="W16" s="684"/>
      <c r="X16" s="684"/>
      <c r="Y16" s="685"/>
      <c r="Z16" s="686">
        <v>0</v>
      </c>
      <c r="AA16" s="686"/>
      <c r="AB16" s="686"/>
      <c r="AC16" s="686"/>
      <c r="AD16" s="687">
        <v>1355</v>
      </c>
      <c r="AE16" s="687"/>
      <c r="AF16" s="687"/>
      <c r="AG16" s="687"/>
      <c r="AH16" s="687"/>
      <c r="AI16" s="687"/>
      <c r="AJ16" s="687"/>
      <c r="AK16" s="687"/>
      <c r="AL16" s="688">
        <v>0.1</v>
      </c>
      <c r="AM16" s="689"/>
      <c r="AN16" s="689"/>
      <c r="AO16" s="690"/>
      <c r="AP16" s="680" t="s">
        <v>260</v>
      </c>
      <c r="AQ16" s="681"/>
      <c r="AR16" s="681"/>
      <c r="AS16" s="681"/>
      <c r="AT16" s="681"/>
      <c r="AU16" s="681"/>
      <c r="AV16" s="681"/>
      <c r="AW16" s="681"/>
      <c r="AX16" s="681"/>
      <c r="AY16" s="681"/>
      <c r="AZ16" s="681"/>
      <c r="BA16" s="681"/>
      <c r="BB16" s="681"/>
      <c r="BC16" s="681"/>
      <c r="BD16" s="681"/>
      <c r="BE16" s="681"/>
      <c r="BF16" s="682"/>
      <c r="BG16" s="683" t="s">
        <v>225</v>
      </c>
      <c r="BH16" s="684"/>
      <c r="BI16" s="684"/>
      <c r="BJ16" s="684"/>
      <c r="BK16" s="684"/>
      <c r="BL16" s="684"/>
      <c r="BM16" s="684"/>
      <c r="BN16" s="685"/>
      <c r="BO16" s="686" t="s">
        <v>225</v>
      </c>
      <c r="BP16" s="686"/>
      <c r="BQ16" s="686"/>
      <c r="BR16" s="686"/>
      <c r="BS16" s="692" t="s">
        <v>225</v>
      </c>
      <c r="BT16" s="684"/>
      <c r="BU16" s="684"/>
      <c r="BV16" s="684"/>
      <c r="BW16" s="684"/>
      <c r="BX16" s="684"/>
      <c r="BY16" s="684"/>
      <c r="BZ16" s="684"/>
      <c r="CA16" s="684"/>
      <c r="CB16" s="693"/>
      <c r="CD16" s="698" t="s">
        <v>261</v>
      </c>
      <c r="CE16" s="699"/>
      <c r="CF16" s="699"/>
      <c r="CG16" s="699"/>
      <c r="CH16" s="699"/>
      <c r="CI16" s="699"/>
      <c r="CJ16" s="699"/>
      <c r="CK16" s="699"/>
      <c r="CL16" s="699"/>
      <c r="CM16" s="699"/>
      <c r="CN16" s="699"/>
      <c r="CO16" s="699"/>
      <c r="CP16" s="699"/>
      <c r="CQ16" s="700"/>
      <c r="CR16" s="683" t="s">
        <v>129</v>
      </c>
      <c r="CS16" s="684"/>
      <c r="CT16" s="684"/>
      <c r="CU16" s="684"/>
      <c r="CV16" s="684"/>
      <c r="CW16" s="684"/>
      <c r="CX16" s="684"/>
      <c r="CY16" s="685"/>
      <c r="CZ16" s="686" t="s">
        <v>225</v>
      </c>
      <c r="DA16" s="686"/>
      <c r="DB16" s="686"/>
      <c r="DC16" s="686"/>
      <c r="DD16" s="692" t="s">
        <v>129</v>
      </c>
      <c r="DE16" s="684"/>
      <c r="DF16" s="684"/>
      <c r="DG16" s="684"/>
      <c r="DH16" s="684"/>
      <c r="DI16" s="684"/>
      <c r="DJ16" s="684"/>
      <c r="DK16" s="684"/>
      <c r="DL16" s="684"/>
      <c r="DM16" s="684"/>
      <c r="DN16" s="684"/>
      <c r="DO16" s="684"/>
      <c r="DP16" s="685"/>
      <c r="DQ16" s="692" t="s">
        <v>225</v>
      </c>
      <c r="DR16" s="684"/>
      <c r="DS16" s="684"/>
      <c r="DT16" s="684"/>
      <c r="DU16" s="684"/>
      <c r="DV16" s="684"/>
      <c r="DW16" s="684"/>
      <c r="DX16" s="684"/>
      <c r="DY16" s="684"/>
      <c r="DZ16" s="684"/>
      <c r="EA16" s="684"/>
      <c r="EB16" s="684"/>
      <c r="EC16" s="693"/>
    </row>
    <row r="17" spans="2:133" ht="11.25" customHeight="1" x14ac:dyDescent="0.15">
      <c r="B17" s="680" t="s">
        <v>262</v>
      </c>
      <c r="C17" s="681"/>
      <c r="D17" s="681"/>
      <c r="E17" s="681"/>
      <c r="F17" s="681"/>
      <c r="G17" s="681"/>
      <c r="H17" s="681"/>
      <c r="I17" s="681"/>
      <c r="J17" s="681"/>
      <c r="K17" s="681"/>
      <c r="L17" s="681"/>
      <c r="M17" s="681"/>
      <c r="N17" s="681"/>
      <c r="O17" s="681"/>
      <c r="P17" s="681"/>
      <c r="Q17" s="682"/>
      <c r="R17" s="683">
        <v>13444</v>
      </c>
      <c r="S17" s="684"/>
      <c r="T17" s="684"/>
      <c r="U17" s="684"/>
      <c r="V17" s="684"/>
      <c r="W17" s="684"/>
      <c r="X17" s="684"/>
      <c r="Y17" s="685"/>
      <c r="Z17" s="686">
        <v>0.3</v>
      </c>
      <c r="AA17" s="686"/>
      <c r="AB17" s="686"/>
      <c r="AC17" s="686"/>
      <c r="AD17" s="687">
        <v>13444</v>
      </c>
      <c r="AE17" s="687"/>
      <c r="AF17" s="687"/>
      <c r="AG17" s="687"/>
      <c r="AH17" s="687"/>
      <c r="AI17" s="687"/>
      <c r="AJ17" s="687"/>
      <c r="AK17" s="687"/>
      <c r="AL17" s="688">
        <v>0.6</v>
      </c>
      <c r="AM17" s="689"/>
      <c r="AN17" s="689"/>
      <c r="AO17" s="690"/>
      <c r="AP17" s="680" t="s">
        <v>263</v>
      </c>
      <c r="AQ17" s="681"/>
      <c r="AR17" s="681"/>
      <c r="AS17" s="681"/>
      <c r="AT17" s="681"/>
      <c r="AU17" s="681"/>
      <c r="AV17" s="681"/>
      <c r="AW17" s="681"/>
      <c r="AX17" s="681"/>
      <c r="AY17" s="681"/>
      <c r="AZ17" s="681"/>
      <c r="BA17" s="681"/>
      <c r="BB17" s="681"/>
      <c r="BC17" s="681"/>
      <c r="BD17" s="681"/>
      <c r="BE17" s="681"/>
      <c r="BF17" s="682"/>
      <c r="BG17" s="683" t="s">
        <v>225</v>
      </c>
      <c r="BH17" s="684"/>
      <c r="BI17" s="684"/>
      <c r="BJ17" s="684"/>
      <c r="BK17" s="684"/>
      <c r="BL17" s="684"/>
      <c r="BM17" s="684"/>
      <c r="BN17" s="685"/>
      <c r="BO17" s="686" t="s">
        <v>225</v>
      </c>
      <c r="BP17" s="686"/>
      <c r="BQ17" s="686"/>
      <c r="BR17" s="686"/>
      <c r="BS17" s="692" t="s">
        <v>129</v>
      </c>
      <c r="BT17" s="684"/>
      <c r="BU17" s="684"/>
      <c r="BV17" s="684"/>
      <c r="BW17" s="684"/>
      <c r="BX17" s="684"/>
      <c r="BY17" s="684"/>
      <c r="BZ17" s="684"/>
      <c r="CA17" s="684"/>
      <c r="CB17" s="693"/>
      <c r="CD17" s="698" t="s">
        <v>264</v>
      </c>
      <c r="CE17" s="699"/>
      <c r="CF17" s="699"/>
      <c r="CG17" s="699"/>
      <c r="CH17" s="699"/>
      <c r="CI17" s="699"/>
      <c r="CJ17" s="699"/>
      <c r="CK17" s="699"/>
      <c r="CL17" s="699"/>
      <c r="CM17" s="699"/>
      <c r="CN17" s="699"/>
      <c r="CO17" s="699"/>
      <c r="CP17" s="699"/>
      <c r="CQ17" s="700"/>
      <c r="CR17" s="683">
        <v>302046</v>
      </c>
      <c r="CS17" s="684"/>
      <c r="CT17" s="684"/>
      <c r="CU17" s="684"/>
      <c r="CV17" s="684"/>
      <c r="CW17" s="684"/>
      <c r="CX17" s="684"/>
      <c r="CY17" s="685"/>
      <c r="CZ17" s="686">
        <v>7.2</v>
      </c>
      <c r="DA17" s="686"/>
      <c r="DB17" s="686"/>
      <c r="DC17" s="686"/>
      <c r="DD17" s="692" t="s">
        <v>225</v>
      </c>
      <c r="DE17" s="684"/>
      <c r="DF17" s="684"/>
      <c r="DG17" s="684"/>
      <c r="DH17" s="684"/>
      <c r="DI17" s="684"/>
      <c r="DJ17" s="684"/>
      <c r="DK17" s="684"/>
      <c r="DL17" s="684"/>
      <c r="DM17" s="684"/>
      <c r="DN17" s="684"/>
      <c r="DO17" s="684"/>
      <c r="DP17" s="685"/>
      <c r="DQ17" s="692">
        <v>302046</v>
      </c>
      <c r="DR17" s="684"/>
      <c r="DS17" s="684"/>
      <c r="DT17" s="684"/>
      <c r="DU17" s="684"/>
      <c r="DV17" s="684"/>
      <c r="DW17" s="684"/>
      <c r="DX17" s="684"/>
      <c r="DY17" s="684"/>
      <c r="DZ17" s="684"/>
      <c r="EA17" s="684"/>
      <c r="EB17" s="684"/>
      <c r="EC17" s="693"/>
    </row>
    <row r="18" spans="2:133" ht="11.25" customHeight="1" x14ac:dyDescent="0.15">
      <c r="B18" s="680" t="s">
        <v>265</v>
      </c>
      <c r="C18" s="681"/>
      <c r="D18" s="681"/>
      <c r="E18" s="681"/>
      <c r="F18" s="681"/>
      <c r="G18" s="681"/>
      <c r="H18" s="681"/>
      <c r="I18" s="681"/>
      <c r="J18" s="681"/>
      <c r="K18" s="681"/>
      <c r="L18" s="681"/>
      <c r="M18" s="681"/>
      <c r="N18" s="681"/>
      <c r="O18" s="681"/>
      <c r="P18" s="681"/>
      <c r="Q18" s="682"/>
      <c r="R18" s="683">
        <v>5401</v>
      </c>
      <c r="S18" s="684"/>
      <c r="T18" s="684"/>
      <c r="U18" s="684"/>
      <c r="V18" s="684"/>
      <c r="W18" s="684"/>
      <c r="X18" s="684"/>
      <c r="Y18" s="685"/>
      <c r="Z18" s="686">
        <v>0.1</v>
      </c>
      <c r="AA18" s="686"/>
      <c r="AB18" s="686"/>
      <c r="AC18" s="686"/>
      <c r="AD18" s="687">
        <v>5401</v>
      </c>
      <c r="AE18" s="687"/>
      <c r="AF18" s="687"/>
      <c r="AG18" s="687"/>
      <c r="AH18" s="687"/>
      <c r="AI18" s="687"/>
      <c r="AJ18" s="687"/>
      <c r="AK18" s="687"/>
      <c r="AL18" s="688">
        <v>0.2</v>
      </c>
      <c r="AM18" s="689"/>
      <c r="AN18" s="689"/>
      <c r="AO18" s="690"/>
      <c r="AP18" s="680" t="s">
        <v>266</v>
      </c>
      <c r="AQ18" s="681"/>
      <c r="AR18" s="681"/>
      <c r="AS18" s="681"/>
      <c r="AT18" s="681"/>
      <c r="AU18" s="681"/>
      <c r="AV18" s="681"/>
      <c r="AW18" s="681"/>
      <c r="AX18" s="681"/>
      <c r="AY18" s="681"/>
      <c r="AZ18" s="681"/>
      <c r="BA18" s="681"/>
      <c r="BB18" s="681"/>
      <c r="BC18" s="681"/>
      <c r="BD18" s="681"/>
      <c r="BE18" s="681"/>
      <c r="BF18" s="682"/>
      <c r="BG18" s="683" t="s">
        <v>225</v>
      </c>
      <c r="BH18" s="684"/>
      <c r="BI18" s="684"/>
      <c r="BJ18" s="684"/>
      <c r="BK18" s="684"/>
      <c r="BL18" s="684"/>
      <c r="BM18" s="684"/>
      <c r="BN18" s="685"/>
      <c r="BO18" s="686" t="s">
        <v>129</v>
      </c>
      <c r="BP18" s="686"/>
      <c r="BQ18" s="686"/>
      <c r="BR18" s="686"/>
      <c r="BS18" s="692" t="s">
        <v>225</v>
      </c>
      <c r="BT18" s="684"/>
      <c r="BU18" s="684"/>
      <c r="BV18" s="684"/>
      <c r="BW18" s="684"/>
      <c r="BX18" s="684"/>
      <c r="BY18" s="684"/>
      <c r="BZ18" s="684"/>
      <c r="CA18" s="684"/>
      <c r="CB18" s="693"/>
      <c r="CD18" s="698" t="s">
        <v>267</v>
      </c>
      <c r="CE18" s="699"/>
      <c r="CF18" s="699"/>
      <c r="CG18" s="699"/>
      <c r="CH18" s="699"/>
      <c r="CI18" s="699"/>
      <c r="CJ18" s="699"/>
      <c r="CK18" s="699"/>
      <c r="CL18" s="699"/>
      <c r="CM18" s="699"/>
      <c r="CN18" s="699"/>
      <c r="CO18" s="699"/>
      <c r="CP18" s="699"/>
      <c r="CQ18" s="700"/>
      <c r="CR18" s="683" t="s">
        <v>129</v>
      </c>
      <c r="CS18" s="684"/>
      <c r="CT18" s="684"/>
      <c r="CU18" s="684"/>
      <c r="CV18" s="684"/>
      <c r="CW18" s="684"/>
      <c r="CX18" s="684"/>
      <c r="CY18" s="685"/>
      <c r="CZ18" s="686" t="s">
        <v>225</v>
      </c>
      <c r="DA18" s="686"/>
      <c r="DB18" s="686"/>
      <c r="DC18" s="686"/>
      <c r="DD18" s="692" t="s">
        <v>225</v>
      </c>
      <c r="DE18" s="684"/>
      <c r="DF18" s="684"/>
      <c r="DG18" s="684"/>
      <c r="DH18" s="684"/>
      <c r="DI18" s="684"/>
      <c r="DJ18" s="684"/>
      <c r="DK18" s="684"/>
      <c r="DL18" s="684"/>
      <c r="DM18" s="684"/>
      <c r="DN18" s="684"/>
      <c r="DO18" s="684"/>
      <c r="DP18" s="685"/>
      <c r="DQ18" s="692" t="s">
        <v>225</v>
      </c>
      <c r="DR18" s="684"/>
      <c r="DS18" s="684"/>
      <c r="DT18" s="684"/>
      <c r="DU18" s="684"/>
      <c r="DV18" s="684"/>
      <c r="DW18" s="684"/>
      <c r="DX18" s="684"/>
      <c r="DY18" s="684"/>
      <c r="DZ18" s="684"/>
      <c r="EA18" s="684"/>
      <c r="EB18" s="684"/>
      <c r="EC18" s="693"/>
    </row>
    <row r="19" spans="2:133" ht="11.25" customHeight="1" x14ac:dyDescent="0.15">
      <c r="B19" s="680" t="s">
        <v>268</v>
      </c>
      <c r="C19" s="681"/>
      <c r="D19" s="681"/>
      <c r="E19" s="681"/>
      <c r="F19" s="681"/>
      <c r="G19" s="681"/>
      <c r="H19" s="681"/>
      <c r="I19" s="681"/>
      <c r="J19" s="681"/>
      <c r="K19" s="681"/>
      <c r="L19" s="681"/>
      <c r="M19" s="681"/>
      <c r="N19" s="681"/>
      <c r="O19" s="681"/>
      <c r="P19" s="681"/>
      <c r="Q19" s="682"/>
      <c r="R19" s="683">
        <v>692</v>
      </c>
      <c r="S19" s="684"/>
      <c r="T19" s="684"/>
      <c r="U19" s="684"/>
      <c r="V19" s="684"/>
      <c r="W19" s="684"/>
      <c r="X19" s="684"/>
      <c r="Y19" s="685"/>
      <c r="Z19" s="686">
        <v>0</v>
      </c>
      <c r="AA19" s="686"/>
      <c r="AB19" s="686"/>
      <c r="AC19" s="686"/>
      <c r="AD19" s="687">
        <v>692</v>
      </c>
      <c r="AE19" s="687"/>
      <c r="AF19" s="687"/>
      <c r="AG19" s="687"/>
      <c r="AH19" s="687"/>
      <c r="AI19" s="687"/>
      <c r="AJ19" s="687"/>
      <c r="AK19" s="687"/>
      <c r="AL19" s="688">
        <v>0</v>
      </c>
      <c r="AM19" s="689"/>
      <c r="AN19" s="689"/>
      <c r="AO19" s="690"/>
      <c r="AP19" s="680" t="s">
        <v>269</v>
      </c>
      <c r="AQ19" s="681"/>
      <c r="AR19" s="681"/>
      <c r="AS19" s="681"/>
      <c r="AT19" s="681"/>
      <c r="AU19" s="681"/>
      <c r="AV19" s="681"/>
      <c r="AW19" s="681"/>
      <c r="AX19" s="681"/>
      <c r="AY19" s="681"/>
      <c r="AZ19" s="681"/>
      <c r="BA19" s="681"/>
      <c r="BB19" s="681"/>
      <c r="BC19" s="681"/>
      <c r="BD19" s="681"/>
      <c r="BE19" s="681"/>
      <c r="BF19" s="682"/>
      <c r="BG19" s="683">
        <v>97</v>
      </c>
      <c r="BH19" s="684"/>
      <c r="BI19" s="684"/>
      <c r="BJ19" s="684"/>
      <c r="BK19" s="684"/>
      <c r="BL19" s="684"/>
      <c r="BM19" s="684"/>
      <c r="BN19" s="685"/>
      <c r="BO19" s="686">
        <v>0</v>
      </c>
      <c r="BP19" s="686"/>
      <c r="BQ19" s="686"/>
      <c r="BR19" s="686"/>
      <c r="BS19" s="692" t="s">
        <v>137</v>
      </c>
      <c r="BT19" s="684"/>
      <c r="BU19" s="684"/>
      <c r="BV19" s="684"/>
      <c r="BW19" s="684"/>
      <c r="BX19" s="684"/>
      <c r="BY19" s="684"/>
      <c r="BZ19" s="684"/>
      <c r="CA19" s="684"/>
      <c r="CB19" s="693"/>
      <c r="CD19" s="698" t="s">
        <v>270</v>
      </c>
      <c r="CE19" s="699"/>
      <c r="CF19" s="699"/>
      <c r="CG19" s="699"/>
      <c r="CH19" s="699"/>
      <c r="CI19" s="699"/>
      <c r="CJ19" s="699"/>
      <c r="CK19" s="699"/>
      <c r="CL19" s="699"/>
      <c r="CM19" s="699"/>
      <c r="CN19" s="699"/>
      <c r="CO19" s="699"/>
      <c r="CP19" s="699"/>
      <c r="CQ19" s="700"/>
      <c r="CR19" s="683" t="s">
        <v>225</v>
      </c>
      <c r="CS19" s="684"/>
      <c r="CT19" s="684"/>
      <c r="CU19" s="684"/>
      <c r="CV19" s="684"/>
      <c r="CW19" s="684"/>
      <c r="CX19" s="684"/>
      <c r="CY19" s="685"/>
      <c r="CZ19" s="686" t="s">
        <v>129</v>
      </c>
      <c r="DA19" s="686"/>
      <c r="DB19" s="686"/>
      <c r="DC19" s="686"/>
      <c r="DD19" s="692" t="s">
        <v>137</v>
      </c>
      <c r="DE19" s="684"/>
      <c r="DF19" s="684"/>
      <c r="DG19" s="684"/>
      <c r="DH19" s="684"/>
      <c r="DI19" s="684"/>
      <c r="DJ19" s="684"/>
      <c r="DK19" s="684"/>
      <c r="DL19" s="684"/>
      <c r="DM19" s="684"/>
      <c r="DN19" s="684"/>
      <c r="DO19" s="684"/>
      <c r="DP19" s="685"/>
      <c r="DQ19" s="692" t="s">
        <v>225</v>
      </c>
      <c r="DR19" s="684"/>
      <c r="DS19" s="684"/>
      <c r="DT19" s="684"/>
      <c r="DU19" s="684"/>
      <c r="DV19" s="684"/>
      <c r="DW19" s="684"/>
      <c r="DX19" s="684"/>
      <c r="DY19" s="684"/>
      <c r="DZ19" s="684"/>
      <c r="EA19" s="684"/>
      <c r="EB19" s="684"/>
      <c r="EC19" s="693"/>
    </row>
    <row r="20" spans="2:133" ht="11.25" customHeight="1" x14ac:dyDescent="0.15">
      <c r="B20" s="680" t="s">
        <v>271</v>
      </c>
      <c r="C20" s="681"/>
      <c r="D20" s="681"/>
      <c r="E20" s="681"/>
      <c r="F20" s="681"/>
      <c r="G20" s="681"/>
      <c r="H20" s="681"/>
      <c r="I20" s="681"/>
      <c r="J20" s="681"/>
      <c r="K20" s="681"/>
      <c r="L20" s="681"/>
      <c r="M20" s="681"/>
      <c r="N20" s="681"/>
      <c r="O20" s="681"/>
      <c r="P20" s="681"/>
      <c r="Q20" s="682"/>
      <c r="R20" s="683">
        <v>236</v>
      </c>
      <c r="S20" s="684"/>
      <c r="T20" s="684"/>
      <c r="U20" s="684"/>
      <c r="V20" s="684"/>
      <c r="W20" s="684"/>
      <c r="X20" s="684"/>
      <c r="Y20" s="685"/>
      <c r="Z20" s="686">
        <v>0</v>
      </c>
      <c r="AA20" s="686"/>
      <c r="AB20" s="686"/>
      <c r="AC20" s="686"/>
      <c r="AD20" s="687">
        <v>236</v>
      </c>
      <c r="AE20" s="687"/>
      <c r="AF20" s="687"/>
      <c r="AG20" s="687"/>
      <c r="AH20" s="687"/>
      <c r="AI20" s="687"/>
      <c r="AJ20" s="687"/>
      <c r="AK20" s="687"/>
      <c r="AL20" s="688">
        <v>0</v>
      </c>
      <c r="AM20" s="689"/>
      <c r="AN20" s="689"/>
      <c r="AO20" s="690"/>
      <c r="AP20" s="680" t="s">
        <v>272</v>
      </c>
      <c r="AQ20" s="681"/>
      <c r="AR20" s="681"/>
      <c r="AS20" s="681"/>
      <c r="AT20" s="681"/>
      <c r="AU20" s="681"/>
      <c r="AV20" s="681"/>
      <c r="AW20" s="681"/>
      <c r="AX20" s="681"/>
      <c r="AY20" s="681"/>
      <c r="AZ20" s="681"/>
      <c r="BA20" s="681"/>
      <c r="BB20" s="681"/>
      <c r="BC20" s="681"/>
      <c r="BD20" s="681"/>
      <c r="BE20" s="681"/>
      <c r="BF20" s="682"/>
      <c r="BG20" s="683">
        <v>97</v>
      </c>
      <c r="BH20" s="684"/>
      <c r="BI20" s="684"/>
      <c r="BJ20" s="684"/>
      <c r="BK20" s="684"/>
      <c r="BL20" s="684"/>
      <c r="BM20" s="684"/>
      <c r="BN20" s="685"/>
      <c r="BO20" s="686">
        <v>0</v>
      </c>
      <c r="BP20" s="686"/>
      <c r="BQ20" s="686"/>
      <c r="BR20" s="686"/>
      <c r="BS20" s="692" t="s">
        <v>129</v>
      </c>
      <c r="BT20" s="684"/>
      <c r="BU20" s="684"/>
      <c r="BV20" s="684"/>
      <c r="BW20" s="684"/>
      <c r="BX20" s="684"/>
      <c r="BY20" s="684"/>
      <c r="BZ20" s="684"/>
      <c r="CA20" s="684"/>
      <c r="CB20" s="693"/>
      <c r="CD20" s="698" t="s">
        <v>273</v>
      </c>
      <c r="CE20" s="699"/>
      <c r="CF20" s="699"/>
      <c r="CG20" s="699"/>
      <c r="CH20" s="699"/>
      <c r="CI20" s="699"/>
      <c r="CJ20" s="699"/>
      <c r="CK20" s="699"/>
      <c r="CL20" s="699"/>
      <c r="CM20" s="699"/>
      <c r="CN20" s="699"/>
      <c r="CO20" s="699"/>
      <c r="CP20" s="699"/>
      <c r="CQ20" s="700"/>
      <c r="CR20" s="683">
        <v>4170100</v>
      </c>
      <c r="CS20" s="684"/>
      <c r="CT20" s="684"/>
      <c r="CU20" s="684"/>
      <c r="CV20" s="684"/>
      <c r="CW20" s="684"/>
      <c r="CX20" s="684"/>
      <c r="CY20" s="685"/>
      <c r="CZ20" s="686">
        <v>100</v>
      </c>
      <c r="DA20" s="686"/>
      <c r="DB20" s="686"/>
      <c r="DC20" s="686"/>
      <c r="DD20" s="692">
        <v>1050268</v>
      </c>
      <c r="DE20" s="684"/>
      <c r="DF20" s="684"/>
      <c r="DG20" s="684"/>
      <c r="DH20" s="684"/>
      <c r="DI20" s="684"/>
      <c r="DJ20" s="684"/>
      <c r="DK20" s="684"/>
      <c r="DL20" s="684"/>
      <c r="DM20" s="684"/>
      <c r="DN20" s="684"/>
      <c r="DO20" s="684"/>
      <c r="DP20" s="685"/>
      <c r="DQ20" s="692">
        <v>2412764</v>
      </c>
      <c r="DR20" s="684"/>
      <c r="DS20" s="684"/>
      <c r="DT20" s="684"/>
      <c r="DU20" s="684"/>
      <c r="DV20" s="684"/>
      <c r="DW20" s="684"/>
      <c r="DX20" s="684"/>
      <c r="DY20" s="684"/>
      <c r="DZ20" s="684"/>
      <c r="EA20" s="684"/>
      <c r="EB20" s="684"/>
      <c r="EC20" s="693"/>
    </row>
    <row r="21" spans="2:133" ht="11.25" customHeight="1" x14ac:dyDescent="0.15">
      <c r="B21" s="680" t="s">
        <v>274</v>
      </c>
      <c r="C21" s="681"/>
      <c r="D21" s="681"/>
      <c r="E21" s="681"/>
      <c r="F21" s="681"/>
      <c r="G21" s="681"/>
      <c r="H21" s="681"/>
      <c r="I21" s="681"/>
      <c r="J21" s="681"/>
      <c r="K21" s="681"/>
      <c r="L21" s="681"/>
      <c r="M21" s="681"/>
      <c r="N21" s="681"/>
      <c r="O21" s="681"/>
      <c r="P21" s="681"/>
      <c r="Q21" s="682"/>
      <c r="R21" s="683">
        <v>7115</v>
      </c>
      <c r="S21" s="684"/>
      <c r="T21" s="684"/>
      <c r="U21" s="684"/>
      <c r="V21" s="684"/>
      <c r="W21" s="684"/>
      <c r="X21" s="684"/>
      <c r="Y21" s="685"/>
      <c r="Z21" s="686">
        <v>0.2</v>
      </c>
      <c r="AA21" s="686"/>
      <c r="AB21" s="686"/>
      <c r="AC21" s="686"/>
      <c r="AD21" s="687">
        <v>7115</v>
      </c>
      <c r="AE21" s="687"/>
      <c r="AF21" s="687"/>
      <c r="AG21" s="687"/>
      <c r="AH21" s="687"/>
      <c r="AI21" s="687"/>
      <c r="AJ21" s="687"/>
      <c r="AK21" s="687"/>
      <c r="AL21" s="688">
        <v>0.3</v>
      </c>
      <c r="AM21" s="689"/>
      <c r="AN21" s="689"/>
      <c r="AO21" s="690"/>
      <c r="AP21" s="702" t="s">
        <v>275</v>
      </c>
      <c r="AQ21" s="703"/>
      <c r="AR21" s="703"/>
      <c r="AS21" s="703"/>
      <c r="AT21" s="703"/>
      <c r="AU21" s="703"/>
      <c r="AV21" s="703"/>
      <c r="AW21" s="703"/>
      <c r="AX21" s="703"/>
      <c r="AY21" s="703"/>
      <c r="AZ21" s="703"/>
      <c r="BA21" s="703"/>
      <c r="BB21" s="703"/>
      <c r="BC21" s="703"/>
      <c r="BD21" s="703"/>
      <c r="BE21" s="703"/>
      <c r="BF21" s="704"/>
      <c r="BG21" s="683">
        <v>97</v>
      </c>
      <c r="BH21" s="684"/>
      <c r="BI21" s="684"/>
      <c r="BJ21" s="684"/>
      <c r="BK21" s="684"/>
      <c r="BL21" s="684"/>
      <c r="BM21" s="684"/>
      <c r="BN21" s="685"/>
      <c r="BO21" s="686">
        <v>0</v>
      </c>
      <c r="BP21" s="686"/>
      <c r="BQ21" s="686"/>
      <c r="BR21" s="686"/>
      <c r="BS21" s="692" t="s">
        <v>225</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276</v>
      </c>
      <c r="C22" s="681"/>
      <c r="D22" s="681"/>
      <c r="E22" s="681"/>
      <c r="F22" s="681"/>
      <c r="G22" s="681"/>
      <c r="H22" s="681"/>
      <c r="I22" s="681"/>
      <c r="J22" s="681"/>
      <c r="K22" s="681"/>
      <c r="L22" s="681"/>
      <c r="M22" s="681"/>
      <c r="N22" s="681"/>
      <c r="O22" s="681"/>
      <c r="P22" s="681"/>
      <c r="Q22" s="682"/>
      <c r="R22" s="683">
        <v>1695387</v>
      </c>
      <c r="S22" s="684"/>
      <c r="T22" s="684"/>
      <c r="U22" s="684"/>
      <c r="V22" s="684"/>
      <c r="W22" s="684"/>
      <c r="X22" s="684"/>
      <c r="Y22" s="685"/>
      <c r="Z22" s="686">
        <v>37.700000000000003</v>
      </c>
      <c r="AA22" s="686"/>
      <c r="AB22" s="686"/>
      <c r="AC22" s="686"/>
      <c r="AD22" s="687">
        <v>1550717</v>
      </c>
      <c r="AE22" s="687"/>
      <c r="AF22" s="687"/>
      <c r="AG22" s="687"/>
      <c r="AH22" s="687"/>
      <c r="AI22" s="687"/>
      <c r="AJ22" s="687"/>
      <c r="AK22" s="687"/>
      <c r="AL22" s="688">
        <v>66.3</v>
      </c>
      <c r="AM22" s="689"/>
      <c r="AN22" s="689"/>
      <c r="AO22" s="690"/>
      <c r="AP22" s="702" t="s">
        <v>277</v>
      </c>
      <c r="AQ22" s="703"/>
      <c r="AR22" s="703"/>
      <c r="AS22" s="703"/>
      <c r="AT22" s="703"/>
      <c r="AU22" s="703"/>
      <c r="AV22" s="703"/>
      <c r="AW22" s="703"/>
      <c r="AX22" s="703"/>
      <c r="AY22" s="703"/>
      <c r="AZ22" s="703"/>
      <c r="BA22" s="703"/>
      <c r="BB22" s="703"/>
      <c r="BC22" s="703"/>
      <c r="BD22" s="703"/>
      <c r="BE22" s="703"/>
      <c r="BF22" s="704"/>
      <c r="BG22" s="683" t="s">
        <v>129</v>
      </c>
      <c r="BH22" s="684"/>
      <c r="BI22" s="684"/>
      <c r="BJ22" s="684"/>
      <c r="BK22" s="684"/>
      <c r="BL22" s="684"/>
      <c r="BM22" s="684"/>
      <c r="BN22" s="685"/>
      <c r="BO22" s="686" t="s">
        <v>225</v>
      </c>
      <c r="BP22" s="686"/>
      <c r="BQ22" s="686"/>
      <c r="BR22" s="686"/>
      <c r="BS22" s="692" t="s">
        <v>129</v>
      </c>
      <c r="BT22" s="684"/>
      <c r="BU22" s="684"/>
      <c r="BV22" s="684"/>
      <c r="BW22" s="684"/>
      <c r="BX22" s="684"/>
      <c r="BY22" s="684"/>
      <c r="BZ22" s="684"/>
      <c r="CA22" s="684"/>
      <c r="CB22" s="693"/>
      <c r="CD22" s="665" t="s">
        <v>278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279</v>
      </c>
      <c r="C23" s="681"/>
      <c r="D23" s="681"/>
      <c r="E23" s="681"/>
      <c r="F23" s="681"/>
      <c r="G23" s="681"/>
      <c r="H23" s="681"/>
      <c r="I23" s="681"/>
      <c r="J23" s="681"/>
      <c r="K23" s="681"/>
      <c r="L23" s="681"/>
      <c r="M23" s="681"/>
      <c r="N23" s="681"/>
      <c r="O23" s="681"/>
      <c r="P23" s="681"/>
      <c r="Q23" s="682"/>
      <c r="R23" s="683">
        <v>1550717</v>
      </c>
      <c r="S23" s="684"/>
      <c r="T23" s="684"/>
      <c r="U23" s="684"/>
      <c r="V23" s="684"/>
      <c r="W23" s="684"/>
      <c r="X23" s="684"/>
      <c r="Y23" s="685"/>
      <c r="Z23" s="686">
        <v>34.5</v>
      </c>
      <c r="AA23" s="686"/>
      <c r="AB23" s="686"/>
      <c r="AC23" s="686"/>
      <c r="AD23" s="687">
        <v>1550717</v>
      </c>
      <c r="AE23" s="687"/>
      <c r="AF23" s="687"/>
      <c r="AG23" s="687"/>
      <c r="AH23" s="687"/>
      <c r="AI23" s="687"/>
      <c r="AJ23" s="687"/>
      <c r="AK23" s="687"/>
      <c r="AL23" s="688">
        <v>66.3</v>
      </c>
      <c r="AM23" s="689"/>
      <c r="AN23" s="689"/>
      <c r="AO23" s="690"/>
      <c r="AP23" s="702" t="s">
        <v>280</v>
      </c>
      <c r="AQ23" s="703"/>
      <c r="AR23" s="703"/>
      <c r="AS23" s="703"/>
      <c r="AT23" s="703"/>
      <c r="AU23" s="703"/>
      <c r="AV23" s="703"/>
      <c r="AW23" s="703"/>
      <c r="AX23" s="703"/>
      <c r="AY23" s="703"/>
      <c r="AZ23" s="703"/>
      <c r="BA23" s="703"/>
      <c r="BB23" s="703"/>
      <c r="BC23" s="703"/>
      <c r="BD23" s="703"/>
      <c r="BE23" s="703"/>
      <c r="BF23" s="704"/>
      <c r="BG23" s="683" t="s">
        <v>129</v>
      </c>
      <c r="BH23" s="684"/>
      <c r="BI23" s="684"/>
      <c r="BJ23" s="684"/>
      <c r="BK23" s="684"/>
      <c r="BL23" s="684"/>
      <c r="BM23" s="684"/>
      <c r="BN23" s="685"/>
      <c r="BO23" s="686" t="s">
        <v>225</v>
      </c>
      <c r="BP23" s="686"/>
      <c r="BQ23" s="686"/>
      <c r="BR23" s="686"/>
      <c r="BS23" s="692" t="s">
        <v>225</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281</v>
      </c>
      <c r="CS23" s="666"/>
      <c r="CT23" s="666"/>
      <c r="CU23" s="666"/>
      <c r="CV23" s="666"/>
      <c r="CW23" s="666"/>
      <c r="CX23" s="666"/>
      <c r="CY23" s="667"/>
      <c r="CZ23" s="665" t="s">
        <v>282</v>
      </c>
      <c r="DA23" s="666"/>
      <c r="DB23" s="666"/>
      <c r="DC23" s="667"/>
      <c r="DD23" s="665" t="s">
        <v>283</v>
      </c>
      <c r="DE23" s="666"/>
      <c r="DF23" s="666"/>
      <c r="DG23" s="666"/>
      <c r="DH23" s="666"/>
      <c r="DI23" s="666"/>
      <c r="DJ23" s="666"/>
      <c r="DK23" s="667"/>
      <c r="DL23" s="714" t="s">
        <v>284</v>
      </c>
      <c r="DM23" s="715"/>
      <c r="DN23" s="715"/>
      <c r="DO23" s="715"/>
      <c r="DP23" s="715"/>
      <c r="DQ23" s="715"/>
      <c r="DR23" s="715"/>
      <c r="DS23" s="715"/>
      <c r="DT23" s="715"/>
      <c r="DU23" s="715"/>
      <c r="DV23" s="716"/>
      <c r="DW23" s="665" t="s">
        <v>285</v>
      </c>
      <c r="DX23" s="666"/>
      <c r="DY23" s="666"/>
      <c r="DZ23" s="666"/>
      <c r="EA23" s="666"/>
      <c r="EB23" s="666"/>
      <c r="EC23" s="667"/>
    </row>
    <row r="24" spans="2:133" ht="11.25" customHeight="1" x14ac:dyDescent="0.15">
      <c r="B24" s="680" t="s">
        <v>286</v>
      </c>
      <c r="C24" s="681"/>
      <c r="D24" s="681"/>
      <c r="E24" s="681"/>
      <c r="F24" s="681"/>
      <c r="G24" s="681"/>
      <c r="H24" s="681"/>
      <c r="I24" s="681"/>
      <c r="J24" s="681"/>
      <c r="K24" s="681"/>
      <c r="L24" s="681"/>
      <c r="M24" s="681"/>
      <c r="N24" s="681"/>
      <c r="O24" s="681"/>
      <c r="P24" s="681"/>
      <c r="Q24" s="682"/>
      <c r="R24" s="683">
        <v>144670</v>
      </c>
      <c r="S24" s="684"/>
      <c r="T24" s="684"/>
      <c r="U24" s="684"/>
      <c r="V24" s="684"/>
      <c r="W24" s="684"/>
      <c r="X24" s="684"/>
      <c r="Y24" s="685"/>
      <c r="Z24" s="686">
        <v>3.2</v>
      </c>
      <c r="AA24" s="686"/>
      <c r="AB24" s="686"/>
      <c r="AC24" s="686"/>
      <c r="AD24" s="687" t="s">
        <v>225</v>
      </c>
      <c r="AE24" s="687"/>
      <c r="AF24" s="687"/>
      <c r="AG24" s="687"/>
      <c r="AH24" s="687"/>
      <c r="AI24" s="687"/>
      <c r="AJ24" s="687"/>
      <c r="AK24" s="687"/>
      <c r="AL24" s="688" t="s">
        <v>129</v>
      </c>
      <c r="AM24" s="689"/>
      <c r="AN24" s="689"/>
      <c r="AO24" s="690"/>
      <c r="AP24" s="702" t="s">
        <v>287</v>
      </c>
      <c r="AQ24" s="703"/>
      <c r="AR24" s="703"/>
      <c r="AS24" s="703"/>
      <c r="AT24" s="703"/>
      <c r="AU24" s="703"/>
      <c r="AV24" s="703"/>
      <c r="AW24" s="703"/>
      <c r="AX24" s="703"/>
      <c r="AY24" s="703"/>
      <c r="AZ24" s="703"/>
      <c r="BA24" s="703"/>
      <c r="BB24" s="703"/>
      <c r="BC24" s="703"/>
      <c r="BD24" s="703"/>
      <c r="BE24" s="703"/>
      <c r="BF24" s="704"/>
      <c r="BG24" s="683" t="s">
        <v>225</v>
      </c>
      <c r="BH24" s="684"/>
      <c r="BI24" s="684"/>
      <c r="BJ24" s="684"/>
      <c r="BK24" s="684"/>
      <c r="BL24" s="684"/>
      <c r="BM24" s="684"/>
      <c r="BN24" s="685"/>
      <c r="BO24" s="686" t="s">
        <v>129</v>
      </c>
      <c r="BP24" s="686"/>
      <c r="BQ24" s="686"/>
      <c r="BR24" s="686"/>
      <c r="BS24" s="692" t="s">
        <v>225</v>
      </c>
      <c r="BT24" s="684"/>
      <c r="BU24" s="684"/>
      <c r="BV24" s="684"/>
      <c r="BW24" s="684"/>
      <c r="BX24" s="684"/>
      <c r="BY24" s="684"/>
      <c r="BZ24" s="684"/>
      <c r="CA24" s="684"/>
      <c r="CB24" s="693"/>
      <c r="CD24" s="694" t="s">
        <v>288</v>
      </c>
      <c r="CE24" s="695"/>
      <c r="CF24" s="695"/>
      <c r="CG24" s="695"/>
      <c r="CH24" s="695"/>
      <c r="CI24" s="695"/>
      <c r="CJ24" s="695"/>
      <c r="CK24" s="695"/>
      <c r="CL24" s="695"/>
      <c r="CM24" s="695"/>
      <c r="CN24" s="695"/>
      <c r="CO24" s="695"/>
      <c r="CP24" s="695"/>
      <c r="CQ24" s="696"/>
      <c r="CR24" s="672">
        <v>1604143</v>
      </c>
      <c r="CS24" s="673"/>
      <c r="CT24" s="673"/>
      <c r="CU24" s="673"/>
      <c r="CV24" s="673"/>
      <c r="CW24" s="673"/>
      <c r="CX24" s="673"/>
      <c r="CY24" s="674"/>
      <c r="CZ24" s="677">
        <v>38.5</v>
      </c>
      <c r="DA24" s="678"/>
      <c r="DB24" s="678"/>
      <c r="DC24" s="697"/>
      <c r="DD24" s="722">
        <v>1082042</v>
      </c>
      <c r="DE24" s="673"/>
      <c r="DF24" s="673"/>
      <c r="DG24" s="673"/>
      <c r="DH24" s="673"/>
      <c r="DI24" s="673"/>
      <c r="DJ24" s="673"/>
      <c r="DK24" s="674"/>
      <c r="DL24" s="722">
        <v>1075808</v>
      </c>
      <c r="DM24" s="673"/>
      <c r="DN24" s="673"/>
      <c r="DO24" s="673"/>
      <c r="DP24" s="673"/>
      <c r="DQ24" s="673"/>
      <c r="DR24" s="673"/>
      <c r="DS24" s="673"/>
      <c r="DT24" s="673"/>
      <c r="DU24" s="673"/>
      <c r="DV24" s="674"/>
      <c r="DW24" s="677">
        <v>44.5</v>
      </c>
      <c r="DX24" s="678"/>
      <c r="DY24" s="678"/>
      <c r="DZ24" s="678"/>
      <c r="EA24" s="678"/>
      <c r="EB24" s="678"/>
      <c r="EC24" s="679"/>
    </row>
    <row r="25" spans="2:133" ht="11.25" customHeight="1" x14ac:dyDescent="0.15">
      <c r="B25" s="680" t="s">
        <v>289</v>
      </c>
      <c r="C25" s="681"/>
      <c r="D25" s="681"/>
      <c r="E25" s="681"/>
      <c r="F25" s="681"/>
      <c r="G25" s="681"/>
      <c r="H25" s="681"/>
      <c r="I25" s="681"/>
      <c r="J25" s="681"/>
      <c r="K25" s="681"/>
      <c r="L25" s="681"/>
      <c r="M25" s="681"/>
      <c r="N25" s="681"/>
      <c r="O25" s="681"/>
      <c r="P25" s="681"/>
      <c r="Q25" s="682"/>
      <c r="R25" s="683" t="s">
        <v>129</v>
      </c>
      <c r="S25" s="684"/>
      <c r="T25" s="684"/>
      <c r="U25" s="684"/>
      <c r="V25" s="684"/>
      <c r="W25" s="684"/>
      <c r="X25" s="684"/>
      <c r="Y25" s="685"/>
      <c r="Z25" s="686" t="s">
        <v>225</v>
      </c>
      <c r="AA25" s="686"/>
      <c r="AB25" s="686"/>
      <c r="AC25" s="686"/>
      <c r="AD25" s="687" t="s">
        <v>137</v>
      </c>
      <c r="AE25" s="687"/>
      <c r="AF25" s="687"/>
      <c r="AG25" s="687"/>
      <c r="AH25" s="687"/>
      <c r="AI25" s="687"/>
      <c r="AJ25" s="687"/>
      <c r="AK25" s="687"/>
      <c r="AL25" s="688" t="s">
        <v>225</v>
      </c>
      <c r="AM25" s="689"/>
      <c r="AN25" s="689"/>
      <c r="AO25" s="690"/>
      <c r="AP25" s="702" t="s">
        <v>290</v>
      </c>
      <c r="AQ25" s="703"/>
      <c r="AR25" s="703"/>
      <c r="AS25" s="703"/>
      <c r="AT25" s="703"/>
      <c r="AU25" s="703"/>
      <c r="AV25" s="703"/>
      <c r="AW25" s="703"/>
      <c r="AX25" s="703"/>
      <c r="AY25" s="703"/>
      <c r="AZ25" s="703"/>
      <c r="BA25" s="703"/>
      <c r="BB25" s="703"/>
      <c r="BC25" s="703"/>
      <c r="BD25" s="703"/>
      <c r="BE25" s="703"/>
      <c r="BF25" s="704"/>
      <c r="BG25" s="683" t="s">
        <v>225</v>
      </c>
      <c r="BH25" s="684"/>
      <c r="BI25" s="684"/>
      <c r="BJ25" s="684"/>
      <c r="BK25" s="684"/>
      <c r="BL25" s="684"/>
      <c r="BM25" s="684"/>
      <c r="BN25" s="685"/>
      <c r="BO25" s="686" t="s">
        <v>129</v>
      </c>
      <c r="BP25" s="686"/>
      <c r="BQ25" s="686"/>
      <c r="BR25" s="686"/>
      <c r="BS25" s="692" t="s">
        <v>225</v>
      </c>
      <c r="BT25" s="684"/>
      <c r="BU25" s="684"/>
      <c r="BV25" s="684"/>
      <c r="BW25" s="684"/>
      <c r="BX25" s="684"/>
      <c r="BY25" s="684"/>
      <c r="BZ25" s="684"/>
      <c r="CA25" s="684"/>
      <c r="CB25" s="693"/>
      <c r="CD25" s="698" t="s">
        <v>291</v>
      </c>
      <c r="CE25" s="699"/>
      <c r="CF25" s="699"/>
      <c r="CG25" s="699"/>
      <c r="CH25" s="699"/>
      <c r="CI25" s="699"/>
      <c r="CJ25" s="699"/>
      <c r="CK25" s="699"/>
      <c r="CL25" s="699"/>
      <c r="CM25" s="699"/>
      <c r="CN25" s="699"/>
      <c r="CO25" s="699"/>
      <c r="CP25" s="699"/>
      <c r="CQ25" s="700"/>
      <c r="CR25" s="683">
        <v>600374</v>
      </c>
      <c r="CS25" s="719"/>
      <c r="CT25" s="719"/>
      <c r="CU25" s="719"/>
      <c r="CV25" s="719"/>
      <c r="CW25" s="719"/>
      <c r="CX25" s="719"/>
      <c r="CY25" s="720"/>
      <c r="CZ25" s="688">
        <v>14.4</v>
      </c>
      <c r="DA25" s="717"/>
      <c r="DB25" s="717"/>
      <c r="DC25" s="721"/>
      <c r="DD25" s="692">
        <v>574894</v>
      </c>
      <c r="DE25" s="719"/>
      <c r="DF25" s="719"/>
      <c r="DG25" s="719"/>
      <c r="DH25" s="719"/>
      <c r="DI25" s="719"/>
      <c r="DJ25" s="719"/>
      <c r="DK25" s="720"/>
      <c r="DL25" s="692">
        <v>572239</v>
      </c>
      <c r="DM25" s="719"/>
      <c r="DN25" s="719"/>
      <c r="DO25" s="719"/>
      <c r="DP25" s="719"/>
      <c r="DQ25" s="719"/>
      <c r="DR25" s="719"/>
      <c r="DS25" s="719"/>
      <c r="DT25" s="719"/>
      <c r="DU25" s="719"/>
      <c r="DV25" s="720"/>
      <c r="DW25" s="688">
        <v>23.7</v>
      </c>
      <c r="DX25" s="717"/>
      <c r="DY25" s="717"/>
      <c r="DZ25" s="717"/>
      <c r="EA25" s="717"/>
      <c r="EB25" s="717"/>
      <c r="EC25" s="718"/>
    </row>
    <row r="26" spans="2:133" ht="11.25" customHeight="1" x14ac:dyDescent="0.15">
      <c r="B26" s="680" t="s">
        <v>292</v>
      </c>
      <c r="C26" s="681"/>
      <c r="D26" s="681"/>
      <c r="E26" s="681"/>
      <c r="F26" s="681"/>
      <c r="G26" s="681"/>
      <c r="H26" s="681"/>
      <c r="I26" s="681"/>
      <c r="J26" s="681"/>
      <c r="K26" s="681"/>
      <c r="L26" s="681"/>
      <c r="M26" s="681"/>
      <c r="N26" s="681"/>
      <c r="O26" s="681"/>
      <c r="P26" s="681"/>
      <c r="Q26" s="682"/>
      <c r="R26" s="683">
        <v>2481825</v>
      </c>
      <c r="S26" s="684"/>
      <c r="T26" s="684"/>
      <c r="U26" s="684"/>
      <c r="V26" s="684"/>
      <c r="W26" s="684"/>
      <c r="X26" s="684"/>
      <c r="Y26" s="685"/>
      <c r="Z26" s="686">
        <v>55.2</v>
      </c>
      <c r="AA26" s="686"/>
      <c r="AB26" s="686"/>
      <c r="AC26" s="686"/>
      <c r="AD26" s="687">
        <v>2337155</v>
      </c>
      <c r="AE26" s="687"/>
      <c r="AF26" s="687"/>
      <c r="AG26" s="687"/>
      <c r="AH26" s="687"/>
      <c r="AI26" s="687"/>
      <c r="AJ26" s="687"/>
      <c r="AK26" s="687"/>
      <c r="AL26" s="688">
        <v>99.9</v>
      </c>
      <c r="AM26" s="689"/>
      <c r="AN26" s="689"/>
      <c r="AO26" s="690"/>
      <c r="AP26" s="702" t="s">
        <v>293</v>
      </c>
      <c r="AQ26" s="732"/>
      <c r="AR26" s="732"/>
      <c r="AS26" s="732"/>
      <c r="AT26" s="732"/>
      <c r="AU26" s="732"/>
      <c r="AV26" s="732"/>
      <c r="AW26" s="732"/>
      <c r="AX26" s="732"/>
      <c r="AY26" s="732"/>
      <c r="AZ26" s="732"/>
      <c r="BA26" s="732"/>
      <c r="BB26" s="732"/>
      <c r="BC26" s="732"/>
      <c r="BD26" s="732"/>
      <c r="BE26" s="732"/>
      <c r="BF26" s="704"/>
      <c r="BG26" s="683" t="s">
        <v>294</v>
      </c>
      <c r="BH26" s="684"/>
      <c r="BI26" s="684"/>
      <c r="BJ26" s="684"/>
      <c r="BK26" s="684"/>
      <c r="BL26" s="684"/>
      <c r="BM26" s="684"/>
      <c r="BN26" s="685"/>
      <c r="BO26" s="686" t="s">
        <v>129</v>
      </c>
      <c r="BP26" s="686"/>
      <c r="BQ26" s="686"/>
      <c r="BR26" s="686"/>
      <c r="BS26" s="692" t="s">
        <v>129</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374616</v>
      </c>
      <c r="CS26" s="684"/>
      <c r="CT26" s="684"/>
      <c r="CU26" s="684"/>
      <c r="CV26" s="684"/>
      <c r="CW26" s="684"/>
      <c r="CX26" s="684"/>
      <c r="CY26" s="685"/>
      <c r="CZ26" s="688">
        <v>9</v>
      </c>
      <c r="DA26" s="717"/>
      <c r="DB26" s="717"/>
      <c r="DC26" s="721"/>
      <c r="DD26" s="692">
        <v>355838</v>
      </c>
      <c r="DE26" s="684"/>
      <c r="DF26" s="684"/>
      <c r="DG26" s="684"/>
      <c r="DH26" s="684"/>
      <c r="DI26" s="684"/>
      <c r="DJ26" s="684"/>
      <c r="DK26" s="685"/>
      <c r="DL26" s="692" t="s">
        <v>294</v>
      </c>
      <c r="DM26" s="684"/>
      <c r="DN26" s="684"/>
      <c r="DO26" s="684"/>
      <c r="DP26" s="684"/>
      <c r="DQ26" s="684"/>
      <c r="DR26" s="684"/>
      <c r="DS26" s="684"/>
      <c r="DT26" s="684"/>
      <c r="DU26" s="684"/>
      <c r="DV26" s="685"/>
      <c r="DW26" s="688" t="s">
        <v>129</v>
      </c>
      <c r="DX26" s="717"/>
      <c r="DY26" s="717"/>
      <c r="DZ26" s="717"/>
      <c r="EA26" s="717"/>
      <c r="EB26" s="717"/>
      <c r="EC26" s="718"/>
    </row>
    <row r="27" spans="2:133" ht="11.25" customHeight="1" x14ac:dyDescent="0.15">
      <c r="B27" s="680" t="s">
        <v>296</v>
      </c>
      <c r="C27" s="681"/>
      <c r="D27" s="681"/>
      <c r="E27" s="681"/>
      <c r="F27" s="681"/>
      <c r="G27" s="681"/>
      <c r="H27" s="681"/>
      <c r="I27" s="681"/>
      <c r="J27" s="681"/>
      <c r="K27" s="681"/>
      <c r="L27" s="681"/>
      <c r="M27" s="681"/>
      <c r="N27" s="681"/>
      <c r="O27" s="681"/>
      <c r="P27" s="681"/>
      <c r="Q27" s="682"/>
      <c r="R27" s="683">
        <v>1241</v>
      </c>
      <c r="S27" s="684"/>
      <c r="T27" s="684"/>
      <c r="U27" s="684"/>
      <c r="V27" s="684"/>
      <c r="W27" s="684"/>
      <c r="X27" s="684"/>
      <c r="Y27" s="685"/>
      <c r="Z27" s="686">
        <v>0</v>
      </c>
      <c r="AA27" s="686"/>
      <c r="AB27" s="686"/>
      <c r="AC27" s="686"/>
      <c r="AD27" s="687">
        <v>1241</v>
      </c>
      <c r="AE27" s="687"/>
      <c r="AF27" s="687"/>
      <c r="AG27" s="687"/>
      <c r="AH27" s="687"/>
      <c r="AI27" s="687"/>
      <c r="AJ27" s="687"/>
      <c r="AK27" s="687"/>
      <c r="AL27" s="688">
        <v>0.1</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600128</v>
      </c>
      <c r="BH27" s="684"/>
      <c r="BI27" s="684"/>
      <c r="BJ27" s="684"/>
      <c r="BK27" s="684"/>
      <c r="BL27" s="684"/>
      <c r="BM27" s="684"/>
      <c r="BN27" s="685"/>
      <c r="BO27" s="686">
        <v>100</v>
      </c>
      <c r="BP27" s="686"/>
      <c r="BQ27" s="686"/>
      <c r="BR27" s="686"/>
      <c r="BS27" s="692" t="s">
        <v>225</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701723</v>
      </c>
      <c r="CS27" s="719"/>
      <c r="CT27" s="719"/>
      <c r="CU27" s="719"/>
      <c r="CV27" s="719"/>
      <c r="CW27" s="719"/>
      <c r="CX27" s="719"/>
      <c r="CY27" s="720"/>
      <c r="CZ27" s="688">
        <v>16.8</v>
      </c>
      <c r="DA27" s="717"/>
      <c r="DB27" s="717"/>
      <c r="DC27" s="721"/>
      <c r="DD27" s="692">
        <v>205102</v>
      </c>
      <c r="DE27" s="719"/>
      <c r="DF27" s="719"/>
      <c r="DG27" s="719"/>
      <c r="DH27" s="719"/>
      <c r="DI27" s="719"/>
      <c r="DJ27" s="719"/>
      <c r="DK27" s="720"/>
      <c r="DL27" s="692">
        <v>201523</v>
      </c>
      <c r="DM27" s="719"/>
      <c r="DN27" s="719"/>
      <c r="DO27" s="719"/>
      <c r="DP27" s="719"/>
      <c r="DQ27" s="719"/>
      <c r="DR27" s="719"/>
      <c r="DS27" s="719"/>
      <c r="DT27" s="719"/>
      <c r="DU27" s="719"/>
      <c r="DV27" s="720"/>
      <c r="DW27" s="688">
        <v>8.3000000000000007</v>
      </c>
      <c r="DX27" s="717"/>
      <c r="DY27" s="717"/>
      <c r="DZ27" s="717"/>
      <c r="EA27" s="717"/>
      <c r="EB27" s="717"/>
      <c r="EC27" s="718"/>
    </row>
    <row r="28" spans="2:133" ht="11.25" customHeight="1" x14ac:dyDescent="0.15">
      <c r="B28" s="680" t="s">
        <v>299</v>
      </c>
      <c r="C28" s="681"/>
      <c r="D28" s="681"/>
      <c r="E28" s="681"/>
      <c r="F28" s="681"/>
      <c r="G28" s="681"/>
      <c r="H28" s="681"/>
      <c r="I28" s="681"/>
      <c r="J28" s="681"/>
      <c r="K28" s="681"/>
      <c r="L28" s="681"/>
      <c r="M28" s="681"/>
      <c r="N28" s="681"/>
      <c r="O28" s="681"/>
      <c r="P28" s="681"/>
      <c r="Q28" s="682"/>
      <c r="R28" s="683">
        <v>58395</v>
      </c>
      <c r="S28" s="684"/>
      <c r="T28" s="684"/>
      <c r="U28" s="684"/>
      <c r="V28" s="684"/>
      <c r="W28" s="684"/>
      <c r="X28" s="684"/>
      <c r="Y28" s="685"/>
      <c r="Z28" s="686">
        <v>1.3</v>
      </c>
      <c r="AA28" s="686"/>
      <c r="AB28" s="686"/>
      <c r="AC28" s="686"/>
      <c r="AD28" s="687" t="s">
        <v>225</v>
      </c>
      <c r="AE28" s="687"/>
      <c r="AF28" s="687"/>
      <c r="AG28" s="687"/>
      <c r="AH28" s="687"/>
      <c r="AI28" s="687"/>
      <c r="AJ28" s="687"/>
      <c r="AK28" s="687"/>
      <c r="AL28" s="688" t="s">
        <v>225</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302046</v>
      </c>
      <c r="CS28" s="684"/>
      <c r="CT28" s="684"/>
      <c r="CU28" s="684"/>
      <c r="CV28" s="684"/>
      <c r="CW28" s="684"/>
      <c r="CX28" s="684"/>
      <c r="CY28" s="685"/>
      <c r="CZ28" s="688">
        <v>7.2</v>
      </c>
      <c r="DA28" s="717"/>
      <c r="DB28" s="717"/>
      <c r="DC28" s="721"/>
      <c r="DD28" s="692">
        <v>302046</v>
      </c>
      <c r="DE28" s="684"/>
      <c r="DF28" s="684"/>
      <c r="DG28" s="684"/>
      <c r="DH28" s="684"/>
      <c r="DI28" s="684"/>
      <c r="DJ28" s="684"/>
      <c r="DK28" s="685"/>
      <c r="DL28" s="692">
        <v>302046</v>
      </c>
      <c r="DM28" s="684"/>
      <c r="DN28" s="684"/>
      <c r="DO28" s="684"/>
      <c r="DP28" s="684"/>
      <c r="DQ28" s="684"/>
      <c r="DR28" s="684"/>
      <c r="DS28" s="684"/>
      <c r="DT28" s="684"/>
      <c r="DU28" s="684"/>
      <c r="DV28" s="685"/>
      <c r="DW28" s="688">
        <v>12.5</v>
      </c>
      <c r="DX28" s="717"/>
      <c r="DY28" s="717"/>
      <c r="DZ28" s="717"/>
      <c r="EA28" s="717"/>
      <c r="EB28" s="717"/>
      <c r="EC28" s="718"/>
    </row>
    <row r="29" spans="2:133" ht="11.25" customHeight="1" x14ac:dyDescent="0.15">
      <c r="B29" s="680" t="s">
        <v>301</v>
      </c>
      <c r="C29" s="681"/>
      <c r="D29" s="681"/>
      <c r="E29" s="681"/>
      <c r="F29" s="681"/>
      <c r="G29" s="681"/>
      <c r="H29" s="681"/>
      <c r="I29" s="681"/>
      <c r="J29" s="681"/>
      <c r="K29" s="681"/>
      <c r="L29" s="681"/>
      <c r="M29" s="681"/>
      <c r="N29" s="681"/>
      <c r="O29" s="681"/>
      <c r="P29" s="681"/>
      <c r="Q29" s="682"/>
      <c r="R29" s="683">
        <v>59472</v>
      </c>
      <c r="S29" s="684"/>
      <c r="T29" s="684"/>
      <c r="U29" s="684"/>
      <c r="V29" s="684"/>
      <c r="W29" s="684"/>
      <c r="X29" s="684"/>
      <c r="Y29" s="685"/>
      <c r="Z29" s="686">
        <v>1.3</v>
      </c>
      <c r="AA29" s="686"/>
      <c r="AB29" s="686"/>
      <c r="AC29" s="686"/>
      <c r="AD29" s="687" t="s">
        <v>129</v>
      </c>
      <c r="AE29" s="687"/>
      <c r="AF29" s="687"/>
      <c r="AG29" s="687"/>
      <c r="AH29" s="687"/>
      <c r="AI29" s="687"/>
      <c r="AJ29" s="687"/>
      <c r="AK29" s="687"/>
      <c r="AL29" s="688" t="s">
        <v>225</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302</v>
      </c>
      <c r="CE29" s="724"/>
      <c r="CF29" s="698" t="s">
        <v>303</v>
      </c>
      <c r="CG29" s="699"/>
      <c r="CH29" s="699"/>
      <c r="CI29" s="699"/>
      <c r="CJ29" s="699"/>
      <c r="CK29" s="699"/>
      <c r="CL29" s="699"/>
      <c r="CM29" s="699"/>
      <c r="CN29" s="699"/>
      <c r="CO29" s="699"/>
      <c r="CP29" s="699"/>
      <c r="CQ29" s="700"/>
      <c r="CR29" s="683">
        <v>302046</v>
      </c>
      <c r="CS29" s="719"/>
      <c r="CT29" s="719"/>
      <c r="CU29" s="719"/>
      <c r="CV29" s="719"/>
      <c r="CW29" s="719"/>
      <c r="CX29" s="719"/>
      <c r="CY29" s="720"/>
      <c r="CZ29" s="688">
        <v>7.2</v>
      </c>
      <c r="DA29" s="717"/>
      <c r="DB29" s="717"/>
      <c r="DC29" s="721"/>
      <c r="DD29" s="692">
        <v>302046</v>
      </c>
      <c r="DE29" s="719"/>
      <c r="DF29" s="719"/>
      <c r="DG29" s="719"/>
      <c r="DH29" s="719"/>
      <c r="DI29" s="719"/>
      <c r="DJ29" s="719"/>
      <c r="DK29" s="720"/>
      <c r="DL29" s="692">
        <v>302046</v>
      </c>
      <c r="DM29" s="719"/>
      <c r="DN29" s="719"/>
      <c r="DO29" s="719"/>
      <c r="DP29" s="719"/>
      <c r="DQ29" s="719"/>
      <c r="DR29" s="719"/>
      <c r="DS29" s="719"/>
      <c r="DT29" s="719"/>
      <c r="DU29" s="719"/>
      <c r="DV29" s="720"/>
      <c r="DW29" s="688">
        <v>12.5</v>
      </c>
      <c r="DX29" s="717"/>
      <c r="DY29" s="717"/>
      <c r="DZ29" s="717"/>
      <c r="EA29" s="717"/>
      <c r="EB29" s="717"/>
      <c r="EC29" s="718"/>
    </row>
    <row r="30" spans="2:133" ht="11.25" customHeight="1" x14ac:dyDescent="0.15">
      <c r="B30" s="680" t="s">
        <v>304</v>
      </c>
      <c r="C30" s="681"/>
      <c r="D30" s="681"/>
      <c r="E30" s="681"/>
      <c r="F30" s="681"/>
      <c r="G30" s="681"/>
      <c r="H30" s="681"/>
      <c r="I30" s="681"/>
      <c r="J30" s="681"/>
      <c r="K30" s="681"/>
      <c r="L30" s="681"/>
      <c r="M30" s="681"/>
      <c r="N30" s="681"/>
      <c r="O30" s="681"/>
      <c r="P30" s="681"/>
      <c r="Q30" s="682"/>
      <c r="R30" s="683">
        <v>3306</v>
      </c>
      <c r="S30" s="684"/>
      <c r="T30" s="684"/>
      <c r="U30" s="684"/>
      <c r="V30" s="684"/>
      <c r="W30" s="684"/>
      <c r="X30" s="684"/>
      <c r="Y30" s="685"/>
      <c r="Z30" s="686">
        <v>0.1</v>
      </c>
      <c r="AA30" s="686"/>
      <c r="AB30" s="686"/>
      <c r="AC30" s="686"/>
      <c r="AD30" s="687" t="s">
        <v>129</v>
      </c>
      <c r="AE30" s="687"/>
      <c r="AF30" s="687"/>
      <c r="AG30" s="687"/>
      <c r="AH30" s="687"/>
      <c r="AI30" s="687"/>
      <c r="AJ30" s="687"/>
      <c r="AK30" s="687"/>
      <c r="AL30" s="688" t="s">
        <v>225</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305</v>
      </c>
      <c r="BH30" s="736"/>
      <c r="BI30" s="736"/>
      <c r="BJ30" s="736"/>
      <c r="BK30" s="736"/>
      <c r="BL30" s="736"/>
      <c r="BM30" s="736"/>
      <c r="BN30" s="736"/>
      <c r="BO30" s="736"/>
      <c r="BP30" s="736"/>
      <c r="BQ30" s="737"/>
      <c r="BR30" s="662" t="s">
        <v>306</v>
      </c>
      <c r="BS30" s="736"/>
      <c r="BT30" s="736"/>
      <c r="BU30" s="736"/>
      <c r="BV30" s="736"/>
      <c r="BW30" s="736"/>
      <c r="BX30" s="736"/>
      <c r="BY30" s="736"/>
      <c r="BZ30" s="736"/>
      <c r="CA30" s="736"/>
      <c r="CB30" s="737"/>
      <c r="CD30" s="725"/>
      <c r="CE30" s="726"/>
      <c r="CF30" s="698" t="s">
        <v>307</v>
      </c>
      <c r="CG30" s="699"/>
      <c r="CH30" s="699"/>
      <c r="CI30" s="699"/>
      <c r="CJ30" s="699"/>
      <c r="CK30" s="699"/>
      <c r="CL30" s="699"/>
      <c r="CM30" s="699"/>
      <c r="CN30" s="699"/>
      <c r="CO30" s="699"/>
      <c r="CP30" s="699"/>
      <c r="CQ30" s="700"/>
      <c r="CR30" s="683">
        <v>279700</v>
      </c>
      <c r="CS30" s="684"/>
      <c r="CT30" s="684"/>
      <c r="CU30" s="684"/>
      <c r="CV30" s="684"/>
      <c r="CW30" s="684"/>
      <c r="CX30" s="684"/>
      <c r="CY30" s="685"/>
      <c r="CZ30" s="688">
        <v>6.7</v>
      </c>
      <c r="DA30" s="717"/>
      <c r="DB30" s="717"/>
      <c r="DC30" s="721"/>
      <c r="DD30" s="692">
        <v>279700</v>
      </c>
      <c r="DE30" s="684"/>
      <c r="DF30" s="684"/>
      <c r="DG30" s="684"/>
      <c r="DH30" s="684"/>
      <c r="DI30" s="684"/>
      <c r="DJ30" s="684"/>
      <c r="DK30" s="685"/>
      <c r="DL30" s="692">
        <v>279700</v>
      </c>
      <c r="DM30" s="684"/>
      <c r="DN30" s="684"/>
      <c r="DO30" s="684"/>
      <c r="DP30" s="684"/>
      <c r="DQ30" s="684"/>
      <c r="DR30" s="684"/>
      <c r="DS30" s="684"/>
      <c r="DT30" s="684"/>
      <c r="DU30" s="684"/>
      <c r="DV30" s="685"/>
      <c r="DW30" s="688">
        <v>11.6</v>
      </c>
      <c r="DX30" s="717"/>
      <c r="DY30" s="717"/>
      <c r="DZ30" s="717"/>
      <c r="EA30" s="717"/>
      <c r="EB30" s="717"/>
      <c r="EC30" s="718"/>
    </row>
    <row r="31" spans="2:133" ht="11.25" customHeight="1" x14ac:dyDescent="0.15">
      <c r="B31" s="680" t="s">
        <v>308</v>
      </c>
      <c r="C31" s="681"/>
      <c r="D31" s="681"/>
      <c r="E31" s="681"/>
      <c r="F31" s="681"/>
      <c r="G31" s="681"/>
      <c r="H31" s="681"/>
      <c r="I31" s="681"/>
      <c r="J31" s="681"/>
      <c r="K31" s="681"/>
      <c r="L31" s="681"/>
      <c r="M31" s="681"/>
      <c r="N31" s="681"/>
      <c r="O31" s="681"/>
      <c r="P31" s="681"/>
      <c r="Q31" s="682"/>
      <c r="R31" s="683">
        <v>425249</v>
      </c>
      <c r="S31" s="684"/>
      <c r="T31" s="684"/>
      <c r="U31" s="684"/>
      <c r="V31" s="684"/>
      <c r="W31" s="684"/>
      <c r="X31" s="684"/>
      <c r="Y31" s="685"/>
      <c r="Z31" s="686">
        <v>9.5</v>
      </c>
      <c r="AA31" s="686"/>
      <c r="AB31" s="686"/>
      <c r="AC31" s="686"/>
      <c r="AD31" s="687" t="s">
        <v>225</v>
      </c>
      <c r="AE31" s="687"/>
      <c r="AF31" s="687"/>
      <c r="AG31" s="687"/>
      <c r="AH31" s="687"/>
      <c r="AI31" s="687"/>
      <c r="AJ31" s="687"/>
      <c r="AK31" s="687"/>
      <c r="AL31" s="688" t="s">
        <v>129</v>
      </c>
      <c r="AM31" s="689"/>
      <c r="AN31" s="689"/>
      <c r="AO31" s="690"/>
      <c r="AP31" s="740" t="s">
        <v>309</v>
      </c>
      <c r="AQ31" s="741"/>
      <c r="AR31" s="741"/>
      <c r="AS31" s="741"/>
      <c r="AT31" s="746" t="s">
        <v>310</v>
      </c>
      <c r="AU31" s="231"/>
      <c r="AV31" s="231"/>
      <c r="AW31" s="231"/>
      <c r="AX31" s="669" t="s">
        <v>186</v>
      </c>
      <c r="AY31" s="670"/>
      <c r="AZ31" s="670"/>
      <c r="BA31" s="670"/>
      <c r="BB31" s="670"/>
      <c r="BC31" s="670"/>
      <c r="BD31" s="670"/>
      <c r="BE31" s="670"/>
      <c r="BF31" s="671"/>
      <c r="BG31" s="751">
        <v>99.2</v>
      </c>
      <c r="BH31" s="738"/>
      <c r="BI31" s="738"/>
      <c r="BJ31" s="738"/>
      <c r="BK31" s="738"/>
      <c r="BL31" s="738"/>
      <c r="BM31" s="678">
        <v>96</v>
      </c>
      <c r="BN31" s="738"/>
      <c r="BO31" s="738"/>
      <c r="BP31" s="738"/>
      <c r="BQ31" s="739"/>
      <c r="BR31" s="751">
        <v>99.1</v>
      </c>
      <c r="BS31" s="738"/>
      <c r="BT31" s="738"/>
      <c r="BU31" s="738"/>
      <c r="BV31" s="738"/>
      <c r="BW31" s="738"/>
      <c r="BX31" s="678">
        <v>95.6</v>
      </c>
      <c r="BY31" s="738"/>
      <c r="BZ31" s="738"/>
      <c r="CA31" s="738"/>
      <c r="CB31" s="739"/>
      <c r="CD31" s="725"/>
      <c r="CE31" s="726"/>
      <c r="CF31" s="698" t="s">
        <v>311</v>
      </c>
      <c r="CG31" s="699"/>
      <c r="CH31" s="699"/>
      <c r="CI31" s="699"/>
      <c r="CJ31" s="699"/>
      <c r="CK31" s="699"/>
      <c r="CL31" s="699"/>
      <c r="CM31" s="699"/>
      <c r="CN31" s="699"/>
      <c r="CO31" s="699"/>
      <c r="CP31" s="699"/>
      <c r="CQ31" s="700"/>
      <c r="CR31" s="683">
        <v>22346</v>
      </c>
      <c r="CS31" s="719"/>
      <c r="CT31" s="719"/>
      <c r="CU31" s="719"/>
      <c r="CV31" s="719"/>
      <c r="CW31" s="719"/>
      <c r="CX31" s="719"/>
      <c r="CY31" s="720"/>
      <c r="CZ31" s="688">
        <v>0.5</v>
      </c>
      <c r="DA31" s="717"/>
      <c r="DB31" s="717"/>
      <c r="DC31" s="721"/>
      <c r="DD31" s="692">
        <v>22346</v>
      </c>
      <c r="DE31" s="719"/>
      <c r="DF31" s="719"/>
      <c r="DG31" s="719"/>
      <c r="DH31" s="719"/>
      <c r="DI31" s="719"/>
      <c r="DJ31" s="719"/>
      <c r="DK31" s="720"/>
      <c r="DL31" s="692">
        <v>22346</v>
      </c>
      <c r="DM31" s="719"/>
      <c r="DN31" s="719"/>
      <c r="DO31" s="719"/>
      <c r="DP31" s="719"/>
      <c r="DQ31" s="719"/>
      <c r="DR31" s="719"/>
      <c r="DS31" s="719"/>
      <c r="DT31" s="719"/>
      <c r="DU31" s="719"/>
      <c r="DV31" s="720"/>
      <c r="DW31" s="688">
        <v>0.9</v>
      </c>
      <c r="DX31" s="717"/>
      <c r="DY31" s="717"/>
      <c r="DZ31" s="717"/>
      <c r="EA31" s="717"/>
      <c r="EB31" s="717"/>
      <c r="EC31" s="718"/>
    </row>
    <row r="32" spans="2:133" ht="11.25" customHeight="1" x14ac:dyDescent="0.15">
      <c r="B32" s="729" t="s">
        <v>312</v>
      </c>
      <c r="C32" s="730"/>
      <c r="D32" s="730"/>
      <c r="E32" s="730"/>
      <c r="F32" s="730"/>
      <c r="G32" s="730"/>
      <c r="H32" s="730"/>
      <c r="I32" s="730"/>
      <c r="J32" s="730"/>
      <c r="K32" s="730"/>
      <c r="L32" s="730"/>
      <c r="M32" s="730"/>
      <c r="N32" s="730"/>
      <c r="O32" s="730"/>
      <c r="P32" s="730"/>
      <c r="Q32" s="731"/>
      <c r="R32" s="683" t="s">
        <v>225</v>
      </c>
      <c r="S32" s="684"/>
      <c r="T32" s="684"/>
      <c r="U32" s="684"/>
      <c r="V32" s="684"/>
      <c r="W32" s="684"/>
      <c r="X32" s="684"/>
      <c r="Y32" s="685"/>
      <c r="Z32" s="686" t="s">
        <v>225</v>
      </c>
      <c r="AA32" s="686"/>
      <c r="AB32" s="686"/>
      <c r="AC32" s="686"/>
      <c r="AD32" s="687" t="s">
        <v>294</v>
      </c>
      <c r="AE32" s="687"/>
      <c r="AF32" s="687"/>
      <c r="AG32" s="687"/>
      <c r="AH32" s="687"/>
      <c r="AI32" s="687"/>
      <c r="AJ32" s="687"/>
      <c r="AK32" s="687"/>
      <c r="AL32" s="688" t="s">
        <v>129</v>
      </c>
      <c r="AM32" s="689"/>
      <c r="AN32" s="689"/>
      <c r="AO32" s="690"/>
      <c r="AP32" s="742"/>
      <c r="AQ32" s="743"/>
      <c r="AR32" s="743"/>
      <c r="AS32" s="743"/>
      <c r="AT32" s="747"/>
      <c r="AU32" s="230" t="s">
        <v>313</v>
      </c>
      <c r="AV32" s="230"/>
      <c r="AW32" s="230"/>
      <c r="AX32" s="680" t="s">
        <v>314</v>
      </c>
      <c r="AY32" s="681"/>
      <c r="AZ32" s="681"/>
      <c r="BA32" s="681"/>
      <c r="BB32" s="681"/>
      <c r="BC32" s="681"/>
      <c r="BD32" s="681"/>
      <c r="BE32" s="681"/>
      <c r="BF32" s="682"/>
      <c r="BG32" s="752">
        <v>99.4</v>
      </c>
      <c r="BH32" s="719"/>
      <c r="BI32" s="719"/>
      <c r="BJ32" s="719"/>
      <c r="BK32" s="719"/>
      <c r="BL32" s="719"/>
      <c r="BM32" s="689">
        <v>97.5</v>
      </c>
      <c r="BN32" s="749"/>
      <c r="BO32" s="749"/>
      <c r="BP32" s="749"/>
      <c r="BQ32" s="750"/>
      <c r="BR32" s="752">
        <v>99.3</v>
      </c>
      <c r="BS32" s="719"/>
      <c r="BT32" s="719"/>
      <c r="BU32" s="719"/>
      <c r="BV32" s="719"/>
      <c r="BW32" s="719"/>
      <c r="BX32" s="689">
        <v>97.3</v>
      </c>
      <c r="BY32" s="749"/>
      <c r="BZ32" s="749"/>
      <c r="CA32" s="749"/>
      <c r="CB32" s="750"/>
      <c r="CD32" s="727"/>
      <c r="CE32" s="728"/>
      <c r="CF32" s="698" t="s">
        <v>315</v>
      </c>
      <c r="CG32" s="699"/>
      <c r="CH32" s="699"/>
      <c r="CI32" s="699"/>
      <c r="CJ32" s="699"/>
      <c r="CK32" s="699"/>
      <c r="CL32" s="699"/>
      <c r="CM32" s="699"/>
      <c r="CN32" s="699"/>
      <c r="CO32" s="699"/>
      <c r="CP32" s="699"/>
      <c r="CQ32" s="700"/>
      <c r="CR32" s="683" t="s">
        <v>225</v>
      </c>
      <c r="CS32" s="684"/>
      <c r="CT32" s="684"/>
      <c r="CU32" s="684"/>
      <c r="CV32" s="684"/>
      <c r="CW32" s="684"/>
      <c r="CX32" s="684"/>
      <c r="CY32" s="685"/>
      <c r="CZ32" s="688" t="s">
        <v>129</v>
      </c>
      <c r="DA32" s="717"/>
      <c r="DB32" s="717"/>
      <c r="DC32" s="721"/>
      <c r="DD32" s="692" t="s">
        <v>225</v>
      </c>
      <c r="DE32" s="684"/>
      <c r="DF32" s="684"/>
      <c r="DG32" s="684"/>
      <c r="DH32" s="684"/>
      <c r="DI32" s="684"/>
      <c r="DJ32" s="684"/>
      <c r="DK32" s="685"/>
      <c r="DL32" s="692" t="s">
        <v>225</v>
      </c>
      <c r="DM32" s="684"/>
      <c r="DN32" s="684"/>
      <c r="DO32" s="684"/>
      <c r="DP32" s="684"/>
      <c r="DQ32" s="684"/>
      <c r="DR32" s="684"/>
      <c r="DS32" s="684"/>
      <c r="DT32" s="684"/>
      <c r="DU32" s="684"/>
      <c r="DV32" s="685"/>
      <c r="DW32" s="688" t="s">
        <v>225</v>
      </c>
      <c r="DX32" s="717"/>
      <c r="DY32" s="717"/>
      <c r="DZ32" s="717"/>
      <c r="EA32" s="717"/>
      <c r="EB32" s="717"/>
      <c r="EC32" s="718"/>
    </row>
    <row r="33" spans="2:133" ht="11.25" customHeight="1" x14ac:dyDescent="0.15">
      <c r="B33" s="680" t="s">
        <v>316</v>
      </c>
      <c r="C33" s="681"/>
      <c r="D33" s="681"/>
      <c r="E33" s="681"/>
      <c r="F33" s="681"/>
      <c r="G33" s="681"/>
      <c r="H33" s="681"/>
      <c r="I33" s="681"/>
      <c r="J33" s="681"/>
      <c r="K33" s="681"/>
      <c r="L33" s="681"/>
      <c r="M33" s="681"/>
      <c r="N33" s="681"/>
      <c r="O33" s="681"/>
      <c r="P33" s="681"/>
      <c r="Q33" s="682"/>
      <c r="R33" s="683">
        <v>278729</v>
      </c>
      <c r="S33" s="684"/>
      <c r="T33" s="684"/>
      <c r="U33" s="684"/>
      <c r="V33" s="684"/>
      <c r="W33" s="684"/>
      <c r="X33" s="684"/>
      <c r="Y33" s="685"/>
      <c r="Z33" s="686">
        <v>6.2</v>
      </c>
      <c r="AA33" s="686"/>
      <c r="AB33" s="686"/>
      <c r="AC33" s="686"/>
      <c r="AD33" s="687" t="s">
        <v>129</v>
      </c>
      <c r="AE33" s="687"/>
      <c r="AF33" s="687"/>
      <c r="AG33" s="687"/>
      <c r="AH33" s="687"/>
      <c r="AI33" s="687"/>
      <c r="AJ33" s="687"/>
      <c r="AK33" s="687"/>
      <c r="AL33" s="688" t="s">
        <v>225</v>
      </c>
      <c r="AM33" s="689"/>
      <c r="AN33" s="689"/>
      <c r="AO33" s="690"/>
      <c r="AP33" s="744"/>
      <c r="AQ33" s="745"/>
      <c r="AR33" s="745"/>
      <c r="AS33" s="745"/>
      <c r="AT33" s="748"/>
      <c r="AU33" s="232"/>
      <c r="AV33" s="232"/>
      <c r="AW33" s="232"/>
      <c r="AX33" s="733" t="s">
        <v>317</v>
      </c>
      <c r="AY33" s="734"/>
      <c r="AZ33" s="734"/>
      <c r="BA33" s="734"/>
      <c r="BB33" s="734"/>
      <c r="BC33" s="734"/>
      <c r="BD33" s="734"/>
      <c r="BE33" s="734"/>
      <c r="BF33" s="735"/>
      <c r="BG33" s="753">
        <v>98.9</v>
      </c>
      <c r="BH33" s="754"/>
      <c r="BI33" s="754"/>
      <c r="BJ33" s="754"/>
      <c r="BK33" s="754"/>
      <c r="BL33" s="754"/>
      <c r="BM33" s="755">
        <v>94</v>
      </c>
      <c r="BN33" s="754"/>
      <c r="BO33" s="754"/>
      <c r="BP33" s="754"/>
      <c r="BQ33" s="756"/>
      <c r="BR33" s="753">
        <v>98.7</v>
      </c>
      <c r="BS33" s="754"/>
      <c r="BT33" s="754"/>
      <c r="BU33" s="754"/>
      <c r="BV33" s="754"/>
      <c r="BW33" s="754"/>
      <c r="BX33" s="755">
        <v>93.2</v>
      </c>
      <c r="BY33" s="754"/>
      <c r="BZ33" s="754"/>
      <c r="CA33" s="754"/>
      <c r="CB33" s="756"/>
      <c r="CD33" s="698" t="s">
        <v>318</v>
      </c>
      <c r="CE33" s="699"/>
      <c r="CF33" s="699"/>
      <c r="CG33" s="699"/>
      <c r="CH33" s="699"/>
      <c r="CI33" s="699"/>
      <c r="CJ33" s="699"/>
      <c r="CK33" s="699"/>
      <c r="CL33" s="699"/>
      <c r="CM33" s="699"/>
      <c r="CN33" s="699"/>
      <c r="CO33" s="699"/>
      <c r="CP33" s="699"/>
      <c r="CQ33" s="700"/>
      <c r="CR33" s="683">
        <v>1515689</v>
      </c>
      <c r="CS33" s="719"/>
      <c r="CT33" s="719"/>
      <c r="CU33" s="719"/>
      <c r="CV33" s="719"/>
      <c r="CW33" s="719"/>
      <c r="CX33" s="719"/>
      <c r="CY33" s="720"/>
      <c r="CZ33" s="688">
        <v>36.299999999999997</v>
      </c>
      <c r="DA33" s="717"/>
      <c r="DB33" s="717"/>
      <c r="DC33" s="721"/>
      <c r="DD33" s="692">
        <v>1243898</v>
      </c>
      <c r="DE33" s="719"/>
      <c r="DF33" s="719"/>
      <c r="DG33" s="719"/>
      <c r="DH33" s="719"/>
      <c r="DI33" s="719"/>
      <c r="DJ33" s="719"/>
      <c r="DK33" s="720"/>
      <c r="DL33" s="692">
        <v>1055444</v>
      </c>
      <c r="DM33" s="719"/>
      <c r="DN33" s="719"/>
      <c r="DO33" s="719"/>
      <c r="DP33" s="719"/>
      <c r="DQ33" s="719"/>
      <c r="DR33" s="719"/>
      <c r="DS33" s="719"/>
      <c r="DT33" s="719"/>
      <c r="DU33" s="719"/>
      <c r="DV33" s="720"/>
      <c r="DW33" s="688">
        <v>43.7</v>
      </c>
      <c r="DX33" s="717"/>
      <c r="DY33" s="717"/>
      <c r="DZ33" s="717"/>
      <c r="EA33" s="717"/>
      <c r="EB33" s="717"/>
      <c r="EC33" s="718"/>
    </row>
    <row r="34" spans="2:133" ht="11.25" customHeight="1" x14ac:dyDescent="0.15">
      <c r="B34" s="680" t="s">
        <v>319</v>
      </c>
      <c r="C34" s="681"/>
      <c r="D34" s="681"/>
      <c r="E34" s="681"/>
      <c r="F34" s="681"/>
      <c r="G34" s="681"/>
      <c r="H34" s="681"/>
      <c r="I34" s="681"/>
      <c r="J34" s="681"/>
      <c r="K34" s="681"/>
      <c r="L34" s="681"/>
      <c r="M34" s="681"/>
      <c r="N34" s="681"/>
      <c r="O34" s="681"/>
      <c r="P34" s="681"/>
      <c r="Q34" s="682"/>
      <c r="R34" s="683">
        <v>6202</v>
      </c>
      <c r="S34" s="684"/>
      <c r="T34" s="684"/>
      <c r="U34" s="684"/>
      <c r="V34" s="684"/>
      <c r="W34" s="684"/>
      <c r="X34" s="684"/>
      <c r="Y34" s="685"/>
      <c r="Z34" s="686">
        <v>0.1</v>
      </c>
      <c r="AA34" s="686"/>
      <c r="AB34" s="686"/>
      <c r="AC34" s="686"/>
      <c r="AD34" s="687">
        <v>642</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600147</v>
      </c>
      <c r="CS34" s="684"/>
      <c r="CT34" s="684"/>
      <c r="CU34" s="684"/>
      <c r="CV34" s="684"/>
      <c r="CW34" s="684"/>
      <c r="CX34" s="684"/>
      <c r="CY34" s="685"/>
      <c r="CZ34" s="688">
        <v>14.4</v>
      </c>
      <c r="DA34" s="717"/>
      <c r="DB34" s="717"/>
      <c r="DC34" s="721"/>
      <c r="DD34" s="692">
        <v>460588</v>
      </c>
      <c r="DE34" s="684"/>
      <c r="DF34" s="684"/>
      <c r="DG34" s="684"/>
      <c r="DH34" s="684"/>
      <c r="DI34" s="684"/>
      <c r="DJ34" s="684"/>
      <c r="DK34" s="685"/>
      <c r="DL34" s="692">
        <v>365599</v>
      </c>
      <c r="DM34" s="684"/>
      <c r="DN34" s="684"/>
      <c r="DO34" s="684"/>
      <c r="DP34" s="684"/>
      <c r="DQ34" s="684"/>
      <c r="DR34" s="684"/>
      <c r="DS34" s="684"/>
      <c r="DT34" s="684"/>
      <c r="DU34" s="684"/>
      <c r="DV34" s="685"/>
      <c r="DW34" s="688">
        <v>15.1</v>
      </c>
      <c r="DX34" s="717"/>
      <c r="DY34" s="717"/>
      <c r="DZ34" s="717"/>
      <c r="EA34" s="717"/>
      <c r="EB34" s="717"/>
      <c r="EC34" s="718"/>
    </row>
    <row r="35" spans="2:133" ht="11.25" customHeight="1" x14ac:dyDescent="0.15">
      <c r="B35" s="680" t="s">
        <v>321</v>
      </c>
      <c r="C35" s="681"/>
      <c r="D35" s="681"/>
      <c r="E35" s="681"/>
      <c r="F35" s="681"/>
      <c r="G35" s="681"/>
      <c r="H35" s="681"/>
      <c r="I35" s="681"/>
      <c r="J35" s="681"/>
      <c r="K35" s="681"/>
      <c r="L35" s="681"/>
      <c r="M35" s="681"/>
      <c r="N35" s="681"/>
      <c r="O35" s="681"/>
      <c r="P35" s="681"/>
      <c r="Q35" s="682"/>
      <c r="R35" s="683">
        <v>5957</v>
      </c>
      <c r="S35" s="684"/>
      <c r="T35" s="684"/>
      <c r="U35" s="684"/>
      <c r="V35" s="684"/>
      <c r="W35" s="684"/>
      <c r="X35" s="684"/>
      <c r="Y35" s="685"/>
      <c r="Z35" s="686">
        <v>0.1</v>
      </c>
      <c r="AA35" s="686"/>
      <c r="AB35" s="686"/>
      <c r="AC35" s="686"/>
      <c r="AD35" s="687" t="s">
        <v>137</v>
      </c>
      <c r="AE35" s="687"/>
      <c r="AF35" s="687"/>
      <c r="AG35" s="687"/>
      <c r="AH35" s="687"/>
      <c r="AI35" s="687"/>
      <c r="AJ35" s="687"/>
      <c r="AK35" s="687"/>
      <c r="AL35" s="688" t="s">
        <v>129</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43737</v>
      </c>
      <c r="CS35" s="719"/>
      <c r="CT35" s="719"/>
      <c r="CU35" s="719"/>
      <c r="CV35" s="719"/>
      <c r="CW35" s="719"/>
      <c r="CX35" s="719"/>
      <c r="CY35" s="720"/>
      <c r="CZ35" s="688">
        <v>1</v>
      </c>
      <c r="DA35" s="717"/>
      <c r="DB35" s="717"/>
      <c r="DC35" s="721"/>
      <c r="DD35" s="692">
        <v>38420</v>
      </c>
      <c r="DE35" s="719"/>
      <c r="DF35" s="719"/>
      <c r="DG35" s="719"/>
      <c r="DH35" s="719"/>
      <c r="DI35" s="719"/>
      <c r="DJ35" s="719"/>
      <c r="DK35" s="720"/>
      <c r="DL35" s="692">
        <v>38420</v>
      </c>
      <c r="DM35" s="719"/>
      <c r="DN35" s="719"/>
      <c r="DO35" s="719"/>
      <c r="DP35" s="719"/>
      <c r="DQ35" s="719"/>
      <c r="DR35" s="719"/>
      <c r="DS35" s="719"/>
      <c r="DT35" s="719"/>
      <c r="DU35" s="719"/>
      <c r="DV35" s="720"/>
      <c r="DW35" s="688">
        <v>1.6</v>
      </c>
      <c r="DX35" s="717"/>
      <c r="DY35" s="717"/>
      <c r="DZ35" s="717"/>
      <c r="EA35" s="717"/>
      <c r="EB35" s="717"/>
      <c r="EC35" s="718"/>
    </row>
    <row r="36" spans="2:133" ht="11.25" customHeight="1" x14ac:dyDescent="0.15">
      <c r="B36" s="680" t="s">
        <v>325</v>
      </c>
      <c r="C36" s="681"/>
      <c r="D36" s="681"/>
      <c r="E36" s="681"/>
      <c r="F36" s="681"/>
      <c r="G36" s="681"/>
      <c r="H36" s="681"/>
      <c r="I36" s="681"/>
      <c r="J36" s="681"/>
      <c r="K36" s="681"/>
      <c r="L36" s="681"/>
      <c r="M36" s="681"/>
      <c r="N36" s="681"/>
      <c r="O36" s="681"/>
      <c r="P36" s="681"/>
      <c r="Q36" s="682"/>
      <c r="R36" s="683">
        <v>103115</v>
      </c>
      <c r="S36" s="684"/>
      <c r="T36" s="684"/>
      <c r="U36" s="684"/>
      <c r="V36" s="684"/>
      <c r="W36" s="684"/>
      <c r="X36" s="684"/>
      <c r="Y36" s="685"/>
      <c r="Z36" s="686">
        <v>2.2999999999999998</v>
      </c>
      <c r="AA36" s="686"/>
      <c r="AB36" s="686"/>
      <c r="AC36" s="686"/>
      <c r="AD36" s="687" t="s">
        <v>225</v>
      </c>
      <c r="AE36" s="687"/>
      <c r="AF36" s="687"/>
      <c r="AG36" s="687"/>
      <c r="AH36" s="687"/>
      <c r="AI36" s="687"/>
      <c r="AJ36" s="687"/>
      <c r="AK36" s="687"/>
      <c r="AL36" s="688" t="s">
        <v>225</v>
      </c>
      <c r="AM36" s="689"/>
      <c r="AN36" s="689"/>
      <c r="AO36" s="690"/>
      <c r="AP36" s="235"/>
      <c r="AQ36" s="757" t="s">
        <v>326</v>
      </c>
      <c r="AR36" s="758"/>
      <c r="AS36" s="758"/>
      <c r="AT36" s="758"/>
      <c r="AU36" s="758"/>
      <c r="AV36" s="758"/>
      <c r="AW36" s="758"/>
      <c r="AX36" s="758"/>
      <c r="AY36" s="759"/>
      <c r="AZ36" s="672">
        <v>469947</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25570</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533624</v>
      </c>
      <c r="CS36" s="684"/>
      <c r="CT36" s="684"/>
      <c r="CU36" s="684"/>
      <c r="CV36" s="684"/>
      <c r="CW36" s="684"/>
      <c r="CX36" s="684"/>
      <c r="CY36" s="685"/>
      <c r="CZ36" s="688">
        <v>12.8</v>
      </c>
      <c r="DA36" s="717"/>
      <c r="DB36" s="717"/>
      <c r="DC36" s="721"/>
      <c r="DD36" s="692">
        <v>481762</v>
      </c>
      <c r="DE36" s="684"/>
      <c r="DF36" s="684"/>
      <c r="DG36" s="684"/>
      <c r="DH36" s="684"/>
      <c r="DI36" s="684"/>
      <c r="DJ36" s="684"/>
      <c r="DK36" s="685"/>
      <c r="DL36" s="692">
        <v>395518</v>
      </c>
      <c r="DM36" s="684"/>
      <c r="DN36" s="684"/>
      <c r="DO36" s="684"/>
      <c r="DP36" s="684"/>
      <c r="DQ36" s="684"/>
      <c r="DR36" s="684"/>
      <c r="DS36" s="684"/>
      <c r="DT36" s="684"/>
      <c r="DU36" s="684"/>
      <c r="DV36" s="685"/>
      <c r="DW36" s="688">
        <v>16.399999999999999</v>
      </c>
      <c r="DX36" s="717"/>
      <c r="DY36" s="717"/>
      <c r="DZ36" s="717"/>
      <c r="EA36" s="717"/>
      <c r="EB36" s="717"/>
      <c r="EC36" s="718"/>
    </row>
    <row r="37" spans="2:133" ht="11.25" customHeight="1" x14ac:dyDescent="0.15">
      <c r="B37" s="680" t="s">
        <v>329</v>
      </c>
      <c r="C37" s="681"/>
      <c r="D37" s="681"/>
      <c r="E37" s="681"/>
      <c r="F37" s="681"/>
      <c r="G37" s="681"/>
      <c r="H37" s="681"/>
      <c r="I37" s="681"/>
      <c r="J37" s="681"/>
      <c r="K37" s="681"/>
      <c r="L37" s="681"/>
      <c r="M37" s="681"/>
      <c r="N37" s="681"/>
      <c r="O37" s="681"/>
      <c r="P37" s="681"/>
      <c r="Q37" s="682"/>
      <c r="R37" s="683">
        <v>40904</v>
      </c>
      <c r="S37" s="684"/>
      <c r="T37" s="684"/>
      <c r="U37" s="684"/>
      <c r="V37" s="684"/>
      <c r="W37" s="684"/>
      <c r="X37" s="684"/>
      <c r="Y37" s="685"/>
      <c r="Z37" s="686">
        <v>0.9</v>
      </c>
      <c r="AA37" s="686"/>
      <c r="AB37" s="686"/>
      <c r="AC37" s="686"/>
      <c r="AD37" s="687" t="s">
        <v>225</v>
      </c>
      <c r="AE37" s="687"/>
      <c r="AF37" s="687"/>
      <c r="AG37" s="687"/>
      <c r="AH37" s="687"/>
      <c r="AI37" s="687"/>
      <c r="AJ37" s="687"/>
      <c r="AK37" s="687"/>
      <c r="AL37" s="688" t="s">
        <v>129</v>
      </c>
      <c r="AM37" s="689"/>
      <c r="AN37" s="689"/>
      <c r="AO37" s="690"/>
      <c r="AQ37" s="761" t="s">
        <v>330</v>
      </c>
      <c r="AR37" s="762"/>
      <c r="AS37" s="762"/>
      <c r="AT37" s="762"/>
      <c r="AU37" s="762"/>
      <c r="AV37" s="762"/>
      <c r="AW37" s="762"/>
      <c r="AX37" s="762"/>
      <c r="AY37" s="763"/>
      <c r="AZ37" s="683">
        <v>149776</v>
      </c>
      <c r="BA37" s="684"/>
      <c r="BB37" s="684"/>
      <c r="BC37" s="684"/>
      <c r="BD37" s="719"/>
      <c r="BE37" s="719"/>
      <c r="BF37" s="750"/>
      <c r="BG37" s="698" t="s">
        <v>331</v>
      </c>
      <c r="BH37" s="699"/>
      <c r="BI37" s="699"/>
      <c r="BJ37" s="699"/>
      <c r="BK37" s="699"/>
      <c r="BL37" s="699"/>
      <c r="BM37" s="699"/>
      <c r="BN37" s="699"/>
      <c r="BO37" s="699"/>
      <c r="BP37" s="699"/>
      <c r="BQ37" s="699"/>
      <c r="BR37" s="699"/>
      <c r="BS37" s="699"/>
      <c r="BT37" s="699"/>
      <c r="BU37" s="700"/>
      <c r="BV37" s="683">
        <v>19201</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202836</v>
      </c>
      <c r="CS37" s="719"/>
      <c r="CT37" s="719"/>
      <c r="CU37" s="719"/>
      <c r="CV37" s="719"/>
      <c r="CW37" s="719"/>
      <c r="CX37" s="719"/>
      <c r="CY37" s="720"/>
      <c r="CZ37" s="688">
        <v>4.9000000000000004</v>
      </c>
      <c r="DA37" s="717"/>
      <c r="DB37" s="717"/>
      <c r="DC37" s="721"/>
      <c r="DD37" s="692">
        <v>202836</v>
      </c>
      <c r="DE37" s="719"/>
      <c r="DF37" s="719"/>
      <c r="DG37" s="719"/>
      <c r="DH37" s="719"/>
      <c r="DI37" s="719"/>
      <c r="DJ37" s="719"/>
      <c r="DK37" s="720"/>
      <c r="DL37" s="692">
        <v>198337</v>
      </c>
      <c r="DM37" s="719"/>
      <c r="DN37" s="719"/>
      <c r="DO37" s="719"/>
      <c r="DP37" s="719"/>
      <c r="DQ37" s="719"/>
      <c r="DR37" s="719"/>
      <c r="DS37" s="719"/>
      <c r="DT37" s="719"/>
      <c r="DU37" s="719"/>
      <c r="DV37" s="720"/>
      <c r="DW37" s="688">
        <v>8.1999999999999993</v>
      </c>
      <c r="DX37" s="717"/>
      <c r="DY37" s="717"/>
      <c r="DZ37" s="717"/>
      <c r="EA37" s="717"/>
      <c r="EB37" s="717"/>
      <c r="EC37" s="718"/>
    </row>
    <row r="38" spans="2:133" ht="11.25" customHeight="1" x14ac:dyDescent="0.15">
      <c r="B38" s="680" t="s">
        <v>333</v>
      </c>
      <c r="C38" s="681"/>
      <c r="D38" s="681"/>
      <c r="E38" s="681"/>
      <c r="F38" s="681"/>
      <c r="G38" s="681"/>
      <c r="H38" s="681"/>
      <c r="I38" s="681"/>
      <c r="J38" s="681"/>
      <c r="K38" s="681"/>
      <c r="L38" s="681"/>
      <c r="M38" s="681"/>
      <c r="N38" s="681"/>
      <c r="O38" s="681"/>
      <c r="P38" s="681"/>
      <c r="Q38" s="682"/>
      <c r="R38" s="683">
        <v>74311</v>
      </c>
      <c r="S38" s="684"/>
      <c r="T38" s="684"/>
      <c r="U38" s="684"/>
      <c r="V38" s="684"/>
      <c r="W38" s="684"/>
      <c r="X38" s="684"/>
      <c r="Y38" s="685"/>
      <c r="Z38" s="686">
        <v>1.7</v>
      </c>
      <c r="AA38" s="686"/>
      <c r="AB38" s="686"/>
      <c r="AC38" s="686"/>
      <c r="AD38" s="687">
        <v>29</v>
      </c>
      <c r="AE38" s="687"/>
      <c r="AF38" s="687"/>
      <c r="AG38" s="687"/>
      <c r="AH38" s="687"/>
      <c r="AI38" s="687"/>
      <c r="AJ38" s="687"/>
      <c r="AK38" s="687"/>
      <c r="AL38" s="688">
        <v>0</v>
      </c>
      <c r="AM38" s="689"/>
      <c r="AN38" s="689"/>
      <c r="AO38" s="690"/>
      <c r="AQ38" s="761" t="s">
        <v>334</v>
      </c>
      <c r="AR38" s="762"/>
      <c r="AS38" s="762"/>
      <c r="AT38" s="762"/>
      <c r="AU38" s="762"/>
      <c r="AV38" s="762"/>
      <c r="AW38" s="762"/>
      <c r="AX38" s="762"/>
      <c r="AY38" s="763"/>
      <c r="AZ38" s="683">
        <v>180</v>
      </c>
      <c r="BA38" s="684"/>
      <c r="BB38" s="684"/>
      <c r="BC38" s="684"/>
      <c r="BD38" s="719"/>
      <c r="BE38" s="719"/>
      <c r="BF38" s="750"/>
      <c r="BG38" s="698" t="s">
        <v>335</v>
      </c>
      <c r="BH38" s="699"/>
      <c r="BI38" s="699"/>
      <c r="BJ38" s="699"/>
      <c r="BK38" s="699"/>
      <c r="BL38" s="699"/>
      <c r="BM38" s="699"/>
      <c r="BN38" s="699"/>
      <c r="BO38" s="699"/>
      <c r="BP38" s="699"/>
      <c r="BQ38" s="699"/>
      <c r="BR38" s="699"/>
      <c r="BS38" s="699"/>
      <c r="BT38" s="699"/>
      <c r="BU38" s="700"/>
      <c r="BV38" s="683">
        <v>1138</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319991</v>
      </c>
      <c r="CS38" s="684"/>
      <c r="CT38" s="684"/>
      <c r="CU38" s="684"/>
      <c r="CV38" s="684"/>
      <c r="CW38" s="684"/>
      <c r="CX38" s="684"/>
      <c r="CY38" s="685"/>
      <c r="CZ38" s="688">
        <v>7.7</v>
      </c>
      <c r="DA38" s="717"/>
      <c r="DB38" s="717"/>
      <c r="DC38" s="721"/>
      <c r="DD38" s="692">
        <v>262335</v>
      </c>
      <c r="DE38" s="684"/>
      <c r="DF38" s="684"/>
      <c r="DG38" s="684"/>
      <c r="DH38" s="684"/>
      <c r="DI38" s="684"/>
      <c r="DJ38" s="684"/>
      <c r="DK38" s="685"/>
      <c r="DL38" s="692">
        <v>255407</v>
      </c>
      <c r="DM38" s="684"/>
      <c r="DN38" s="684"/>
      <c r="DO38" s="684"/>
      <c r="DP38" s="684"/>
      <c r="DQ38" s="684"/>
      <c r="DR38" s="684"/>
      <c r="DS38" s="684"/>
      <c r="DT38" s="684"/>
      <c r="DU38" s="684"/>
      <c r="DV38" s="685"/>
      <c r="DW38" s="688">
        <v>10.6</v>
      </c>
      <c r="DX38" s="717"/>
      <c r="DY38" s="717"/>
      <c r="DZ38" s="717"/>
      <c r="EA38" s="717"/>
      <c r="EB38" s="717"/>
      <c r="EC38" s="718"/>
    </row>
    <row r="39" spans="2:133" ht="11.25" customHeight="1" x14ac:dyDescent="0.15">
      <c r="B39" s="680" t="s">
        <v>337</v>
      </c>
      <c r="C39" s="681"/>
      <c r="D39" s="681"/>
      <c r="E39" s="681"/>
      <c r="F39" s="681"/>
      <c r="G39" s="681"/>
      <c r="H39" s="681"/>
      <c r="I39" s="681"/>
      <c r="J39" s="681"/>
      <c r="K39" s="681"/>
      <c r="L39" s="681"/>
      <c r="M39" s="681"/>
      <c r="N39" s="681"/>
      <c r="O39" s="681"/>
      <c r="P39" s="681"/>
      <c r="Q39" s="682"/>
      <c r="R39" s="683">
        <v>954700</v>
      </c>
      <c r="S39" s="684"/>
      <c r="T39" s="684"/>
      <c r="U39" s="684"/>
      <c r="V39" s="684"/>
      <c r="W39" s="684"/>
      <c r="X39" s="684"/>
      <c r="Y39" s="685"/>
      <c r="Z39" s="686">
        <v>21.2</v>
      </c>
      <c r="AA39" s="686"/>
      <c r="AB39" s="686"/>
      <c r="AC39" s="686"/>
      <c r="AD39" s="687" t="s">
        <v>225</v>
      </c>
      <c r="AE39" s="687"/>
      <c r="AF39" s="687"/>
      <c r="AG39" s="687"/>
      <c r="AH39" s="687"/>
      <c r="AI39" s="687"/>
      <c r="AJ39" s="687"/>
      <c r="AK39" s="687"/>
      <c r="AL39" s="688" t="s">
        <v>225</v>
      </c>
      <c r="AM39" s="689"/>
      <c r="AN39" s="689"/>
      <c r="AO39" s="690"/>
      <c r="AQ39" s="761" t="s">
        <v>338</v>
      </c>
      <c r="AR39" s="762"/>
      <c r="AS39" s="762"/>
      <c r="AT39" s="762"/>
      <c r="AU39" s="762"/>
      <c r="AV39" s="762"/>
      <c r="AW39" s="762"/>
      <c r="AX39" s="762"/>
      <c r="AY39" s="763"/>
      <c r="AZ39" s="683" t="s">
        <v>225</v>
      </c>
      <c r="BA39" s="684"/>
      <c r="BB39" s="684"/>
      <c r="BC39" s="684"/>
      <c r="BD39" s="719"/>
      <c r="BE39" s="719"/>
      <c r="BF39" s="750"/>
      <c r="BG39" s="698" t="s">
        <v>339</v>
      </c>
      <c r="BH39" s="699"/>
      <c r="BI39" s="699"/>
      <c r="BJ39" s="699"/>
      <c r="BK39" s="699"/>
      <c r="BL39" s="699"/>
      <c r="BM39" s="699"/>
      <c r="BN39" s="699"/>
      <c r="BO39" s="699"/>
      <c r="BP39" s="699"/>
      <c r="BQ39" s="699"/>
      <c r="BR39" s="699"/>
      <c r="BS39" s="699"/>
      <c r="BT39" s="699"/>
      <c r="BU39" s="700"/>
      <c r="BV39" s="683">
        <v>1881</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1440</v>
      </c>
      <c r="CS39" s="719"/>
      <c r="CT39" s="719"/>
      <c r="CU39" s="719"/>
      <c r="CV39" s="719"/>
      <c r="CW39" s="719"/>
      <c r="CX39" s="719"/>
      <c r="CY39" s="720"/>
      <c r="CZ39" s="688">
        <v>0</v>
      </c>
      <c r="DA39" s="717"/>
      <c r="DB39" s="717"/>
      <c r="DC39" s="721"/>
      <c r="DD39" s="692">
        <v>293</v>
      </c>
      <c r="DE39" s="719"/>
      <c r="DF39" s="719"/>
      <c r="DG39" s="719"/>
      <c r="DH39" s="719"/>
      <c r="DI39" s="719"/>
      <c r="DJ39" s="719"/>
      <c r="DK39" s="720"/>
      <c r="DL39" s="692" t="s">
        <v>225</v>
      </c>
      <c r="DM39" s="719"/>
      <c r="DN39" s="719"/>
      <c r="DO39" s="719"/>
      <c r="DP39" s="719"/>
      <c r="DQ39" s="719"/>
      <c r="DR39" s="719"/>
      <c r="DS39" s="719"/>
      <c r="DT39" s="719"/>
      <c r="DU39" s="719"/>
      <c r="DV39" s="720"/>
      <c r="DW39" s="688" t="s">
        <v>129</v>
      </c>
      <c r="DX39" s="717"/>
      <c r="DY39" s="717"/>
      <c r="DZ39" s="717"/>
      <c r="EA39" s="717"/>
      <c r="EB39" s="717"/>
      <c r="EC39" s="718"/>
    </row>
    <row r="40" spans="2:133" ht="11.25" customHeight="1" x14ac:dyDescent="0.15">
      <c r="B40" s="680" t="s">
        <v>341</v>
      </c>
      <c r="C40" s="681"/>
      <c r="D40" s="681"/>
      <c r="E40" s="681"/>
      <c r="F40" s="681"/>
      <c r="G40" s="681"/>
      <c r="H40" s="681"/>
      <c r="I40" s="681"/>
      <c r="J40" s="681"/>
      <c r="K40" s="681"/>
      <c r="L40" s="681"/>
      <c r="M40" s="681"/>
      <c r="N40" s="681"/>
      <c r="O40" s="681"/>
      <c r="P40" s="681"/>
      <c r="Q40" s="682"/>
      <c r="R40" s="683" t="s">
        <v>225</v>
      </c>
      <c r="S40" s="684"/>
      <c r="T40" s="684"/>
      <c r="U40" s="684"/>
      <c r="V40" s="684"/>
      <c r="W40" s="684"/>
      <c r="X40" s="684"/>
      <c r="Y40" s="685"/>
      <c r="Z40" s="686" t="s">
        <v>129</v>
      </c>
      <c r="AA40" s="686"/>
      <c r="AB40" s="686"/>
      <c r="AC40" s="686"/>
      <c r="AD40" s="687" t="s">
        <v>294</v>
      </c>
      <c r="AE40" s="687"/>
      <c r="AF40" s="687"/>
      <c r="AG40" s="687"/>
      <c r="AH40" s="687"/>
      <c r="AI40" s="687"/>
      <c r="AJ40" s="687"/>
      <c r="AK40" s="687"/>
      <c r="AL40" s="688" t="s">
        <v>129</v>
      </c>
      <c r="AM40" s="689"/>
      <c r="AN40" s="689"/>
      <c r="AO40" s="690"/>
      <c r="AQ40" s="761" t="s">
        <v>342</v>
      </c>
      <c r="AR40" s="762"/>
      <c r="AS40" s="762"/>
      <c r="AT40" s="762"/>
      <c r="AU40" s="762"/>
      <c r="AV40" s="762"/>
      <c r="AW40" s="762"/>
      <c r="AX40" s="762"/>
      <c r="AY40" s="763"/>
      <c r="AZ40" s="683" t="s">
        <v>225</v>
      </c>
      <c r="BA40" s="684"/>
      <c r="BB40" s="684"/>
      <c r="BC40" s="684"/>
      <c r="BD40" s="719"/>
      <c r="BE40" s="719"/>
      <c r="BF40" s="750"/>
      <c r="BG40" s="764" t="s">
        <v>343</v>
      </c>
      <c r="BH40" s="765"/>
      <c r="BI40" s="765"/>
      <c r="BJ40" s="765"/>
      <c r="BK40" s="765"/>
      <c r="BL40" s="236"/>
      <c r="BM40" s="699" t="s">
        <v>344</v>
      </c>
      <c r="BN40" s="699"/>
      <c r="BO40" s="699"/>
      <c r="BP40" s="699"/>
      <c r="BQ40" s="699"/>
      <c r="BR40" s="699"/>
      <c r="BS40" s="699"/>
      <c r="BT40" s="699"/>
      <c r="BU40" s="700"/>
      <c r="BV40" s="683">
        <v>94</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16750</v>
      </c>
      <c r="CS40" s="684"/>
      <c r="CT40" s="684"/>
      <c r="CU40" s="684"/>
      <c r="CV40" s="684"/>
      <c r="CW40" s="684"/>
      <c r="CX40" s="684"/>
      <c r="CY40" s="685"/>
      <c r="CZ40" s="688">
        <v>0.4</v>
      </c>
      <c r="DA40" s="717"/>
      <c r="DB40" s="717"/>
      <c r="DC40" s="721"/>
      <c r="DD40" s="692">
        <v>500</v>
      </c>
      <c r="DE40" s="684"/>
      <c r="DF40" s="684"/>
      <c r="DG40" s="684"/>
      <c r="DH40" s="684"/>
      <c r="DI40" s="684"/>
      <c r="DJ40" s="684"/>
      <c r="DK40" s="685"/>
      <c r="DL40" s="692">
        <v>500</v>
      </c>
      <c r="DM40" s="684"/>
      <c r="DN40" s="684"/>
      <c r="DO40" s="684"/>
      <c r="DP40" s="684"/>
      <c r="DQ40" s="684"/>
      <c r="DR40" s="684"/>
      <c r="DS40" s="684"/>
      <c r="DT40" s="684"/>
      <c r="DU40" s="684"/>
      <c r="DV40" s="685"/>
      <c r="DW40" s="688">
        <v>0</v>
      </c>
      <c r="DX40" s="717"/>
      <c r="DY40" s="717"/>
      <c r="DZ40" s="717"/>
      <c r="EA40" s="717"/>
      <c r="EB40" s="717"/>
      <c r="EC40" s="718"/>
    </row>
    <row r="41" spans="2:133" ht="11.25" customHeight="1" x14ac:dyDescent="0.15">
      <c r="B41" s="680" t="s">
        <v>346</v>
      </c>
      <c r="C41" s="681"/>
      <c r="D41" s="681"/>
      <c r="E41" s="681"/>
      <c r="F41" s="681"/>
      <c r="G41" s="681"/>
      <c r="H41" s="681"/>
      <c r="I41" s="681"/>
      <c r="J41" s="681"/>
      <c r="K41" s="681"/>
      <c r="L41" s="681"/>
      <c r="M41" s="681"/>
      <c r="N41" s="681"/>
      <c r="O41" s="681"/>
      <c r="P41" s="681"/>
      <c r="Q41" s="682"/>
      <c r="R41" s="683">
        <v>78000</v>
      </c>
      <c r="S41" s="684"/>
      <c r="T41" s="684"/>
      <c r="U41" s="684"/>
      <c r="V41" s="684"/>
      <c r="W41" s="684"/>
      <c r="X41" s="684"/>
      <c r="Y41" s="685"/>
      <c r="Z41" s="686">
        <v>1.7</v>
      </c>
      <c r="AA41" s="686"/>
      <c r="AB41" s="686"/>
      <c r="AC41" s="686"/>
      <c r="AD41" s="687" t="s">
        <v>225</v>
      </c>
      <c r="AE41" s="687"/>
      <c r="AF41" s="687"/>
      <c r="AG41" s="687"/>
      <c r="AH41" s="687"/>
      <c r="AI41" s="687"/>
      <c r="AJ41" s="687"/>
      <c r="AK41" s="687"/>
      <c r="AL41" s="688" t="s">
        <v>129</v>
      </c>
      <c r="AM41" s="689"/>
      <c r="AN41" s="689"/>
      <c r="AO41" s="690"/>
      <c r="AQ41" s="761" t="s">
        <v>347</v>
      </c>
      <c r="AR41" s="762"/>
      <c r="AS41" s="762"/>
      <c r="AT41" s="762"/>
      <c r="AU41" s="762"/>
      <c r="AV41" s="762"/>
      <c r="AW41" s="762"/>
      <c r="AX41" s="762"/>
      <c r="AY41" s="763"/>
      <c r="AZ41" s="683">
        <v>68498</v>
      </c>
      <c r="BA41" s="684"/>
      <c r="BB41" s="684"/>
      <c r="BC41" s="684"/>
      <c r="BD41" s="719"/>
      <c r="BE41" s="719"/>
      <c r="BF41" s="750"/>
      <c r="BG41" s="764"/>
      <c r="BH41" s="765"/>
      <c r="BI41" s="765"/>
      <c r="BJ41" s="765"/>
      <c r="BK41" s="765"/>
      <c r="BL41" s="236"/>
      <c r="BM41" s="699" t="s">
        <v>348</v>
      </c>
      <c r="BN41" s="699"/>
      <c r="BO41" s="699"/>
      <c r="BP41" s="699"/>
      <c r="BQ41" s="699"/>
      <c r="BR41" s="699"/>
      <c r="BS41" s="699"/>
      <c r="BT41" s="699"/>
      <c r="BU41" s="700"/>
      <c r="BV41" s="683" t="s">
        <v>129</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225</v>
      </c>
      <c r="CS41" s="719"/>
      <c r="CT41" s="719"/>
      <c r="CU41" s="719"/>
      <c r="CV41" s="719"/>
      <c r="CW41" s="719"/>
      <c r="CX41" s="719"/>
      <c r="CY41" s="720"/>
      <c r="CZ41" s="688" t="s">
        <v>129</v>
      </c>
      <c r="DA41" s="717"/>
      <c r="DB41" s="717"/>
      <c r="DC41" s="721"/>
      <c r="DD41" s="692" t="s">
        <v>129</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350</v>
      </c>
      <c r="C42" s="734"/>
      <c r="D42" s="734"/>
      <c r="E42" s="734"/>
      <c r="F42" s="734"/>
      <c r="G42" s="734"/>
      <c r="H42" s="734"/>
      <c r="I42" s="734"/>
      <c r="J42" s="734"/>
      <c r="K42" s="734"/>
      <c r="L42" s="734"/>
      <c r="M42" s="734"/>
      <c r="N42" s="734"/>
      <c r="O42" s="734"/>
      <c r="P42" s="734"/>
      <c r="Q42" s="735"/>
      <c r="R42" s="768">
        <v>4493406</v>
      </c>
      <c r="S42" s="769"/>
      <c r="T42" s="769"/>
      <c r="U42" s="769"/>
      <c r="V42" s="769"/>
      <c r="W42" s="769"/>
      <c r="X42" s="769"/>
      <c r="Y42" s="777"/>
      <c r="Z42" s="778">
        <v>100</v>
      </c>
      <c r="AA42" s="778"/>
      <c r="AB42" s="778"/>
      <c r="AC42" s="778"/>
      <c r="AD42" s="779">
        <v>2339067</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251493</v>
      </c>
      <c r="BA42" s="769"/>
      <c r="BB42" s="769"/>
      <c r="BC42" s="769"/>
      <c r="BD42" s="754"/>
      <c r="BE42" s="754"/>
      <c r="BF42" s="756"/>
      <c r="BG42" s="766"/>
      <c r="BH42" s="767"/>
      <c r="BI42" s="767"/>
      <c r="BJ42" s="767"/>
      <c r="BK42" s="767"/>
      <c r="BL42" s="237"/>
      <c r="BM42" s="709" t="s">
        <v>352</v>
      </c>
      <c r="BN42" s="709"/>
      <c r="BO42" s="709"/>
      <c r="BP42" s="709"/>
      <c r="BQ42" s="709"/>
      <c r="BR42" s="709"/>
      <c r="BS42" s="709"/>
      <c r="BT42" s="709"/>
      <c r="BU42" s="710"/>
      <c r="BV42" s="768">
        <v>341</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1050268</v>
      </c>
      <c r="CS42" s="684"/>
      <c r="CT42" s="684"/>
      <c r="CU42" s="684"/>
      <c r="CV42" s="684"/>
      <c r="CW42" s="684"/>
      <c r="CX42" s="684"/>
      <c r="CY42" s="685"/>
      <c r="CZ42" s="688">
        <v>25.2</v>
      </c>
      <c r="DA42" s="689"/>
      <c r="DB42" s="689"/>
      <c r="DC42" s="701"/>
      <c r="DD42" s="692">
        <v>86824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v>4891</v>
      </c>
      <c r="CS43" s="719"/>
      <c r="CT43" s="719"/>
      <c r="CU43" s="719"/>
      <c r="CV43" s="719"/>
      <c r="CW43" s="719"/>
      <c r="CX43" s="719"/>
      <c r="CY43" s="720"/>
      <c r="CZ43" s="688">
        <v>0.1</v>
      </c>
      <c r="DA43" s="717"/>
      <c r="DB43" s="717"/>
      <c r="DC43" s="721"/>
      <c r="DD43" s="692">
        <v>4891</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302</v>
      </c>
      <c r="CE44" s="796"/>
      <c r="CF44" s="680" t="s">
        <v>355</v>
      </c>
      <c r="CG44" s="681"/>
      <c r="CH44" s="681"/>
      <c r="CI44" s="681"/>
      <c r="CJ44" s="681"/>
      <c r="CK44" s="681"/>
      <c r="CL44" s="681"/>
      <c r="CM44" s="681"/>
      <c r="CN44" s="681"/>
      <c r="CO44" s="681"/>
      <c r="CP44" s="681"/>
      <c r="CQ44" s="682"/>
      <c r="CR44" s="683">
        <v>1050268</v>
      </c>
      <c r="CS44" s="684"/>
      <c r="CT44" s="684"/>
      <c r="CU44" s="684"/>
      <c r="CV44" s="684"/>
      <c r="CW44" s="684"/>
      <c r="CX44" s="684"/>
      <c r="CY44" s="685"/>
      <c r="CZ44" s="688">
        <v>25.2</v>
      </c>
      <c r="DA44" s="689"/>
      <c r="DB44" s="689"/>
      <c r="DC44" s="701"/>
      <c r="DD44" s="692">
        <v>86824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356</v>
      </c>
      <c r="CG45" s="681"/>
      <c r="CH45" s="681"/>
      <c r="CI45" s="681"/>
      <c r="CJ45" s="681"/>
      <c r="CK45" s="681"/>
      <c r="CL45" s="681"/>
      <c r="CM45" s="681"/>
      <c r="CN45" s="681"/>
      <c r="CO45" s="681"/>
      <c r="CP45" s="681"/>
      <c r="CQ45" s="682"/>
      <c r="CR45" s="683">
        <v>43608</v>
      </c>
      <c r="CS45" s="719"/>
      <c r="CT45" s="719"/>
      <c r="CU45" s="719"/>
      <c r="CV45" s="719"/>
      <c r="CW45" s="719"/>
      <c r="CX45" s="719"/>
      <c r="CY45" s="720"/>
      <c r="CZ45" s="688">
        <v>1</v>
      </c>
      <c r="DA45" s="717"/>
      <c r="DB45" s="717"/>
      <c r="DC45" s="721"/>
      <c r="DD45" s="692" t="s">
        <v>225</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358</v>
      </c>
      <c r="CG46" s="681"/>
      <c r="CH46" s="681"/>
      <c r="CI46" s="681"/>
      <c r="CJ46" s="681"/>
      <c r="CK46" s="681"/>
      <c r="CL46" s="681"/>
      <c r="CM46" s="681"/>
      <c r="CN46" s="681"/>
      <c r="CO46" s="681"/>
      <c r="CP46" s="681"/>
      <c r="CQ46" s="682"/>
      <c r="CR46" s="683">
        <v>1000815</v>
      </c>
      <c r="CS46" s="684"/>
      <c r="CT46" s="684"/>
      <c r="CU46" s="684"/>
      <c r="CV46" s="684"/>
      <c r="CW46" s="684"/>
      <c r="CX46" s="684"/>
      <c r="CY46" s="685"/>
      <c r="CZ46" s="688">
        <v>24</v>
      </c>
      <c r="DA46" s="689"/>
      <c r="DB46" s="689"/>
      <c r="DC46" s="701"/>
      <c r="DD46" s="692">
        <v>83879</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360</v>
      </c>
      <c r="CG47" s="681"/>
      <c r="CH47" s="681"/>
      <c r="CI47" s="681"/>
      <c r="CJ47" s="681"/>
      <c r="CK47" s="681"/>
      <c r="CL47" s="681"/>
      <c r="CM47" s="681"/>
      <c r="CN47" s="681"/>
      <c r="CO47" s="681"/>
      <c r="CP47" s="681"/>
      <c r="CQ47" s="682"/>
      <c r="CR47" s="683" t="s">
        <v>225</v>
      </c>
      <c r="CS47" s="719"/>
      <c r="CT47" s="719"/>
      <c r="CU47" s="719"/>
      <c r="CV47" s="719"/>
      <c r="CW47" s="719"/>
      <c r="CX47" s="719"/>
      <c r="CY47" s="720"/>
      <c r="CZ47" s="688" t="s">
        <v>129</v>
      </c>
      <c r="DA47" s="717"/>
      <c r="DB47" s="717"/>
      <c r="DC47" s="721"/>
      <c r="DD47" s="692" t="s">
        <v>225</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361</v>
      </c>
      <c r="CD48" s="799"/>
      <c r="CE48" s="800"/>
      <c r="CF48" s="680" t="s">
        <v>362</v>
      </c>
      <c r="CG48" s="681"/>
      <c r="CH48" s="681"/>
      <c r="CI48" s="681"/>
      <c r="CJ48" s="681"/>
      <c r="CK48" s="681"/>
      <c r="CL48" s="681"/>
      <c r="CM48" s="681"/>
      <c r="CN48" s="681"/>
      <c r="CO48" s="681"/>
      <c r="CP48" s="681"/>
      <c r="CQ48" s="682"/>
      <c r="CR48" s="683" t="s">
        <v>225</v>
      </c>
      <c r="CS48" s="684"/>
      <c r="CT48" s="684"/>
      <c r="CU48" s="684"/>
      <c r="CV48" s="684"/>
      <c r="CW48" s="684"/>
      <c r="CX48" s="684"/>
      <c r="CY48" s="685"/>
      <c r="CZ48" s="688" t="s">
        <v>129</v>
      </c>
      <c r="DA48" s="689"/>
      <c r="DB48" s="689"/>
      <c r="DC48" s="701"/>
      <c r="DD48" s="692" t="s">
        <v>225</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363</v>
      </c>
      <c r="CE49" s="734"/>
      <c r="CF49" s="734"/>
      <c r="CG49" s="734"/>
      <c r="CH49" s="734"/>
      <c r="CI49" s="734"/>
      <c r="CJ49" s="734"/>
      <c r="CK49" s="734"/>
      <c r="CL49" s="734"/>
      <c r="CM49" s="734"/>
      <c r="CN49" s="734"/>
      <c r="CO49" s="734"/>
      <c r="CP49" s="734"/>
      <c r="CQ49" s="735"/>
      <c r="CR49" s="768">
        <v>4170100</v>
      </c>
      <c r="CS49" s="754"/>
      <c r="CT49" s="754"/>
      <c r="CU49" s="754"/>
      <c r="CV49" s="754"/>
      <c r="CW49" s="754"/>
      <c r="CX49" s="754"/>
      <c r="CY49" s="785"/>
      <c r="CZ49" s="780">
        <v>100</v>
      </c>
      <c r="DA49" s="786"/>
      <c r="DB49" s="786"/>
      <c r="DC49" s="787"/>
      <c r="DD49" s="788">
        <v>2412764</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pHOBEVffyxBL/vZPeLyFbgvHuPCw6kSM0y2XZtljm/3Q/CGLC+yN9rPWFQngbQntc11Pw79TLv9leWcZIc8sng==" saltValue="PfdZ8p01Z5R5iobranCUU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365</v>
      </c>
      <c r="DK2" s="831"/>
      <c r="DL2" s="831"/>
      <c r="DM2" s="831"/>
      <c r="DN2" s="831"/>
      <c r="DO2" s="832"/>
      <c r="DP2" s="250"/>
      <c r="DQ2" s="830" t="s">
        <v>366</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369</v>
      </c>
      <c r="B5" s="825"/>
      <c r="C5" s="825"/>
      <c r="D5" s="825"/>
      <c r="E5" s="825"/>
      <c r="F5" s="825"/>
      <c r="G5" s="825"/>
      <c r="H5" s="825"/>
      <c r="I5" s="825"/>
      <c r="J5" s="825"/>
      <c r="K5" s="825"/>
      <c r="L5" s="825"/>
      <c r="M5" s="825"/>
      <c r="N5" s="825"/>
      <c r="O5" s="825"/>
      <c r="P5" s="826"/>
      <c r="Q5" s="801" t="s">
        <v>370</v>
      </c>
      <c r="R5" s="802"/>
      <c r="S5" s="802"/>
      <c r="T5" s="802"/>
      <c r="U5" s="803"/>
      <c r="V5" s="801" t="s">
        <v>371</v>
      </c>
      <c r="W5" s="802"/>
      <c r="X5" s="802"/>
      <c r="Y5" s="802"/>
      <c r="Z5" s="803"/>
      <c r="AA5" s="801" t="s">
        <v>372</v>
      </c>
      <c r="AB5" s="802"/>
      <c r="AC5" s="802"/>
      <c r="AD5" s="802"/>
      <c r="AE5" s="802"/>
      <c r="AF5" s="834" t="s">
        <v>373</v>
      </c>
      <c r="AG5" s="802"/>
      <c r="AH5" s="802"/>
      <c r="AI5" s="802"/>
      <c r="AJ5" s="813"/>
      <c r="AK5" s="802" t="s">
        <v>374</v>
      </c>
      <c r="AL5" s="802"/>
      <c r="AM5" s="802"/>
      <c r="AN5" s="802"/>
      <c r="AO5" s="803"/>
      <c r="AP5" s="801" t="s">
        <v>375</v>
      </c>
      <c r="AQ5" s="802"/>
      <c r="AR5" s="802"/>
      <c r="AS5" s="802"/>
      <c r="AT5" s="803"/>
      <c r="AU5" s="801" t="s">
        <v>376</v>
      </c>
      <c r="AV5" s="802"/>
      <c r="AW5" s="802"/>
      <c r="AX5" s="802"/>
      <c r="AY5" s="813"/>
      <c r="AZ5" s="257"/>
      <c r="BA5" s="257"/>
      <c r="BB5" s="257"/>
      <c r="BC5" s="257"/>
      <c r="BD5" s="257"/>
      <c r="BE5" s="258"/>
      <c r="BF5" s="258"/>
      <c r="BG5" s="258"/>
      <c r="BH5" s="258"/>
      <c r="BI5" s="258"/>
      <c r="BJ5" s="258"/>
      <c r="BK5" s="258"/>
      <c r="BL5" s="258"/>
      <c r="BM5" s="258"/>
      <c r="BN5" s="258"/>
      <c r="BO5" s="258"/>
      <c r="BP5" s="258"/>
      <c r="BQ5" s="824" t="s">
        <v>377</v>
      </c>
      <c r="BR5" s="825"/>
      <c r="BS5" s="825"/>
      <c r="BT5" s="825"/>
      <c r="BU5" s="825"/>
      <c r="BV5" s="825"/>
      <c r="BW5" s="825"/>
      <c r="BX5" s="825"/>
      <c r="BY5" s="825"/>
      <c r="BZ5" s="825"/>
      <c r="CA5" s="825"/>
      <c r="CB5" s="825"/>
      <c r="CC5" s="825"/>
      <c r="CD5" s="825"/>
      <c r="CE5" s="825"/>
      <c r="CF5" s="825"/>
      <c r="CG5" s="826"/>
      <c r="CH5" s="801" t="s">
        <v>378</v>
      </c>
      <c r="CI5" s="802"/>
      <c r="CJ5" s="802"/>
      <c r="CK5" s="802"/>
      <c r="CL5" s="803"/>
      <c r="CM5" s="801" t="s">
        <v>379</v>
      </c>
      <c r="CN5" s="802"/>
      <c r="CO5" s="802"/>
      <c r="CP5" s="802"/>
      <c r="CQ5" s="803"/>
      <c r="CR5" s="801" t="s">
        <v>380</v>
      </c>
      <c r="CS5" s="802"/>
      <c r="CT5" s="802"/>
      <c r="CU5" s="802"/>
      <c r="CV5" s="803"/>
      <c r="CW5" s="801" t="s">
        <v>381</v>
      </c>
      <c r="CX5" s="802"/>
      <c r="CY5" s="802"/>
      <c r="CZ5" s="802"/>
      <c r="DA5" s="803"/>
      <c r="DB5" s="801" t="s">
        <v>382</v>
      </c>
      <c r="DC5" s="802"/>
      <c r="DD5" s="802"/>
      <c r="DE5" s="802"/>
      <c r="DF5" s="803"/>
      <c r="DG5" s="807" t="s">
        <v>383</v>
      </c>
      <c r="DH5" s="808"/>
      <c r="DI5" s="808"/>
      <c r="DJ5" s="808"/>
      <c r="DK5" s="809"/>
      <c r="DL5" s="807" t="s">
        <v>384</v>
      </c>
      <c r="DM5" s="808"/>
      <c r="DN5" s="808"/>
      <c r="DO5" s="808"/>
      <c r="DP5" s="809"/>
      <c r="DQ5" s="801" t="s">
        <v>385</v>
      </c>
      <c r="DR5" s="802"/>
      <c r="DS5" s="802"/>
      <c r="DT5" s="802"/>
      <c r="DU5" s="803"/>
      <c r="DV5" s="801" t="s">
        <v>376</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386</v>
      </c>
      <c r="C7" s="816"/>
      <c r="D7" s="816"/>
      <c r="E7" s="816"/>
      <c r="F7" s="816"/>
      <c r="G7" s="816"/>
      <c r="H7" s="816"/>
      <c r="I7" s="816"/>
      <c r="J7" s="816"/>
      <c r="K7" s="816"/>
      <c r="L7" s="816"/>
      <c r="M7" s="816"/>
      <c r="N7" s="816"/>
      <c r="O7" s="816"/>
      <c r="P7" s="817"/>
      <c r="Q7" s="818">
        <v>4493</v>
      </c>
      <c r="R7" s="819"/>
      <c r="S7" s="819"/>
      <c r="T7" s="819"/>
      <c r="U7" s="819"/>
      <c r="V7" s="819">
        <v>4170</v>
      </c>
      <c r="W7" s="819"/>
      <c r="X7" s="819"/>
      <c r="Y7" s="819"/>
      <c r="Z7" s="819"/>
      <c r="AA7" s="819">
        <v>323</v>
      </c>
      <c r="AB7" s="819"/>
      <c r="AC7" s="819"/>
      <c r="AD7" s="819"/>
      <c r="AE7" s="820"/>
      <c r="AF7" s="821">
        <v>301</v>
      </c>
      <c r="AG7" s="822"/>
      <c r="AH7" s="822"/>
      <c r="AI7" s="822"/>
      <c r="AJ7" s="823"/>
      <c r="AK7" s="858">
        <v>0</v>
      </c>
      <c r="AL7" s="859"/>
      <c r="AM7" s="859"/>
      <c r="AN7" s="859"/>
      <c r="AO7" s="859"/>
      <c r="AP7" s="859">
        <v>3584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585</v>
      </c>
      <c r="BS7" s="862" t="s">
        <v>586</v>
      </c>
      <c r="BT7" s="863"/>
      <c r="BU7" s="863"/>
      <c r="BV7" s="863"/>
      <c r="BW7" s="863"/>
      <c r="BX7" s="863"/>
      <c r="BY7" s="863"/>
      <c r="BZ7" s="863"/>
      <c r="CA7" s="863"/>
      <c r="CB7" s="863"/>
      <c r="CC7" s="863"/>
      <c r="CD7" s="863"/>
      <c r="CE7" s="863"/>
      <c r="CF7" s="863"/>
      <c r="CG7" s="864"/>
      <c r="CH7" s="855" t="s">
        <v>588</v>
      </c>
      <c r="CI7" s="856"/>
      <c r="CJ7" s="856"/>
      <c r="CK7" s="856"/>
      <c r="CL7" s="857"/>
      <c r="CM7" s="855">
        <v>59</v>
      </c>
      <c r="CN7" s="856"/>
      <c r="CO7" s="856"/>
      <c r="CP7" s="856"/>
      <c r="CQ7" s="857"/>
      <c r="CR7" s="855">
        <v>5</v>
      </c>
      <c r="CS7" s="856"/>
      <c r="CT7" s="856"/>
      <c r="CU7" s="856"/>
      <c r="CV7" s="857"/>
      <c r="CW7" s="855" t="s">
        <v>588</v>
      </c>
      <c r="CX7" s="856"/>
      <c r="CY7" s="856"/>
      <c r="CZ7" s="856"/>
      <c r="DA7" s="857"/>
      <c r="DB7" s="855" t="s">
        <v>588</v>
      </c>
      <c r="DC7" s="856"/>
      <c r="DD7" s="856"/>
      <c r="DE7" s="856"/>
      <c r="DF7" s="857"/>
      <c r="DG7" s="855" t="s">
        <v>588</v>
      </c>
      <c r="DH7" s="856"/>
      <c r="DI7" s="856"/>
      <c r="DJ7" s="856"/>
      <c r="DK7" s="857"/>
      <c r="DL7" s="855" t="s">
        <v>588</v>
      </c>
      <c r="DM7" s="856"/>
      <c r="DN7" s="856"/>
      <c r="DO7" s="856"/>
      <c r="DP7" s="857"/>
      <c r="DQ7" s="855" t="s">
        <v>588</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t="s">
        <v>585</v>
      </c>
      <c r="BS8" s="852" t="s">
        <v>587</v>
      </c>
      <c r="BT8" s="853"/>
      <c r="BU8" s="853"/>
      <c r="BV8" s="853"/>
      <c r="BW8" s="853"/>
      <c r="BX8" s="853"/>
      <c r="BY8" s="853"/>
      <c r="BZ8" s="853"/>
      <c r="CA8" s="853"/>
      <c r="CB8" s="853"/>
      <c r="CC8" s="853"/>
      <c r="CD8" s="853"/>
      <c r="CE8" s="853"/>
      <c r="CF8" s="853"/>
      <c r="CG8" s="854"/>
      <c r="CH8" s="865">
        <v>5</v>
      </c>
      <c r="CI8" s="866"/>
      <c r="CJ8" s="866"/>
      <c r="CK8" s="866"/>
      <c r="CL8" s="867"/>
      <c r="CM8" s="865">
        <v>88</v>
      </c>
      <c r="CN8" s="866"/>
      <c r="CO8" s="866"/>
      <c r="CP8" s="866"/>
      <c r="CQ8" s="867"/>
      <c r="CR8" s="865" t="s">
        <v>588</v>
      </c>
      <c r="CS8" s="866"/>
      <c r="CT8" s="866"/>
      <c r="CU8" s="866"/>
      <c r="CV8" s="867"/>
      <c r="CW8" s="865">
        <v>14</v>
      </c>
      <c r="CX8" s="866"/>
      <c r="CY8" s="866"/>
      <c r="CZ8" s="866"/>
      <c r="DA8" s="867"/>
      <c r="DB8" s="865" t="s">
        <v>588</v>
      </c>
      <c r="DC8" s="866"/>
      <c r="DD8" s="866"/>
      <c r="DE8" s="866"/>
      <c r="DF8" s="867"/>
      <c r="DG8" s="865" t="s">
        <v>588</v>
      </c>
      <c r="DH8" s="866"/>
      <c r="DI8" s="866"/>
      <c r="DJ8" s="866"/>
      <c r="DK8" s="867"/>
      <c r="DL8" s="865">
        <v>37</v>
      </c>
      <c r="DM8" s="866"/>
      <c r="DN8" s="866"/>
      <c r="DO8" s="866"/>
      <c r="DP8" s="867"/>
      <c r="DQ8" s="865">
        <v>4</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387</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388</v>
      </c>
      <c r="B23" s="874" t="s">
        <v>389</v>
      </c>
      <c r="C23" s="875"/>
      <c r="D23" s="875"/>
      <c r="E23" s="875"/>
      <c r="F23" s="875"/>
      <c r="G23" s="875"/>
      <c r="H23" s="875"/>
      <c r="I23" s="875"/>
      <c r="J23" s="875"/>
      <c r="K23" s="875"/>
      <c r="L23" s="875"/>
      <c r="M23" s="875"/>
      <c r="N23" s="875"/>
      <c r="O23" s="875"/>
      <c r="P23" s="876"/>
      <c r="Q23" s="877">
        <v>4493</v>
      </c>
      <c r="R23" s="878"/>
      <c r="S23" s="878"/>
      <c r="T23" s="878"/>
      <c r="U23" s="878"/>
      <c r="V23" s="878">
        <v>4170</v>
      </c>
      <c r="W23" s="878"/>
      <c r="X23" s="878"/>
      <c r="Y23" s="878"/>
      <c r="Z23" s="878"/>
      <c r="AA23" s="878">
        <v>323</v>
      </c>
      <c r="AB23" s="878"/>
      <c r="AC23" s="878"/>
      <c r="AD23" s="878"/>
      <c r="AE23" s="879"/>
      <c r="AF23" s="880">
        <v>301</v>
      </c>
      <c r="AG23" s="878"/>
      <c r="AH23" s="878"/>
      <c r="AI23" s="878"/>
      <c r="AJ23" s="881"/>
      <c r="AK23" s="882"/>
      <c r="AL23" s="883"/>
      <c r="AM23" s="883"/>
      <c r="AN23" s="883"/>
      <c r="AO23" s="883"/>
      <c r="AP23" s="878">
        <v>3584</v>
      </c>
      <c r="AQ23" s="878"/>
      <c r="AR23" s="878"/>
      <c r="AS23" s="878"/>
      <c r="AT23" s="878"/>
      <c r="AU23" s="884"/>
      <c r="AV23" s="884"/>
      <c r="AW23" s="884"/>
      <c r="AX23" s="884"/>
      <c r="AY23" s="885"/>
      <c r="AZ23" s="893" t="s">
        <v>390</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391</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369</v>
      </c>
      <c r="B26" s="825"/>
      <c r="C26" s="825"/>
      <c r="D26" s="825"/>
      <c r="E26" s="825"/>
      <c r="F26" s="825"/>
      <c r="G26" s="825"/>
      <c r="H26" s="825"/>
      <c r="I26" s="825"/>
      <c r="J26" s="825"/>
      <c r="K26" s="825"/>
      <c r="L26" s="825"/>
      <c r="M26" s="825"/>
      <c r="N26" s="825"/>
      <c r="O26" s="825"/>
      <c r="P26" s="826"/>
      <c r="Q26" s="801" t="s">
        <v>393</v>
      </c>
      <c r="R26" s="802"/>
      <c r="S26" s="802"/>
      <c r="T26" s="802"/>
      <c r="U26" s="803"/>
      <c r="V26" s="801" t="s">
        <v>394</v>
      </c>
      <c r="W26" s="802"/>
      <c r="X26" s="802"/>
      <c r="Y26" s="802"/>
      <c r="Z26" s="803"/>
      <c r="AA26" s="801" t="s">
        <v>395</v>
      </c>
      <c r="AB26" s="802"/>
      <c r="AC26" s="802"/>
      <c r="AD26" s="802"/>
      <c r="AE26" s="802"/>
      <c r="AF26" s="896" t="s">
        <v>396</v>
      </c>
      <c r="AG26" s="897"/>
      <c r="AH26" s="897"/>
      <c r="AI26" s="897"/>
      <c r="AJ26" s="898"/>
      <c r="AK26" s="802" t="s">
        <v>397</v>
      </c>
      <c r="AL26" s="802"/>
      <c r="AM26" s="802"/>
      <c r="AN26" s="802"/>
      <c r="AO26" s="803"/>
      <c r="AP26" s="801" t="s">
        <v>398</v>
      </c>
      <c r="AQ26" s="802"/>
      <c r="AR26" s="802"/>
      <c r="AS26" s="802"/>
      <c r="AT26" s="803"/>
      <c r="AU26" s="801" t="s">
        <v>399</v>
      </c>
      <c r="AV26" s="802"/>
      <c r="AW26" s="802"/>
      <c r="AX26" s="802"/>
      <c r="AY26" s="803"/>
      <c r="AZ26" s="801" t="s">
        <v>400</v>
      </c>
      <c r="BA26" s="802"/>
      <c r="BB26" s="802"/>
      <c r="BC26" s="802"/>
      <c r="BD26" s="803"/>
      <c r="BE26" s="801" t="s">
        <v>376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401</v>
      </c>
      <c r="C28" s="816"/>
      <c r="D28" s="816"/>
      <c r="E28" s="816"/>
      <c r="F28" s="816"/>
      <c r="G28" s="816"/>
      <c r="H28" s="816"/>
      <c r="I28" s="816"/>
      <c r="J28" s="816"/>
      <c r="K28" s="816"/>
      <c r="L28" s="816"/>
      <c r="M28" s="816"/>
      <c r="N28" s="816"/>
      <c r="O28" s="816"/>
      <c r="P28" s="817"/>
      <c r="Q28" s="906">
        <v>946</v>
      </c>
      <c r="R28" s="907"/>
      <c r="S28" s="907"/>
      <c r="T28" s="907"/>
      <c r="U28" s="907"/>
      <c r="V28" s="907">
        <v>921</v>
      </c>
      <c r="W28" s="907"/>
      <c r="X28" s="907"/>
      <c r="Y28" s="907"/>
      <c r="Z28" s="907"/>
      <c r="AA28" s="907">
        <v>25</v>
      </c>
      <c r="AB28" s="907"/>
      <c r="AC28" s="907"/>
      <c r="AD28" s="907"/>
      <c r="AE28" s="908"/>
      <c r="AF28" s="909">
        <v>26</v>
      </c>
      <c r="AG28" s="907"/>
      <c r="AH28" s="907"/>
      <c r="AI28" s="907"/>
      <c r="AJ28" s="910"/>
      <c r="AK28" s="911">
        <v>68</v>
      </c>
      <c r="AL28" s="902"/>
      <c r="AM28" s="902"/>
      <c r="AN28" s="902"/>
      <c r="AO28" s="902"/>
      <c r="AP28" s="902" t="s">
        <v>584</v>
      </c>
      <c r="AQ28" s="902"/>
      <c r="AR28" s="902"/>
      <c r="AS28" s="902"/>
      <c r="AT28" s="902"/>
      <c r="AU28" s="902" t="s">
        <v>584</v>
      </c>
      <c r="AV28" s="902"/>
      <c r="AW28" s="902"/>
      <c r="AX28" s="902"/>
      <c r="AY28" s="902"/>
      <c r="AZ28" s="903" t="s">
        <v>584</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402</v>
      </c>
      <c r="C29" s="840"/>
      <c r="D29" s="840"/>
      <c r="E29" s="840"/>
      <c r="F29" s="840"/>
      <c r="G29" s="840"/>
      <c r="H29" s="840"/>
      <c r="I29" s="840"/>
      <c r="J29" s="840"/>
      <c r="K29" s="840"/>
      <c r="L29" s="840"/>
      <c r="M29" s="840"/>
      <c r="N29" s="840"/>
      <c r="O29" s="840"/>
      <c r="P29" s="841"/>
      <c r="Q29" s="842">
        <v>1076</v>
      </c>
      <c r="R29" s="843"/>
      <c r="S29" s="843"/>
      <c r="T29" s="843"/>
      <c r="U29" s="843"/>
      <c r="V29" s="843">
        <v>804</v>
      </c>
      <c r="W29" s="843"/>
      <c r="X29" s="843"/>
      <c r="Y29" s="843"/>
      <c r="Z29" s="843"/>
      <c r="AA29" s="843">
        <v>272</v>
      </c>
      <c r="AB29" s="843"/>
      <c r="AC29" s="843"/>
      <c r="AD29" s="843"/>
      <c r="AE29" s="844"/>
      <c r="AF29" s="845">
        <v>272</v>
      </c>
      <c r="AG29" s="846"/>
      <c r="AH29" s="846"/>
      <c r="AI29" s="846"/>
      <c r="AJ29" s="847"/>
      <c r="AK29" s="914">
        <v>125</v>
      </c>
      <c r="AL29" s="915"/>
      <c r="AM29" s="915"/>
      <c r="AN29" s="915"/>
      <c r="AO29" s="915"/>
      <c r="AP29" s="915" t="s">
        <v>584</v>
      </c>
      <c r="AQ29" s="915"/>
      <c r="AR29" s="915"/>
      <c r="AS29" s="915"/>
      <c r="AT29" s="915"/>
      <c r="AU29" s="915" t="s">
        <v>584</v>
      </c>
      <c r="AV29" s="915"/>
      <c r="AW29" s="915"/>
      <c r="AX29" s="915"/>
      <c r="AY29" s="915"/>
      <c r="AZ29" s="916" t="s">
        <v>584</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403</v>
      </c>
      <c r="C30" s="840"/>
      <c r="D30" s="840"/>
      <c r="E30" s="840"/>
      <c r="F30" s="840"/>
      <c r="G30" s="840"/>
      <c r="H30" s="840"/>
      <c r="I30" s="840"/>
      <c r="J30" s="840"/>
      <c r="K30" s="840"/>
      <c r="L30" s="840"/>
      <c r="M30" s="840"/>
      <c r="N30" s="840"/>
      <c r="O30" s="840"/>
      <c r="P30" s="841"/>
      <c r="Q30" s="842">
        <v>82</v>
      </c>
      <c r="R30" s="843"/>
      <c r="S30" s="843"/>
      <c r="T30" s="843"/>
      <c r="U30" s="843"/>
      <c r="V30" s="843">
        <v>81</v>
      </c>
      <c r="W30" s="843"/>
      <c r="X30" s="843"/>
      <c r="Y30" s="843"/>
      <c r="Z30" s="843"/>
      <c r="AA30" s="843">
        <v>2</v>
      </c>
      <c r="AB30" s="843"/>
      <c r="AC30" s="843"/>
      <c r="AD30" s="843"/>
      <c r="AE30" s="844"/>
      <c r="AF30" s="845">
        <v>2</v>
      </c>
      <c r="AG30" s="846"/>
      <c r="AH30" s="846"/>
      <c r="AI30" s="846"/>
      <c r="AJ30" s="847"/>
      <c r="AK30" s="914">
        <v>126</v>
      </c>
      <c r="AL30" s="915"/>
      <c r="AM30" s="915"/>
      <c r="AN30" s="915"/>
      <c r="AO30" s="915"/>
      <c r="AP30" s="915" t="s">
        <v>584</v>
      </c>
      <c r="AQ30" s="915"/>
      <c r="AR30" s="915"/>
      <c r="AS30" s="915"/>
      <c r="AT30" s="915"/>
      <c r="AU30" s="915" t="s">
        <v>584</v>
      </c>
      <c r="AV30" s="915"/>
      <c r="AW30" s="915"/>
      <c r="AX30" s="915"/>
      <c r="AY30" s="915"/>
      <c r="AZ30" s="916" t="s">
        <v>584</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404</v>
      </c>
      <c r="C31" s="840"/>
      <c r="D31" s="840"/>
      <c r="E31" s="840"/>
      <c r="F31" s="840"/>
      <c r="G31" s="840"/>
      <c r="H31" s="840"/>
      <c r="I31" s="840"/>
      <c r="J31" s="840"/>
      <c r="K31" s="840"/>
      <c r="L31" s="840"/>
      <c r="M31" s="840"/>
      <c r="N31" s="840"/>
      <c r="O31" s="840"/>
      <c r="P31" s="841"/>
      <c r="Q31" s="842">
        <v>174</v>
      </c>
      <c r="R31" s="843"/>
      <c r="S31" s="843"/>
      <c r="T31" s="843"/>
      <c r="U31" s="843"/>
      <c r="V31" s="843">
        <v>166</v>
      </c>
      <c r="W31" s="843"/>
      <c r="X31" s="843"/>
      <c r="Y31" s="843"/>
      <c r="Z31" s="843"/>
      <c r="AA31" s="843">
        <v>8</v>
      </c>
      <c r="AB31" s="843"/>
      <c r="AC31" s="843"/>
      <c r="AD31" s="843"/>
      <c r="AE31" s="844"/>
      <c r="AF31" s="845">
        <v>71</v>
      </c>
      <c r="AG31" s="846"/>
      <c r="AH31" s="846"/>
      <c r="AI31" s="846"/>
      <c r="AJ31" s="847"/>
      <c r="AK31" s="914">
        <v>0</v>
      </c>
      <c r="AL31" s="915"/>
      <c r="AM31" s="915"/>
      <c r="AN31" s="915"/>
      <c r="AO31" s="915"/>
      <c r="AP31" s="915">
        <v>426</v>
      </c>
      <c r="AQ31" s="915"/>
      <c r="AR31" s="915"/>
      <c r="AS31" s="915"/>
      <c r="AT31" s="915"/>
      <c r="AU31" s="915">
        <v>0</v>
      </c>
      <c r="AV31" s="915"/>
      <c r="AW31" s="915"/>
      <c r="AX31" s="915"/>
      <c r="AY31" s="915"/>
      <c r="AZ31" s="916" t="s">
        <v>584</v>
      </c>
      <c r="BA31" s="916"/>
      <c r="BB31" s="916"/>
      <c r="BC31" s="916"/>
      <c r="BD31" s="916"/>
      <c r="BE31" s="912" t="s">
        <v>405</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406</v>
      </c>
      <c r="C32" s="840"/>
      <c r="D32" s="840"/>
      <c r="E32" s="840"/>
      <c r="F32" s="840"/>
      <c r="G32" s="840"/>
      <c r="H32" s="840"/>
      <c r="I32" s="840"/>
      <c r="J32" s="840"/>
      <c r="K32" s="840"/>
      <c r="L32" s="840"/>
      <c r="M32" s="840"/>
      <c r="N32" s="840"/>
      <c r="O32" s="840"/>
      <c r="P32" s="841"/>
      <c r="Q32" s="842">
        <v>287</v>
      </c>
      <c r="R32" s="843"/>
      <c r="S32" s="843"/>
      <c r="T32" s="843"/>
      <c r="U32" s="843"/>
      <c r="V32" s="843">
        <v>221</v>
      </c>
      <c r="W32" s="843"/>
      <c r="X32" s="843"/>
      <c r="Y32" s="843"/>
      <c r="Z32" s="843"/>
      <c r="AA32" s="843">
        <v>66</v>
      </c>
      <c r="AB32" s="843"/>
      <c r="AC32" s="843"/>
      <c r="AD32" s="843"/>
      <c r="AE32" s="844"/>
      <c r="AF32" s="845">
        <v>186</v>
      </c>
      <c r="AG32" s="846"/>
      <c r="AH32" s="846"/>
      <c r="AI32" s="846"/>
      <c r="AJ32" s="847"/>
      <c r="AK32" s="914">
        <v>136</v>
      </c>
      <c r="AL32" s="915"/>
      <c r="AM32" s="915"/>
      <c r="AN32" s="915"/>
      <c r="AO32" s="915"/>
      <c r="AP32" s="915">
        <v>2093</v>
      </c>
      <c r="AQ32" s="915"/>
      <c r="AR32" s="915"/>
      <c r="AS32" s="915"/>
      <c r="AT32" s="915"/>
      <c r="AU32" s="915">
        <v>1302</v>
      </c>
      <c r="AV32" s="915"/>
      <c r="AW32" s="915"/>
      <c r="AX32" s="915"/>
      <c r="AY32" s="915"/>
      <c r="AZ32" s="916" t="s">
        <v>584</v>
      </c>
      <c r="BA32" s="916"/>
      <c r="BB32" s="916"/>
      <c r="BC32" s="916"/>
      <c r="BD32" s="916"/>
      <c r="BE32" s="912" t="s">
        <v>407</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408</v>
      </c>
      <c r="C33" s="840"/>
      <c r="D33" s="840"/>
      <c r="E33" s="840"/>
      <c r="F33" s="840"/>
      <c r="G33" s="840"/>
      <c r="H33" s="840"/>
      <c r="I33" s="840"/>
      <c r="J33" s="840"/>
      <c r="K33" s="840"/>
      <c r="L33" s="840"/>
      <c r="M33" s="840"/>
      <c r="N33" s="840"/>
      <c r="O33" s="840"/>
      <c r="P33" s="841"/>
      <c r="Q33" s="842">
        <v>32</v>
      </c>
      <c r="R33" s="843"/>
      <c r="S33" s="843"/>
      <c r="T33" s="843"/>
      <c r="U33" s="843"/>
      <c r="V33" s="843">
        <v>27</v>
      </c>
      <c r="W33" s="843"/>
      <c r="X33" s="843"/>
      <c r="Y33" s="843"/>
      <c r="Z33" s="843"/>
      <c r="AA33" s="843">
        <v>5</v>
      </c>
      <c r="AB33" s="843"/>
      <c r="AC33" s="843"/>
      <c r="AD33" s="843"/>
      <c r="AE33" s="844"/>
      <c r="AF33" s="845">
        <v>42</v>
      </c>
      <c r="AG33" s="846"/>
      <c r="AH33" s="846"/>
      <c r="AI33" s="846"/>
      <c r="AJ33" s="847"/>
      <c r="AK33" s="914">
        <v>14</v>
      </c>
      <c r="AL33" s="915"/>
      <c r="AM33" s="915"/>
      <c r="AN33" s="915"/>
      <c r="AO33" s="915"/>
      <c r="AP33" s="915">
        <v>166</v>
      </c>
      <c r="AQ33" s="915"/>
      <c r="AR33" s="915"/>
      <c r="AS33" s="915"/>
      <c r="AT33" s="915"/>
      <c r="AU33" s="915">
        <v>78</v>
      </c>
      <c r="AV33" s="915"/>
      <c r="AW33" s="915"/>
      <c r="AX33" s="915"/>
      <c r="AY33" s="915"/>
      <c r="AZ33" s="916" t="s">
        <v>584</v>
      </c>
      <c r="BA33" s="916"/>
      <c r="BB33" s="916"/>
      <c r="BC33" s="916"/>
      <c r="BD33" s="916"/>
      <c r="BE33" s="912" t="s">
        <v>409</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410</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388</v>
      </c>
      <c r="B63" s="874" t="s">
        <v>411</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598</v>
      </c>
      <c r="AG63" s="926"/>
      <c r="AH63" s="926"/>
      <c r="AI63" s="926"/>
      <c r="AJ63" s="927"/>
      <c r="AK63" s="928"/>
      <c r="AL63" s="923"/>
      <c r="AM63" s="923"/>
      <c r="AN63" s="923"/>
      <c r="AO63" s="923"/>
      <c r="AP63" s="926">
        <v>2685</v>
      </c>
      <c r="AQ63" s="926"/>
      <c r="AR63" s="926"/>
      <c r="AS63" s="926"/>
      <c r="AT63" s="926"/>
      <c r="AU63" s="926">
        <v>1380</v>
      </c>
      <c r="AV63" s="926"/>
      <c r="AW63" s="926"/>
      <c r="AX63" s="926"/>
      <c r="AY63" s="926"/>
      <c r="AZ63" s="930"/>
      <c r="BA63" s="930"/>
      <c r="BB63" s="930"/>
      <c r="BC63" s="930"/>
      <c r="BD63" s="930"/>
      <c r="BE63" s="931"/>
      <c r="BF63" s="931"/>
      <c r="BG63" s="931"/>
      <c r="BH63" s="931"/>
      <c r="BI63" s="932"/>
      <c r="BJ63" s="933" t="s">
        <v>412</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414</v>
      </c>
      <c r="B66" s="825"/>
      <c r="C66" s="825"/>
      <c r="D66" s="825"/>
      <c r="E66" s="825"/>
      <c r="F66" s="825"/>
      <c r="G66" s="825"/>
      <c r="H66" s="825"/>
      <c r="I66" s="825"/>
      <c r="J66" s="825"/>
      <c r="K66" s="825"/>
      <c r="L66" s="825"/>
      <c r="M66" s="825"/>
      <c r="N66" s="825"/>
      <c r="O66" s="825"/>
      <c r="P66" s="826"/>
      <c r="Q66" s="801" t="s">
        <v>415</v>
      </c>
      <c r="R66" s="802"/>
      <c r="S66" s="802"/>
      <c r="T66" s="802"/>
      <c r="U66" s="803"/>
      <c r="V66" s="801" t="s">
        <v>394</v>
      </c>
      <c r="W66" s="802"/>
      <c r="X66" s="802"/>
      <c r="Y66" s="802"/>
      <c r="Z66" s="803"/>
      <c r="AA66" s="801" t="s">
        <v>416</v>
      </c>
      <c r="AB66" s="802"/>
      <c r="AC66" s="802"/>
      <c r="AD66" s="802"/>
      <c r="AE66" s="803"/>
      <c r="AF66" s="936" t="s">
        <v>417</v>
      </c>
      <c r="AG66" s="897"/>
      <c r="AH66" s="897"/>
      <c r="AI66" s="897"/>
      <c r="AJ66" s="937"/>
      <c r="AK66" s="801" t="s">
        <v>418</v>
      </c>
      <c r="AL66" s="825"/>
      <c r="AM66" s="825"/>
      <c r="AN66" s="825"/>
      <c r="AO66" s="826"/>
      <c r="AP66" s="801" t="s">
        <v>398</v>
      </c>
      <c r="AQ66" s="802"/>
      <c r="AR66" s="802"/>
      <c r="AS66" s="802"/>
      <c r="AT66" s="803"/>
      <c r="AU66" s="801" t="s">
        <v>419</v>
      </c>
      <c r="AV66" s="802"/>
      <c r="AW66" s="802"/>
      <c r="AX66" s="802"/>
      <c r="AY66" s="803"/>
      <c r="AZ66" s="801" t="s">
        <v>376</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589</v>
      </c>
      <c r="C68" s="954"/>
      <c r="D68" s="954"/>
      <c r="E68" s="954"/>
      <c r="F68" s="954"/>
      <c r="G68" s="954"/>
      <c r="H68" s="954"/>
      <c r="I68" s="954"/>
      <c r="J68" s="954"/>
      <c r="K68" s="954"/>
      <c r="L68" s="954"/>
      <c r="M68" s="954"/>
      <c r="N68" s="954"/>
      <c r="O68" s="954"/>
      <c r="P68" s="955"/>
      <c r="Q68" s="956">
        <v>749</v>
      </c>
      <c r="R68" s="950"/>
      <c r="S68" s="950"/>
      <c r="T68" s="950"/>
      <c r="U68" s="950"/>
      <c r="V68" s="950">
        <v>725</v>
      </c>
      <c r="W68" s="950"/>
      <c r="X68" s="950"/>
      <c r="Y68" s="950"/>
      <c r="Z68" s="950"/>
      <c r="AA68" s="950">
        <v>24</v>
      </c>
      <c r="AB68" s="950"/>
      <c r="AC68" s="950"/>
      <c r="AD68" s="950"/>
      <c r="AE68" s="950"/>
      <c r="AF68" s="950">
        <v>22</v>
      </c>
      <c r="AG68" s="950"/>
      <c r="AH68" s="950"/>
      <c r="AI68" s="950"/>
      <c r="AJ68" s="950"/>
      <c r="AK68" s="950">
        <v>17</v>
      </c>
      <c r="AL68" s="950"/>
      <c r="AM68" s="950"/>
      <c r="AN68" s="950"/>
      <c r="AO68" s="950"/>
      <c r="AP68" s="950">
        <v>323</v>
      </c>
      <c r="AQ68" s="950"/>
      <c r="AR68" s="950"/>
      <c r="AS68" s="950"/>
      <c r="AT68" s="950"/>
      <c r="AU68" s="950">
        <v>26</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590</v>
      </c>
      <c r="C69" s="958"/>
      <c r="D69" s="958"/>
      <c r="E69" s="958"/>
      <c r="F69" s="958"/>
      <c r="G69" s="958"/>
      <c r="H69" s="958"/>
      <c r="I69" s="958"/>
      <c r="J69" s="958"/>
      <c r="K69" s="958"/>
      <c r="L69" s="958"/>
      <c r="M69" s="958"/>
      <c r="N69" s="958"/>
      <c r="O69" s="958"/>
      <c r="P69" s="959"/>
      <c r="Q69" s="960">
        <v>4627</v>
      </c>
      <c r="R69" s="915"/>
      <c r="S69" s="915"/>
      <c r="T69" s="915"/>
      <c r="U69" s="915"/>
      <c r="V69" s="915">
        <v>4548</v>
      </c>
      <c r="W69" s="915"/>
      <c r="X69" s="915"/>
      <c r="Y69" s="915"/>
      <c r="Z69" s="915"/>
      <c r="AA69" s="915">
        <v>78</v>
      </c>
      <c r="AB69" s="915"/>
      <c r="AC69" s="915"/>
      <c r="AD69" s="915"/>
      <c r="AE69" s="915"/>
      <c r="AF69" s="915">
        <v>78</v>
      </c>
      <c r="AG69" s="915"/>
      <c r="AH69" s="915"/>
      <c r="AI69" s="915"/>
      <c r="AJ69" s="915"/>
      <c r="AK69" s="915">
        <v>66</v>
      </c>
      <c r="AL69" s="915"/>
      <c r="AM69" s="915"/>
      <c r="AN69" s="915"/>
      <c r="AO69" s="915"/>
      <c r="AP69" s="915">
        <v>2369</v>
      </c>
      <c r="AQ69" s="915"/>
      <c r="AR69" s="915"/>
      <c r="AS69" s="915"/>
      <c r="AT69" s="915"/>
      <c r="AU69" s="915">
        <v>117</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591</v>
      </c>
      <c r="C70" s="958"/>
      <c r="D70" s="958"/>
      <c r="E70" s="958"/>
      <c r="F70" s="958"/>
      <c r="G70" s="958"/>
      <c r="H70" s="958"/>
      <c r="I70" s="958"/>
      <c r="J70" s="958"/>
      <c r="K70" s="958"/>
      <c r="L70" s="958"/>
      <c r="M70" s="958"/>
      <c r="N70" s="958"/>
      <c r="O70" s="958"/>
      <c r="P70" s="959"/>
      <c r="Q70" s="960">
        <v>327</v>
      </c>
      <c r="R70" s="915"/>
      <c r="S70" s="915"/>
      <c r="T70" s="915"/>
      <c r="U70" s="915"/>
      <c r="V70" s="915">
        <v>289</v>
      </c>
      <c r="W70" s="915"/>
      <c r="X70" s="915"/>
      <c r="Y70" s="915"/>
      <c r="Z70" s="915"/>
      <c r="AA70" s="915">
        <v>39</v>
      </c>
      <c r="AB70" s="915"/>
      <c r="AC70" s="915"/>
      <c r="AD70" s="915"/>
      <c r="AE70" s="915"/>
      <c r="AF70" s="915">
        <v>39</v>
      </c>
      <c r="AG70" s="915"/>
      <c r="AH70" s="915"/>
      <c r="AI70" s="915"/>
      <c r="AJ70" s="915"/>
      <c r="AK70" s="915">
        <v>12</v>
      </c>
      <c r="AL70" s="915"/>
      <c r="AM70" s="915"/>
      <c r="AN70" s="915"/>
      <c r="AO70" s="915"/>
      <c r="AP70" s="915" t="s">
        <v>588</v>
      </c>
      <c r="AQ70" s="915"/>
      <c r="AR70" s="915"/>
      <c r="AS70" s="915"/>
      <c r="AT70" s="915"/>
      <c r="AU70" s="915" t="s">
        <v>588</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592</v>
      </c>
      <c r="C71" s="958"/>
      <c r="D71" s="958"/>
      <c r="E71" s="958"/>
      <c r="F71" s="958"/>
      <c r="G71" s="958"/>
      <c r="H71" s="958"/>
      <c r="I71" s="958"/>
      <c r="J71" s="958"/>
      <c r="K71" s="958"/>
      <c r="L71" s="958"/>
      <c r="M71" s="958"/>
      <c r="N71" s="958"/>
      <c r="O71" s="958"/>
      <c r="P71" s="959"/>
      <c r="Q71" s="960">
        <v>565</v>
      </c>
      <c r="R71" s="915"/>
      <c r="S71" s="915"/>
      <c r="T71" s="915"/>
      <c r="U71" s="915"/>
      <c r="V71" s="915">
        <v>535</v>
      </c>
      <c r="W71" s="915"/>
      <c r="X71" s="915"/>
      <c r="Y71" s="915"/>
      <c r="Z71" s="915"/>
      <c r="AA71" s="915">
        <v>30</v>
      </c>
      <c r="AB71" s="915"/>
      <c r="AC71" s="915"/>
      <c r="AD71" s="915"/>
      <c r="AE71" s="915"/>
      <c r="AF71" s="915">
        <v>30</v>
      </c>
      <c r="AG71" s="915"/>
      <c r="AH71" s="915"/>
      <c r="AI71" s="915"/>
      <c r="AJ71" s="915"/>
      <c r="AK71" s="915">
        <v>24</v>
      </c>
      <c r="AL71" s="915"/>
      <c r="AM71" s="915"/>
      <c r="AN71" s="915"/>
      <c r="AO71" s="915"/>
      <c r="AP71" s="915" t="s">
        <v>588</v>
      </c>
      <c r="AQ71" s="915"/>
      <c r="AR71" s="915"/>
      <c r="AS71" s="915"/>
      <c r="AT71" s="915"/>
      <c r="AU71" s="915" t="s">
        <v>588</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593</v>
      </c>
      <c r="C72" s="958"/>
      <c r="D72" s="958"/>
      <c r="E72" s="958"/>
      <c r="F72" s="958"/>
      <c r="G72" s="958"/>
      <c r="H72" s="958"/>
      <c r="I72" s="958"/>
      <c r="J72" s="958"/>
      <c r="K72" s="958"/>
      <c r="L72" s="958"/>
      <c r="M72" s="958"/>
      <c r="N72" s="958"/>
      <c r="O72" s="958"/>
      <c r="P72" s="959"/>
      <c r="Q72" s="960">
        <v>171813</v>
      </c>
      <c r="R72" s="915"/>
      <c r="S72" s="915"/>
      <c r="T72" s="915"/>
      <c r="U72" s="915"/>
      <c r="V72" s="915">
        <v>167384</v>
      </c>
      <c r="W72" s="915"/>
      <c r="X72" s="915"/>
      <c r="Y72" s="915"/>
      <c r="Z72" s="915"/>
      <c r="AA72" s="915">
        <v>4429</v>
      </c>
      <c r="AB72" s="915"/>
      <c r="AC72" s="915"/>
      <c r="AD72" s="915"/>
      <c r="AE72" s="915"/>
      <c r="AF72" s="915">
        <v>4426</v>
      </c>
      <c r="AG72" s="915"/>
      <c r="AH72" s="915"/>
      <c r="AI72" s="915"/>
      <c r="AJ72" s="915"/>
      <c r="AK72" s="915">
        <v>6995</v>
      </c>
      <c r="AL72" s="915"/>
      <c r="AM72" s="915"/>
      <c r="AN72" s="915"/>
      <c r="AO72" s="915"/>
      <c r="AP72" s="915" t="s">
        <v>588</v>
      </c>
      <c r="AQ72" s="915"/>
      <c r="AR72" s="915"/>
      <c r="AS72" s="915"/>
      <c r="AT72" s="915"/>
      <c r="AU72" s="915" t="s">
        <v>588</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594</v>
      </c>
      <c r="C73" s="958"/>
      <c r="D73" s="958"/>
      <c r="E73" s="958"/>
      <c r="F73" s="958"/>
      <c r="G73" s="958"/>
      <c r="H73" s="958"/>
      <c r="I73" s="958"/>
      <c r="J73" s="958"/>
      <c r="K73" s="958"/>
      <c r="L73" s="958"/>
      <c r="M73" s="958"/>
      <c r="N73" s="958"/>
      <c r="O73" s="958"/>
      <c r="P73" s="959"/>
      <c r="Q73" s="960">
        <v>9567</v>
      </c>
      <c r="R73" s="915"/>
      <c r="S73" s="915"/>
      <c r="T73" s="915"/>
      <c r="U73" s="915"/>
      <c r="V73" s="915">
        <v>7806</v>
      </c>
      <c r="W73" s="915"/>
      <c r="X73" s="915"/>
      <c r="Y73" s="915"/>
      <c r="Z73" s="915"/>
      <c r="AA73" s="915">
        <v>1761</v>
      </c>
      <c r="AB73" s="915"/>
      <c r="AC73" s="915"/>
      <c r="AD73" s="915"/>
      <c r="AE73" s="915"/>
      <c r="AF73" s="915">
        <v>1761</v>
      </c>
      <c r="AG73" s="915"/>
      <c r="AH73" s="915"/>
      <c r="AI73" s="915"/>
      <c r="AJ73" s="915"/>
      <c r="AK73" s="915" t="s">
        <v>588</v>
      </c>
      <c r="AL73" s="915"/>
      <c r="AM73" s="915"/>
      <c r="AN73" s="915"/>
      <c r="AO73" s="915"/>
      <c r="AP73" s="915" t="s">
        <v>588</v>
      </c>
      <c r="AQ73" s="915"/>
      <c r="AR73" s="915"/>
      <c r="AS73" s="915"/>
      <c r="AT73" s="915"/>
      <c r="AU73" s="915" t="s">
        <v>588</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595</v>
      </c>
      <c r="C74" s="958"/>
      <c r="D74" s="958"/>
      <c r="E74" s="958"/>
      <c r="F74" s="958"/>
      <c r="G74" s="958"/>
      <c r="H74" s="958"/>
      <c r="I74" s="958"/>
      <c r="J74" s="958"/>
      <c r="K74" s="958"/>
      <c r="L74" s="958"/>
      <c r="M74" s="958"/>
      <c r="N74" s="958"/>
      <c r="O74" s="958"/>
      <c r="P74" s="959"/>
      <c r="Q74" s="960">
        <v>849</v>
      </c>
      <c r="R74" s="915"/>
      <c r="S74" s="915"/>
      <c r="T74" s="915"/>
      <c r="U74" s="915"/>
      <c r="V74" s="915">
        <v>824</v>
      </c>
      <c r="W74" s="915"/>
      <c r="X74" s="915"/>
      <c r="Y74" s="915"/>
      <c r="Z74" s="915"/>
      <c r="AA74" s="915">
        <v>25</v>
      </c>
      <c r="AB74" s="915"/>
      <c r="AC74" s="915"/>
      <c r="AD74" s="915"/>
      <c r="AE74" s="915"/>
      <c r="AF74" s="915">
        <v>25</v>
      </c>
      <c r="AG74" s="915"/>
      <c r="AH74" s="915"/>
      <c r="AI74" s="915"/>
      <c r="AJ74" s="915"/>
      <c r="AK74" s="915">
        <v>22</v>
      </c>
      <c r="AL74" s="915"/>
      <c r="AM74" s="915"/>
      <c r="AN74" s="915"/>
      <c r="AO74" s="915"/>
      <c r="AP74" s="915" t="s">
        <v>588</v>
      </c>
      <c r="AQ74" s="915"/>
      <c r="AR74" s="915"/>
      <c r="AS74" s="915"/>
      <c r="AT74" s="915"/>
      <c r="AU74" s="915" t="s">
        <v>588</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596</v>
      </c>
      <c r="C75" s="958"/>
      <c r="D75" s="958"/>
      <c r="E75" s="958"/>
      <c r="F75" s="958"/>
      <c r="G75" s="958"/>
      <c r="H75" s="958"/>
      <c r="I75" s="958"/>
      <c r="J75" s="958"/>
      <c r="K75" s="958"/>
      <c r="L75" s="958"/>
      <c r="M75" s="958"/>
      <c r="N75" s="958"/>
      <c r="O75" s="958"/>
      <c r="P75" s="959"/>
      <c r="Q75" s="963">
        <v>160</v>
      </c>
      <c r="R75" s="964"/>
      <c r="S75" s="964"/>
      <c r="T75" s="964"/>
      <c r="U75" s="914"/>
      <c r="V75" s="965">
        <v>159</v>
      </c>
      <c r="W75" s="964"/>
      <c r="X75" s="964"/>
      <c r="Y75" s="964"/>
      <c r="Z75" s="914"/>
      <c r="AA75" s="965">
        <v>1</v>
      </c>
      <c r="AB75" s="964"/>
      <c r="AC75" s="964"/>
      <c r="AD75" s="964"/>
      <c r="AE75" s="914"/>
      <c r="AF75" s="965">
        <v>1</v>
      </c>
      <c r="AG75" s="964"/>
      <c r="AH75" s="964"/>
      <c r="AI75" s="964"/>
      <c r="AJ75" s="914"/>
      <c r="AK75" s="965">
        <v>14</v>
      </c>
      <c r="AL75" s="964"/>
      <c r="AM75" s="964"/>
      <c r="AN75" s="964"/>
      <c r="AO75" s="914"/>
      <c r="AP75" s="965" t="s">
        <v>588</v>
      </c>
      <c r="AQ75" s="964"/>
      <c r="AR75" s="964"/>
      <c r="AS75" s="964"/>
      <c r="AT75" s="914"/>
      <c r="AU75" s="965" t="s">
        <v>588</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597</v>
      </c>
      <c r="C76" s="958"/>
      <c r="D76" s="958"/>
      <c r="E76" s="958"/>
      <c r="F76" s="958"/>
      <c r="G76" s="958"/>
      <c r="H76" s="958"/>
      <c r="I76" s="958"/>
      <c r="J76" s="958"/>
      <c r="K76" s="958"/>
      <c r="L76" s="958"/>
      <c r="M76" s="958"/>
      <c r="N76" s="958"/>
      <c r="O76" s="958"/>
      <c r="P76" s="959"/>
      <c r="Q76" s="963">
        <v>2310</v>
      </c>
      <c r="R76" s="964"/>
      <c r="S76" s="964"/>
      <c r="T76" s="964"/>
      <c r="U76" s="914"/>
      <c r="V76" s="965">
        <v>1677</v>
      </c>
      <c r="W76" s="964"/>
      <c r="X76" s="964"/>
      <c r="Y76" s="964"/>
      <c r="Z76" s="914"/>
      <c r="AA76" s="965">
        <v>633</v>
      </c>
      <c r="AB76" s="964"/>
      <c r="AC76" s="964"/>
      <c r="AD76" s="964"/>
      <c r="AE76" s="914"/>
      <c r="AF76" s="965">
        <v>4551</v>
      </c>
      <c r="AG76" s="964"/>
      <c r="AH76" s="964"/>
      <c r="AI76" s="964"/>
      <c r="AJ76" s="914"/>
      <c r="AK76" s="965" t="s">
        <v>588</v>
      </c>
      <c r="AL76" s="964"/>
      <c r="AM76" s="964"/>
      <c r="AN76" s="964"/>
      <c r="AO76" s="914"/>
      <c r="AP76" s="965">
        <v>3183</v>
      </c>
      <c r="AQ76" s="964"/>
      <c r="AR76" s="964"/>
      <c r="AS76" s="964"/>
      <c r="AT76" s="914"/>
      <c r="AU76" s="965" t="s">
        <v>588</v>
      </c>
      <c r="AV76" s="964"/>
      <c r="AW76" s="964"/>
      <c r="AX76" s="964"/>
      <c r="AY76" s="914"/>
      <c r="AZ76" s="961" t="s">
        <v>598</v>
      </c>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388</v>
      </c>
      <c r="B88" s="874" t="s">
        <v>420</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10933</v>
      </c>
      <c r="AG88" s="926"/>
      <c r="AH88" s="926"/>
      <c r="AI88" s="926"/>
      <c r="AJ88" s="926"/>
      <c r="AK88" s="923"/>
      <c r="AL88" s="923"/>
      <c r="AM88" s="923"/>
      <c r="AN88" s="923"/>
      <c r="AO88" s="923"/>
      <c r="AP88" s="926">
        <v>5875</v>
      </c>
      <c r="AQ88" s="926"/>
      <c r="AR88" s="926"/>
      <c r="AS88" s="926"/>
      <c r="AT88" s="926"/>
      <c r="AU88" s="926">
        <v>143</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74" t="s">
        <v>421</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422</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423</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426</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427</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428</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429</v>
      </c>
      <c r="AB109" s="979"/>
      <c r="AC109" s="979"/>
      <c r="AD109" s="979"/>
      <c r="AE109" s="980"/>
      <c r="AF109" s="978" t="s">
        <v>306</v>
      </c>
      <c r="AG109" s="979"/>
      <c r="AH109" s="979"/>
      <c r="AI109" s="979"/>
      <c r="AJ109" s="980"/>
      <c r="AK109" s="978" t="s">
        <v>305</v>
      </c>
      <c r="AL109" s="979"/>
      <c r="AM109" s="979"/>
      <c r="AN109" s="979"/>
      <c r="AO109" s="980"/>
      <c r="AP109" s="978" t="s">
        <v>430</v>
      </c>
      <c r="AQ109" s="979"/>
      <c r="AR109" s="979"/>
      <c r="AS109" s="979"/>
      <c r="AT109" s="981"/>
      <c r="AU109" s="998" t="s">
        <v>428</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429</v>
      </c>
      <c r="BR109" s="979"/>
      <c r="BS109" s="979"/>
      <c r="BT109" s="979"/>
      <c r="BU109" s="980"/>
      <c r="BV109" s="978" t="s">
        <v>306</v>
      </c>
      <c r="BW109" s="979"/>
      <c r="BX109" s="979"/>
      <c r="BY109" s="979"/>
      <c r="BZ109" s="980"/>
      <c r="CA109" s="978" t="s">
        <v>305</v>
      </c>
      <c r="CB109" s="979"/>
      <c r="CC109" s="979"/>
      <c r="CD109" s="979"/>
      <c r="CE109" s="980"/>
      <c r="CF109" s="999" t="s">
        <v>430</v>
      </c>
      <c r="CG109" s="999"/>
      <c r="CH109" s="999"/>
      <c r="CI109" s="999"/>
      <c r="CJ109" s="999"/>
      <c r="CK109" s="978" t="s">
        <v>431</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429</v>
      </c>
      <c r="DH109" s="979"/>
      <c r="DI109" s="979"/>
      <c r="DJ109" s="979"/>
      <c r="DK109" s="980"/>
      <c r="DL109" s="978" t="s">
        <v>306</v>
      </c>
      <c r="DM109" s="979"/>
      <c r="DN109" s="979"/>
      <c r="DO109" s="979"/>
      <c r="DP109" s="980"/>
      <c r="DQ109" s="978" t="s">
        <v>305</v>
      </c>
      <c r="DR109" s="979"/>
      <c r="DS109" s="979"/>
      <c r="DT109" s="979"/>
      <c r="DU109" s="980"/>
      <c r="DV109" s="978" t="s">
        <v>430</v>
      </c>
      <c r="DW109" s="979"/>
      <c r="DX109" s="979"/>
      <c r="DY109" s="979"/>
      <c r="DZ109" s="981"/>
    </row>
    <row r="110" spans="1:131" s="247" customFormat="1" ht="26.25" customHeight="1" x14ac:dyDescent="0.15">
      <c r="A110" s="982" t="s">
        <v>432</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339675</v>
      </c>
      <c r="AB110" s="986"/>
      <c r="AC110" s="986"/>
      <c r="AD110" s="986"/>
      <c r="AE110" s="987"/>
      <c r="AF110" s="988">
        <v>316258</v>
      </c>
      <c r="AG110" s="986"/>
      <c r="AH110" s="986"/>
      <c r="AI110" s="986"/>
      <c r="AJ110" s="987"/>
      <c r="AK110" s="988">
        <v>302046</v>
      </c>
      <c r="AL110" s="986"/>
      <c r="AM110" s="986"/>
      <c r="AN110" s="986"/>
      <c r="AO110" s="987"/>
      <c r="AP110" s="989">
        <v>14.5</v>
      </c>
      <c r="AQ110" s="990"/>
      <c r="AR110" s="990"/>
      <c r="AS110" s="990"/>
      <c r="AT110" s="991"/>
      <c r="AU110" s="992" t="s">
        <v>73</v>
      </c>
      <c r="AV110" s="993"/>
      <c r="AW110" s="993"/>
      <c r="AX110" s="993"/>
      <c r="AY110" s="993"/>
      <c r="AZ110" s="1034" t="s">
        <v>433</v>
      </c>
      <c r="BA110" s="983"/>
      <c r="BB110" s="983"/>
      <c r="BC110" s="983"/>
      <c r="BD110" s="983"/>
      <c r="BE110" s="983"/>
      <c r="BF110" s="983"/>
      <c r="BG110" s="983"/>
      <c r="BH110" s="983"/>
      <c r="BI110" s="983"/>
      <c r="BJ110" s="983"/>
      <c r="BK110" s="983"/>
      <c r="BL110" s="983"/>
      <c r="BM110" s="983"/>
      <c r="BN110" s="983"/>
      <c r="BO110" s="983"/>
      <c r="BP110" s="984"/>
      <c r="BQ110" s="1020">
        <v>2786787</v>
      </c>
      <c r="BR110" s="1021"/>
      <c r="BS110" s="1021"/>
      <c r="BT110" s="1021"/>
      <c r="BU110" s="1021"/>
      <c r="BV110" s="1021">
        <v>2909264</v>
      </c>
      <c r="BW110" s="1021"/>
      <c r="BX110" s="1021"/>
      <c r="BY110" s="1021"/>
      <c r="BZ110" s="1021"/>
      <c r="CA110" s="1021">
        <v>3584264</v>
      </c>
      <c r="CB110" s="1021"/>
      <c r="CC110" s="1021"/>
      <c r="CD110" s="1021"/>
      <c r="CE110" s="1021"/>
      <c r="CF110" s="1035">
        <v>172</v>
      </c>
      <c r="CG110" s="1036"/>
      <c r="CH110" s="1036"/>
      <c r="CI110" s="1036"/>
      <c r="CJ110" s="1036"/>
      <c r="CK110" s="1037" t="s">
        <v>434</v>
      </c>
      <c r="CL110" s="1038"/>
      <c r="CM110" s="1017" t="s">
        <v>435</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390</v>
      </c>
      <c r="DH110" s="1021"/>
      <c r="DI110" s="1021"/>
      <c r="DJ110" s="1021"/>
      <c r="DK110" s="1021"/>
      <c r="DL110" s="1021" t="s">
        <v>129</v>
      </c>
      <c r="DM110" s="1021"/>
      <c r="DN110" s="1021"/>
      <c r="DO110" s="1021"/>
      <c r="DP110" s="1021"/>
      <c r="DQ110" s="1021" t="s">
        <v>129</v>
      </c>
      <c r="DR110" s="1021"/>
      <c r="DS110" s="1021"/>
      <c r="DT110" s="1021"/>
      <c r="DU110" s="1021"/>
      <c r="DV110" s="1022" t="s">
        <v>129</v>
      </c>
      <c r="DW110" s="1022"/>
      <c r="DX110" s="1022"/>
      <c r="DY110" s="1022"/>
      <c r="DZ110" s="1023"/>
    </row>
    <row r="111" spans="1:131" s="247" customFormat="1" ht="26.25" customHeight="1" x14ac:dyDescent="0.15">
      <c r="A111" s="1024" t="s">
        <v>436</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390</v>
      </c>
      <c r="AB111" s="1028"/>
      <c r="AC111" s="1028"/>
      <c r="AD111" s="1028"/>
      <c r="AE111" s="1029"/>
      <c r="AF111" s="1030" t="s">
        <v>437</v>
      </c>
      <c r="AG111" s="1028"/>
      <c r="AH111" s="1028"/>
      <c r="AI111" s="1028"/>
      <c r="AJ111" s="1029"/>
      <c r="AK111" s="1030" t="s">
        <v>438</v>
      </c>
      <c r="AL111" s="1028"/>
      <c r="AM111" s="1028"/>
      <c r="AN111" s="1028"/>
      <c r="AO111" s="1029"/>
      <c r="AP111" s="1031" t="s">
        <v>390</v>
      </c>
      <c r="AQ111" s="1032"/>
      <c r="AR111" s="1032"/>
      <c r="AS111" s="1032"/>
      <c r="AT111" s="1033"/>
      <c r="AU111" s="994"/>
      <c r="AV111" s="995"/>
      <c r="AW111" s="995"/>
      <c r="AX111" s="995"/>
      <c r="AY111" s="995"/>
      <c r="AZ111" s="1043" t="s">
        <v>439</v>
      </c>
      <c r="BA111" s="1044"/>
      <c r="BB111" s="1044"/>
      <c r="BC111" s="1044"/>
      <c r="BD111" s="1044"/>
      <c r="BE111" s="1044"/>
      <c r="BF111" s="1044"/>
      <c r="BG111" s="1044"/>
      <c r="BH111" s="1044"/>
      <c r="BI111" s="1044"/>
      <c r="BJ111" s="1044"/>
      <c r="BK111" s="1044"/>
      <c r="BL111" s="1044"/>
      <c r="BM111" s="1044"/>
      <c r="BN111" s="1044"/>
      <c r="BO111" s="1044"/>
      <c r="BP111" s="1045"/>
      <c r="BQ111" s="1013">
        <v>52190</v>
      </c>
      <c r="BR111" s="1014"/>
      <c r="BS111" s="1014"/>
      <c r="BT111" s="1014"/>
      <c r="BU111" s="1014"/>
      <c r="BV111" s="1014">
        <v>34003</v>
      </c>
      <c r="BW111" s="1014"/>
      <c r="BX111" s="1014"/>
      <c r="BY111" s="1014"/>
      <c r="BZ111" s="1014"/>
      <c r="CA111" s="1014">
        <v>19088</v>
      </c>
      <c r="CB111" s="1014"/>
      <c r="CC111" s="1014"/>
      <c r="CD111" s="1014"/>
      <c r="CE111" s="1014"/>
      <c r="CF111" s="1008">
        <v>0.9</v>
      </c>
      <c r="CG111" s="1009"/>
      <c r="CH111" s="1009"/>
      <c r="CI111" s="1009"/>
      <c r="CJ111" s="1009"/>
      <c r="CK111" s="1039"/>
      <c r="CL111" s="1040"/>
      <c r="CM111" s="1010" t="s">
        <v>440</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129</v>
      </c>
      <c r="DH111" s="1014"/>
      <c r="DI111" s="1014"/>
      <c r="DJ111" s="1014"/>
      <c r="DK111" s="1014"/>
      <c r="DL111" s="1014" t="s">
        <v>390</v>
      </c>
      <c r="DM111" s="1014"/>
      <c r="DN111" s="1014"/>
      <c r="DO111" s="1014"/>
      <c r="DP111" s="1014"/>
      <c r="DQ111" s="1014" t="s">
        <v>441</v>
      </c>
      <c r="DR111" s="1014"/>
      <c r="DS111" s="1014"/>
      <c r="DT111" s="1014"/>
      <c r="DU111" s="1014"/>
      <c r="DV111" s="1015" t="s">
        <v>442</v>
      </c>
      <c r="DW111" s="1015"/>
      <c r="DX111" s="1015"/>
      <c r="DY111" s="1015"/>
      <c r="DZ111" s="1016"/>
    </row>
    <row r="112" spans="1:131" s="247" customFormat="1" ht="26.25" customHeight="1" x14ac:dyDescent="0.15">
      <c r="A112" s="1046" t="s">
        <v>443</v>
      </c>
      <c r="B112" s="1047"/>
      <c r="C112" s="1044" t="s">
        <v>444</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445</v>
      </c>
      <c r="AB112" s="1053"/>
      <c r="AC112" s="1053"/>
      <c r="AD112" s="1053"/>
      <c r="AE112" s="1054"/>
      <c r="AF112" s="1055" t="s">
        <v>445</v>
      </c>
      <c r="AG112" s="1053"/>
      <c r="AH112" s="1053"/>
      <c r="AI112" s="1053"/>
      <c r="AJ112" s="1054"/>
      <c r="AK112" s="1055" t="s">
        <v>446</v>
      </c>
      <c r="AL112" s="1053"/>
      <c r="AM112" s="1053"/>
      <c r="AN112" s="1053"/>
      <c r="AO112" s="1054"/>
      <c r="AP112" s="1056" t="s">
        <v>390</v>
      </c>
      <c r="AQ112" s="1057"/>
      <c r="AR112" s="1057"/>
      <c r="AS112" s="1057"/>
      <c r="AT112" s="1058"/>
      <c r="AU112" s="994"/>
      <c r="AV112" s="995"/>
      <c r="AW112" s="995"/>
      <c r="AX112" s="995"/>
      <c r="AY112" s="995"/>
      <c r="AZ112" s="1043" t="s">
        <v>447</v>
      </c>
      <c r="BA112" s="1044"/>
      <c r="BB112" s="1044"/>
      <c r="BC112" s="1044"/>
      <c r="BD112" s="1044"/>
      <c r="BE112" s="1044"/>
      <c r="BF112" s="1044"/>
      <c r="BG112" s="1044"/>
      <c r="BH112" s="1044"/>
      <c r="BI112" s="1044"/>
      <c r="BJ112" s="1044"/>
      <c r="BK112" s="1044"/>
      <c r="BL112" s="1044"/>
      <c r="BM112" s="1044"/>
      <c r="BN112" s="1044"/>
      <c r="BO112" s="1044"/>
      <c r="BP112" s="1045"/>
      <c r="BQ112" s="1013">
        <v>1753462</v>
      </c>
      <c r="BR112" s="1014"/>
      <c r="BS112" s="1014"/>
      <c r="BT112" s="1014"/>
      <c r="BU112" s="1014"/>
      <c r="BV112" s="1014">
        <v>1513486</v>
      </c>
      <c r="BW112" s="1014"/>
      <c r="BX112" s="1014"/>
      <c r="BY112" s="1014"/>
      <c r="BZ112" s="1014"/>
      <c r="CA112" s="1014">
        <v>1379473</v>
      </c>
      <c r="CB112" s="1014"/>
      <c r="CC112" s="1014"/>
      <c r="CD112" s="1014"/>
      <c r="CE112" s="1014"/>
      <c r="CF112" s="1008">
        <v>66.2</v>
      </c>
      <c r="CG112" s="1009"/>
      <c r="CH112" s="1009"/>
      <c r="CI112" s="1009"/>
      <c r="CJ112" s="1009"/>
      <c r="CK112" s="1039"/>
      <c r="CL112" s="1040"/>
      <c r="CM112" s="1010" t="s">
        <v>448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v>12038</v>
      </c>
      <c r="DH112" s="1014"/>
      <c r="DI112" s="1014"/>
      <c r="DJ112" s="1014"/>
      <c r="DK112" s="1014"/>
      <c r="DL112" s="1014">
        <v>7223</v>
      </c>
      <c r="DM112" s="1014"/>
      <c r="DN112" s="1014"/>
      <c r="DO112" s="1014"/>
      <c r="DP112" s="1014"/>
      <c r="DQ112" s="1014">
        <v>2408</v>
      </c>
      <c r="DR112" s="1014"/>
      <c r="DS112" s="1014"/>
      <c r="DT112" s="1014"/>
      <c r="DU112" s="1014"/>
      <c r="DV112" s="1015">
        <v>0.1</v>
      </c>
      <c r="DW112" s="1015"/>
      <c r="DX112" s="1015"/>
      <c r="DY112" s="1015"/>
      <c r="DZ112" s="1016"/>
    </row>
    <row r="113" spans="1:130" s="247" customFormat="1" ht="26.25" customHeight="1" x14ac:dyDescent="0.15">
      <c r="A113" s="1048"/>
      <c r="B113" s="1049"/>
      <c r="C113" s="1044" t="s">
        <v>449</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146891</v>
      </c>
      <c r="AB113" s="1028"/>
      <c r="AC113" s="1028"/>
      <c r="AD113" s="1028"/>
      <c r="AE113" s="1029"/>
      <c r="AF113" s="1030">
        <v>123961</v>
      </c>
      <c r="AG113" s="1028"/>
      <c r="AH113" s="1028"/>
      <c r="AI113" s="1028"/>
      <c r="AJ113" s="1029"/>
      <c r="AK113" s="1030">
        <v>122245</v>
      </c>
      <c r="AL113" s="1028"/>
      <c r="AM113" s="1028"/>
      <c r="AN113" s="1028"/>
      <c r="AO113" s="1029"/>
      <c r="AP113" s="1031">
        <v>5.9</v>
      </c>
      <c r="AQ113" s="1032"/>
      <c r="AR113" s="1032"/>
      <c r="AS113" s="1032"/>
      <c r="AT113" s="1033"/>
      <c r="AU113" s="994"/>
      <c r="AV113" s="995"/>
      <c r="AW113" s="995"/>
      <c r="AX113" s="995"/>
      <c r="AY113" s="995"/>
      <c r="AZ113" s="1043" t="s">
        <v>450</v>
      </c>
      <c r="BA113" s="1044"/>
      <c r="BB113" s="1044"/>
      <c r="BC113" s="1044"/>
      <c r="BD113" s="1044"/>
      <c r="BE113" s="1044"/>
      <c r="BF113" s="1044"/>
      <c r="BG113" s="1044"/>
      <c r="BH113" s="1044"/>
      <c r="BI113" s="1044"/>
      <c r="BJ113" s="1044"/>
      <c r="BK113" s="1044"/>
      <c r="BL113" s="1044"/>
      <c r="BM113" s="1044"/>
      <c r="BN113" s="1044"/>
      <c r="BO113" s="1044"/>
      <c r="BP113" s="1045"/>
      <c r="BQ113" s="1013">
        <v>84295</v>
      </c>
      <c r="BR113" s="1014"/>
      <c r="BS113" s="1014"/>
      <c r="BT113" s="1014"/>
      <c r="BU113" s="1014"/>
      <c r="BV113" s="1014">
        <v>125145</v>
      </c>
      <c r="BW113" s="1014"/>
      <c r="BX113" s="1014"/>
      <c r="BY113" s="1014"/>
      <c r="BZ113" s="1014"/>
      <c r="CA113" s="1014">
        <v>142712</v>
      </c>
      <c r="CB113" s="1014"/>
      <c r="CC113" s="1014"/>
      <c r="CD113" s="1014"/>
      <c r="CE113" s="1014"/>
      <c r="CF113" s="1008">
        <v>6.8</v>
      </c>
      <c r="CG113" s="1009"/>
      <c r="CH113" s="1009"/>
      <c r="CI113" s="1009"/>
      <c r="CJ113" s="1009"/>
      <c r="CK113" s="1039"/>
      <c r="CL113" s="1040"/>
      <c r="CM113" s="1010" t="s">
        <v>451</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438</v>
      </c>
      <c r="DH113" s="1053"/>
      <c r="DI113" s="1053"/>
      <c r="DJ113" s="1053"/>
      <c r="DK113" s="1054"/>
      <c r="DL113" s="1055" t="s">
        <v>446</v>
      </c>
      <c r="DM113" s="1053"/>
      <c r="DN113" s="1053"/>
      <c r="DO113" s="1053"/>
      <c r="DP113" s="1054"/>
      <c r="DQ113" s="1055" t="s">
        <v>390</v>
      </c>
      <c r="DR113" s="1053"/>
      <c r="DS113" s="1053"/>
      <c r="DT113" s="1053"/>
      <c r="DU113" s="1054"/>
      <c r="DV113" s="1056" t="s">
        <v>129</v>
      </c>
      <c r="DW113" s="1057"/>
      <c r="DX113" s="1057"/>
      <c r="DY113" s="1057"/>
      <c r="DZ113" s="1058"/>
    </row>
    <row r="114" spans="1:130" s="247" customFormat="1" ht="26.25" customHeight="1" x14ac:dyDescent="0.15">
      <c r="A114" s="1048"/>
      <c r="B114" s="1049"/>
      <c r="C114" s="1044" t="s">
        <v>452</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12706</v>
      </c>
      <c r="AB114" s="1053"/>
      <c r="AC114" s="1053"/>
      <c r="AD114" s="1053"/>
      <c r="AE114" s="1054"/>
      <c r="AF114" s="1055">
        <v>12967</v>
      </c>
      <c r="AG114" s="1053"/>
      <c r="AH114" s="1053"/>
      <c r="AI114" s="1053"/>
      <c r="AJ114" s="1054"/>
      <c r="AK114" s="1055">
        <v>11912</v>
      </c>
      <c r="AL114" s="1053"/>
      <c r="AM114" s="1053"/>
      <c r="AN114" s="1053"/>
      <c r="AO114" s="1054"/>
      <c r="AP114" s="1056">
        <v>0.6</v>
      </c>
      <c r="AQ114" s="1057"/>
      <c r="AR114" s="1057"/>
      <c r="AS114" s="1057"/>
      <c r="AT114" s="1058"/>
      <c r="AU114" s="994"/>
      <c r="AV114" s="995"/>
      <c r="AW114" s="995"/>
      <c r="AX114" s="995"/>
      <c r="AY114" s="995"/>
      <c r="AZ114" s="1043" t="s">
        <v>453</v>
      </c>
      <c r="BA114" s="1044"/>
      <c r="BB114" s="1044"/>
      <c r="BC114" s="1044"/>
      <c r="BD114" s="1044"/>
      <c r="BE114" s="1044"/>
      <c r="BF114" s="1044"/>
      <c r="BG114" s="1044"/>
      <c r="BH114" s="1044"/>
      <c r="BI114" s="1044"/>
      <c r="BJ114" s="1044"/>
      <c r="BK114" s="1044"/>
      <c r="BL114" s="1044"/>
      <c r="BM114" s="1044"/>
      <c r="BN114" s="1044"/>
      <c r="BO114" s="1044"/>
      <c r="BP114" s="1045"/>
      <c r="BQ114" s="1013">
        <v>472016</v>
      </c>
      <c r="BR114" s="1014"/>
      <c r="BS114" s="1014"/>
      <c r="BT114" s="1014"/>
      <c r="BU114" s="1014"/>
      <c r="BV114" s="1014">
        <v>452306</v>
      </c>
      <c r="BW114" s="1014"/>
      <c r="BX114" s="1014"/>
      <c r="BY114" s="1014"/>
      <c r="BZ114" s="1014"/>
      <c r="CA114" s="1014">
        <v>410624</v>
      </c>
      <c r="CB114" s="1014"/>
      <c r="CC114" s="1014"/>
      <c r="CD114" s="1014"/>
      <c r="CE114" s="1014"/>
      <c r="CF114" s="1008">
        <v>19.7</v>
      </c>
      <c r="CG114" s="1009"/>
      <c r="CH114" s="1009"/>
      <c r="CI114" s="1009"/>
      <c r="CJ114" s="1009"/>
      <c r="CK114" s="1039"/>
      <c r="CL114" s="1040"/>
      <c r="CM114" s="1010" t="s">
        <v>454</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437</v>
      </c>
      <c r="DH114" s="1053"/>
      <c r="DI114" s="1053"/>
      <c r="DJ114" s="1053"/>
      <c r="DK114" s="1054"/>
      <c r="DL114" s="1055" t="s">
        <v>390</v>
      </c>
      <c r="DM114" s="1053"/>
      <c r="DN114" s="1053"/>
      <c r="DO114" s="1053"/>
      <c r="DP114" s="1054"/>
      <c r="DQ114" s="1055" t="s">
        <v>446</v>
      </c>
      <c r="DR114" s="1053"/>
      <c r="DS114" s="1053"/>
      <c r="DT114" s="1053"/>
      <c r="DU114" s="1054"/>
      <c r="DV114" s="1056" t="s">
        <v>129</v>
      </c>
      <c r="DW114" s="1057"/>
      <c r="DX114" s="1057"/>
      <c r="DY114" s="1057"/>
      <c r="DZ114" s="1058"/>
    </row>
    <row r="115" spans="1:130" s="247" customFormat="1" ht="26.25" customHeight="1" x14ac:dyDescent="0.15">
      <c r="A115" s="1048"/>
      <c r="B115" s="1049"/>
      <c r="C115" s="1044" t="s">
        <v>455</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18202</v>
      </c>
      <c r="AB115" s="1028"/>
      <c r="AC115" s="1028"/>
      <c r="AD115" s="1028"/>
      <c r="AE115" s="1029"/>
      <c r="AF115" s="1030">
        <v>18187</v>
      </c>
      <c r="AG115" s="1028"/>
      <c r="AH115" s="1028"/>
      <c r="AI115" s="1028"/>
      <c r="AJ115" s="1029"/>
      <c r="AK115" s="1030">
        <v>14914</v>
      </c>
      <c r="AL115" s="1028"/>
      <c r="AM115" s="1028"/>
      <c r="AN115" s="1028"/>
      <c r="AO115" s="1029"/>
      <c r="AP115" s="1031">
        <v>0.7</v>
      </c>
      <c r="AQ115" s="1032"/>
      <c r="AR115" s="1032"/>
      <c r="AS115" s="1032"/>
      <c r="AT115" s="1033"/>
      <c r="AU115" s="994"/>
      <c r="AV115" s="995"/>
      <c r="AW115" s="995"/>
      <c r="AX115" s="995"/>
      <c r="AY115" s="995"/>
      <c r="AZ115" s="1043" t="s">
        <v>456</v>
      </c>
      <c r="BA115" s="1044"/>
      <c r="BB115" s="1044"/>
      <c r="BC115" s="1044"/>
      <c r="BD115" s="1044"/>
      <c r="BE115" s="1044"/>
      <c r="BF115" s="1044"/>
      <c r="BG115" s="1044"/>
      <c r="BH115" s="1044"/>
      <c r="BI115" s="1044"/>
      <c r="BJ115" s="1044"/>
      <c r="BK115" s="1044"/>
      <c r="BL115" s="1044"/>
      <c r="BM115" s="1044"/>
      <c r="BN115" s="1044"/>
      <c r="BO115" s="1044"/>
      <c r="BP115" s="1045"/>
      <c r="BQ115" s="1013">
        <v>4201</v>
      </c>
      <c r="BR115" s="1014"/>
      <c r="BS115" s="1014"/>
      <c r="BT115" s="1014"/>
      <c r="BU115" s="1014"/>
      <c r="BV115" s="1014">
        <v>3924</v>
      </c>
      <c r="BW115" s="1014"/>
      <c r="BX115" s="1014"/>
      <c r="BY115" s="1014"/>
      <c r="BZ115" s="1014"/>
      <c r="CA115" s="1014">
        <v>3738</v>
      </c>
      <c r="CB115" s="1014"/>
      <c r="CC115" s="1014"/>
      <c r="CD115" s="1014"/>
      <c r="CE115" s="1014"/>
      <c r="CF115" s="1008">
        <v>0.2</v>
      </c>
      <c r="CG115" s="1009"/>
      <c r="CH115" s="1009"/>
      <c r="CI115" s="1009"/>
      <c r="CJ115" s="1009"/>
      <c r="CK115" s="1039"/>
      <c r="CL115" s="1040"/>
      <c r="CM115" s="1043" t="s">
        <v>457</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390</v>
      </c>
      <c r="DH115" s="1053"/>
      <c r="DI115" s="1053"/>
      <c r="DJ115" s="1053"/>
      <c r="DK115" s="1054"/>
      <c r="DL115" s="1055" t="s">
        <v>390</v>
      </c>
      <c r="DM115" s="1053"/>
      <c r="DN115" s="1053"/>
      <c r="DO115" s="1053"/>
      <c r="DP115" s="1054"/>
      <c r="DQ115" s="1055" t="s">
        <v>446</v>
      </c>
      <c r="DR115" s="1053"/>
      <c r="DS115" s="1053"/>
      <c r="DT115" s="1053"/>
      <c r="DU115" s="1054"/>
      <c r="DV115" s="1056" t="s">
        <v>458</v>
      </c>
      <c r="DW115" s="1057"/>
      <c r="DX115" s="1057"/>
      <c r="DY115" s="1057"/>
      <c r="DZ115" s="1058"/>
    </row>
    <row r="116" spans="1:130" s="247" customFormat="1" ht="26.25" customHeight="1" x14ac:dyDescent="0.15">
      <c r="A116" s="1050"/>
      <c r="B116" s="1051"/>
      <c r="C116" s="1059" t="s">
        <v>459</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445</v>
      </c>
      <c r="AB116" s="1053"/>
      <c r="AC116" s="1053"/>
      <c r="AD116" s="1053"/>
      <c r="AE116" s="1054"/>
      <c r="AF116" s="1055" t="s">
        <v>437</v>
      </c>
      <c r="AG116" s="1053"/>
      <c r="AH116" s="1053"/>
      <c r="AI116" s="1053"/>
      <c r="AJ116" s="1054"/>
      <c r="AK116" s="1055" t="s">
        <v>129</v>
      </c>
      <c r="AL116" s="1053"/>
      <c r="AM116" s="1053"/>
      <c r="AN116" s="1053"/>
      <c r="AO116" s="1054"/>
      <c r="AP116" s="1056" t="s">
        <v>445</v>
      </c>
      <c r="AQ116" s="1057"/>
      <c r="AR116" s="1057"/>
      <c r="AS116" s="1057"/>
      <c r="AT116" s="1058"/>
      <c r="AU116" s="994"/>
      <c r="AV116" s="995"/>
      <c r="AW116" s="995"/>
      <c r="AX116" s="995"/>
      <c r="AY116" s="995"/>
      <c r="AZ116" s="1061" t="s">
        <v>460</v>
      </c>
      <c r="BA116" s="1062"/>
      <c r="BB116" s="1062"/>
      <c r="BC116" s="1062"/>
      <c r="BD116" s="1062"/>
      <c r="BE116" s="1062"/>
      <c r="BF116" s="1062"/>
      <c r="BG116" s="1062"/>
      <c r="BH116" s="1062"/>
      <c r="BI116" s="1062"/>
      <c r="BJ116" s="1062"/>
      <c r="BK116" s="1062"/>
      <c r="BL116" s="1062"/>
      <c r="BM116" s="1062"/>
      <c r="BN116" s="1062"/>
      <c r="BO116" s="1062"/>
      <c r="BP116" s="1063"/>
      <c r="BQ116" s="1013" t="s">
        <v>445</v>
      </c>
      <c r="BR116" s="1014"/>
      <c r="BS116" s="1014"/>
      <c r="BT116" s="1014"/>
      <c r="BU116" s="1014"/>
      <c r="BV116" s="1014" t="s">
        <v>390</v>
      </c>
      <c r="BW116" s="1014"/>
      <c r="BX116" s="1014"/>
      <c r="BY116" s="1014"/>
      <c r="BZ116" s="1014"/>
      <c r="CA116" s="1014" t="s">
        <v>437</v>
      </c>
      <c r="CB116" s="1014"/>
      <c r="CC116" s="1014"/>
      <c r="CD116" s="1014"/>
      <c r="CE116" s="1014"/>
      <c r="CF116" s="1008" t="s">
        <v>445</v>
      </c>
      <c r="CG116" s="1009"/>
      <c r="CH116" s="1009"/>
      <c r="CI116" s="1009"/>
      <c r="CJ116" s="1009"/>
      <c r="CK116" s="1039"/>
      <c r="CL116" s="1040"/>
      <c r="CM116" s="1010" t="s">
        <v>461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445</v>
      </c>
      <c r="DH116" s="1053"/>
      <c r="DI116" s="1053"/>
      <c r="DJ116" s="1053"/>
      <c r="DK116" s="1054"/>
      <c r="DL116" s="1055" t="s">
        <v>446</v>
      </c>
      <c r="DM116" s="1053"/>
      <c r="DN116" s="1053"/>
      <c r="DO116" s="1053"/>
      <c r="DP116" s="1054"/>
      <c r="DQ116" s="1055" t="s">
        <v>129</v>
      </c>
      <c r="DR116" s="1053"/>
      <c r="DS116" s="1053"/>
      <c r="DT116" s="1053"/>
      <c r="DU116" s="1054"/>
      <c r="DV116" s="1056" t="s">
        <v>437</v>
      </c>
      <c r="DW116" s="1057"/>
      <c r="DX116" s="1057"/>
      <c r="DY116" s="1057"/>
      <c r="DZ116" s="1058"/>
    </row>
    <row r="117" spans="1:130" s="247" customFormat="1" ht="26.25" customHeight="1" x14ac:dyDescent="0.15">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462</v>
      </c>
      <c r="Z117" s="980"/>
      <c r="AA117" s="1070">
        <v>517474</v>
      </c>
      <c r="AB117" s="1071"/>
      <c r="AC117" s="1071"/>
      <c r="AD117" s="1071"/>
      <c r="AE117" s="1072"/>
      <c r="AF117" s="1073">
        <v>471373</v>
      </c>
      <c r="AG117" s="1071"/>
      <c r="AH117" s="1071"/>
      <c r="AI117" s="1071"/>
      <c r="AJ117" s="1072"/>
      <c r="AK117" s="1073">
        <v>451117</v>
      </c>
      <c r="AL117" s="1071"/>
      <c r="AM117" s="1071"/>
      <c r="AN117" s="1071"/>
      <c r="AO117" s="1072"/>
      <c r="AP117" s="1074"/>
      <c r="AQ117" s="1075"/>
      <c r="AR117" s="1075"/>
      <c r="AS117" s="1075"/>
      <c r="AT117" s="1076"/>
      <c r="AU117" s="994"/>
      <c r="AV117" s="995"/>
      <c r="AW117" s="995"/>
      <c r="AX117" s="995"/>
      <c r="AY117" s="995"/>
      <c r="AZ117" s="1061" t="s">
        <v>463</v>
      </c>
      <c r="BA117" s="1062"/>
      <c r="BB117" s="1062"/>
      <c r="BC117" s="1062"/>
      <c r="BD117" s="1062"/>
      <c r="BE117" s="1062"/>
      <c r="BF117" s="1062"/>
      <c r="BG117" s="1062"/>
      <c r="BH117" s="1062"/>
      <c r="BI117" s="1062"/>
      <c r="BJ117" s="1062"/>
      <c r="BK117" s="1062"/>
      <c r="BL117" s="1062"/>
      <c r="BM117" s="1062"/>
      <c r="BN117" s="1062"/>
      <c r="BO117" s="1062"/>
      <c r="BP117" s="1063"/>
      <c r="BQ117" s="1013" t="s">
        <v>437</v>
      </c>
      <c r="BR117" s="1014"/>
      <c r="BS117" s="1014"/>
      <c r="BT117" s="1014"/>
      <c r="BU117" s="1014"/>
      <c r="BV117" s="1014" t="s">
        <v>445</v>
      </c>
      <c r="BW117" s="1014"/>
      <c r="BX117" s="1014"/>
      <c r="BY117" s="1014"/>
      <c r="BZ117" s="1014"/>
      <c r="CA117" s="1014" t="s">
        <v>438</v>
      </c>
      <c r="CB117" s="1014"/>
      <c r="CC117" s="1014"/>
      <c r="CD117" s="1014"/>
      <c r="CE117" s="1014"/>
      <c r="CF117" s="1008" t="s">
        <v>129</v>
      </c>
      <c r="CG117" s="1009"/>
      <c r="CH117" s="1009"/>
      <c r="CI117" s="1009"/>
      <c r="CJ117" s="1009"/>
      <c r="CK117" s="1039"/>
      <c r="CL117" s="1040"/>
      <c r="CM117" s="1010" t="s">
        <v>464</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390</v>
      </c>
      <c r="DH117" s="1053"/>
      <c r="DI117" s="1053"/>
      <c r="DJ117" s="1053"/>
      <c r="DK117" s="1054"/>
      <c r="DL117" s="1055" t="s">
        <v>129</v>
      </c>
      <c r="DM117" s="1053"/>
      <c r="DN117" s="1053"/>
      <c r="DO117" s="1053"/>
      <c r="DP117" s="1054"/>
      <c r="DQ117" s="1055" t="s">
        <v>129</v>
      </c>
      <c r="DR117" s="1053"/>
      <c r="DS117" s="1053"/>
      <c r="DT117" s="1053"/>
      <c r="DU117" s="1054"/>
      <c r="DV117" s="1056" t="s">
        <v>390</v>
      </c>
      <c r="DW117" s="1057"/>
      <c r="DX117" s="1057"/>
      <c r="DY117" s="1057"/>
      <c r="DZ117" s="1058"/>
    </row>
    <row r="118" spans="1:130" s="247" customFormat="1" ht="26.25" customHeight="1" x14ac:dyDescent="0.15">
      <c r="A118" s="998" t="s">
        <v>431</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429</v>
      </c>
      <c r="AB118" s="979"/>
      <c r="AC118" s="979"/>
      <c r="AD118" s="979"/>
      <c r="AE118" s="980"/>
      <c r="AF118" s="978" t="s">
        <v>306</v>
      </c>
      <c r="AG118" s="979"/>
      <c r="AH118" s="979"/>
      <c r="AI118" s="979"/>
      <c r="AJ118" s="980"/>
      <c r="AK118" s="978" t="s">
        <v>305</v>
      </c>
      <c r="AL118" s="979"/>
      <c r="AM118" s="979"/>
      <c r="AN118" s="979"/>
      <c r="AO118" s="980"/>
      <c r="AP118" s="1065" t="s">
        <v>430</v>
      </c>
      <c r="AQ118" s="1066"/>
      <c r="AR118" s="1066"/>
      <c r="AS118" s="1066"/>
      <c r="AT118" s="1067"/>
      <c r="AU118" s="994"/>
      <c r="AV118" s="995"/>
      <c r="AW118" s="995"/>
      <c r="AX118" s="995"/>
      <c r="AY118" s="995"/>
      <c r="AZ118" s="1068" t="s">
        <v>465</v>
      </c>
      <c r="BA118" s="1059"/>
      <c r="BB118" s="1059"/>
      <c r="BC118" s="1059"/>
      <c r="BD118" s="1059"/>
      <c r="BE118" s="1059"/>
      <c r="BF118" s="1059"/>
      <c r="BG118" s="1059"/>
      <c r="BH118" s="1059"/>
      <c r="BI118" s="1059"/>
      <c r="BJ118" s="1059"/>
      <c r="BK118" s="1059"/>
      <c r="BL118" s="1059"/>
      <c r="BM118" s="1059"/>
      <c r="BN118" s="1059"/>
      <c r="BO118" s="1059"/>
      <c r="BP118" s="1060"/>
      <c r="BQ118" s="1091" t="s">
        <v>390</v>
      </c>
      <c r="BR118" s="1092"/>
      <c r="BS118" s="1092"/>
      <c r="BT118" s="1092"/>
      <c r="BU118" s="1092"/>
      <c r="BV118" s="1092" t="s">
        <v>390</v>
      </c>
      <c r="BW118" s="1092"/>
      <c r="BX118" s="1092"/>
      <c r="BY118" s="1092"/>
      <c r="BZ118" s="1092"/>
      <c r="CA118" s="1092" t="s">
        <v>441</v>
      </c>
      <c r="CB118" s="1092"/>
      <c r="CC118" s="1092"/>
      <c r="CD118" s="1092"/>
      <c r="CE118" s="1092"/>
      <c r="CF118" s="1008" t="s">
        <v>458</v>
      </c>
      <c r="CG118" s="1009"/>
      <c r="CH118" s="1009"/>
      <c r="CI118" s="1009"/>
      <c r="CJ118" s="1009"/>
      <c r="CK118" s="1039"/>
      <c r="CL118" s="1040"/>
      <c r="CM118" s="1010" t="s">
        <v>466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129</v>
      </c>
      <c r="DH118" s="1053"/>
      <c r="DI118" s="1053"/>
      <c r="DJ118" s="1053"/>
      <c r="DK118" s="1054"/>
      <c r="DL118" s="1055" t="s">
        <v>446</v>
      </c>
      <c r="DM118" s="1053"/>
      <c r="DN118" s="1053"/>
      <c r="DO118" s="1053"/>
      <c r="DP118" s="1054"/>
      <c r="DQ118" s="1055" t="s">
        <v>390</v>
      </c>
      <c r="DR118" s="1053"/>
      <c r="DS118" s="1053"/>
      <c r="DT118" s="1053"/>
      <c r="DU118" s="1054"/>
      <c r="DV118" s="1056" t="s">
        <v>390</v>
      </c>
      <c r="DW118" s="1057"/>
      <c r="DX118" s="1057"/>
      <c r="DY118" s="1057"/>
      <c r="DZ118" s="1058"/>
    </row>
    <row r="119" spans="1:130" s="247" customFormat="1" ht="26.25" customHeight="1" x14ac:dyDescent="0.15">
      <c r="A119" s="1152" t="s">
        <v>434</v>
      </c>
      <c r="B119" s="1038"/>
      <c r="C119" s="1017" t="s">
        <v>435</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445</v>
      </c>
      <c r="AB119" s="986"/>
      <c r="AC119" s="986"/>
      <c r="AD119" s="986"/>
      <c r="AE119" s="987"/>
      <c r="AF119" s="988" t="s">
        <v>438</v>
      </c>
      <c r="AG119" s="986"/>
      <c r="AH119" s="986"/>
      <c r="AI119" s="986"/>
      <c r="AJ119" s="987"/>
      <c r="AK119" s="988" t="s">
        <v>129</v>
      </c>
      <c r="AL119" s="986"/>
      <c r="AM119" s="986"/>
      <c r="AN119" s="986"/>
      <c r="AO119" s="987"/>
      <c r="AP119" s="989" t="s">
        <v>390</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467</v>
      </c>
      <c r="BP119" s="1100"/>
      <c r="BQ119" s="1091">
        <v>5152951</v>
      </c>
      <c r="BR119" s="1092"/>
      <c r="BS119" s="1092"/>
      <c r="BT119" s="1092"/>
      <c r="BU119" s="1092"/>
      <c r="BV119" s="1092">
        <v>5038128</v>
      </c>
      <c r="BW119" s="1092"/>
      <c r="BX119" s="1092"/>
      <c r="BY119" s="1092"/>
      <c r="BZ119" s="1092"/>
      <c r="CA119" s="1092">
        <v>5539899</v>
      </c>
      <c r="CB119" s="1092"/>
      <c r="CC119" s="1092"/>
      <c r="CD119" s="1092"/>
      <c r="CE119" s="1092"/>
      <c r="CF119" s="1093"/>
      <c r="CG119" s="1094"/>
      <c r="CH119" s="1094"/>
      <c r="CI119" s="1094"/>
      <c r="CJ119" s="1095"/>
      <c r="CK119" s="1041"/>
      <c r="CL119" s="1042"/>
      <c r="CM119" s="1096" t="s">
        <v>468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40152</v>
      </c>
      <c r="DH119" s="1078"/>
      <c r="DI119" s="1078"/>
      <c r="DJ119" s="1078"/>
      <c r="DK119" s="1079"/>
      <c r="DL119" s="1077">
        <v>26780</v>
      </c>
      <c r="DM119" s="1078"/>
      <c r="DN119" s="1078"/>
      <c r="DO119" s="1078"/>
      <c r="DP119" s="1079"/>
      <c r="DQ119" s="1077">
        <v>16680</v>
      </c>
      <c r="DR119" s="1078"/>
      <c r="DS119" s="1078"/>
      <c r="DT119" s="1078"/>
      <c r="DU119" s="1079"/>
      <c r="DV119" s="1080">
        <v>0.8</v>
      </c>
      <c r="DW119" s="1081"/>
      <c r="DX119" s="1081"/>
      <c r="DY119" s="1081"/>
      <c r="DZ119" s="1082"/>
    </row>
    <row r="120" spans="1:130" s="247" customFormat="1" ht="26.25" customHeight="1" x14ac:dyDescent="0.15">
      <c r="A120" s="1153"/>
      <c r="B120" s="1040"/>
      <c r="C120" s="1010" t="s">
        <v>440</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458</v>
      </c>
      <c r="AB120" s="1053"/>
      <c r="AC120" s="1053"/>
      <c r="AD120" s="1053"/>
      <c r="AE120" s="1054"/>
      <c r="AF120" s="1055" t="s">
        <v>446</v>
      </c>
      <c r="AG120" s="1053"/>
      <c r="AH120" s="1053"/>
      <c r="AI120" s="1053"/>
      <c r="AJ120" s="1054"/>
      <c r="AK120" s="1055" t="s">
        <v>390</v>
      </c>
      <c r="AL120" s="1053"/>
      <c r="AM120" s="1053"/>
      <c r="AN120" s="1053"/>
      <c r="AO120" s="1054"/>
      <c r="AP120" s="1056" t="s">
        <v>445</v>
      </c>
      <c r="AQ120" s="1057"/>
      <c r="AR120" s="1057"/>
      <c r="AS120" s="1057"/>
      <c r="AT120" s="1058"/>
      <c r="AU120" s="1083" t="s">
        <v>469</v>
      </c>
      <c r="AV120" s="1084"/>
      <c r="AW120" s="1084"/>
      <c r="AX120" s="1084"/>
      <c r="AY120" s="1085"/>
      <c r="AZ120" s="1034" t="s">
        <v>470</v>
      </c>
      <c r="BA120" s="983"/>
      <c r="BB120" s="983"/>
      <c r="BC120" s="983"/>
      <c r="BD120" s="983"/>
      <c r="BE120" s="983"/>
      <c r="BF120" s="983"/>
      <c r="BG120" s="983"/>
      <c r="BH120" s="983"/>
      <c r="BI120" s="983"/>
      <c r="BJ120" s="983"/>
      <c r="BK120" s="983"/>
      <c r="BL120" s="983"/>
      <c r="BM120" s="983"/>
      <c r="BN120" s="983"/>
      <c r="BO120" s="983"/>
      <c r="BP120" s="984"/>
      <c r="BQ120" s="1020">
        <v>1954011</v>
      </c>
      <c r="BR120" s="1021"/>
      <c r="BS120" s="1021"/>
      <c r="BT120" s="1021"/>
      <c r="BU120" s="1021"/>
      <c r="BV120" s="1021">
        <v>2033587</v>
      </c>
      <c r="BW120" s="1021"/>
      <c r="BX120" s="1021"/>
      <c r="BY120" s="1021"/>
      <c r="BZ120" s="1021"/>
      <c r="CA120" s="1021">
        <v>2151025</v>
      </c>
      <c r="CB120" s="1021"/>
      <c r="CC120" s="1021"/>
      <c r="CD120" s="1021"/>
      <c r="CE120" s="1021"/>
      <c r="CF120" s="1035">
        <v>103.2</v>
      </c>
      <c r="CG120" s="1036"/>
      <c r="CH120" s="1036"/>
      <c r="CI120" s="1036"/>
      <c r="CJ120" s="1036"/>
      <c r="CK120" s="1101" t="s">
        <v>471</v>
      </c>
      <c r="CL120" s="1102"/>
      <c r="CM120" s="1102"/>
      <c r="CN120" s="1102"/>
      <c r="CO120" s="1103"/>
      <c r="CP120" s="1109" t="s">
        <v>472</v>
      </c>
      <c r="CQ120" s="1110"/>
      <c r="CR120" s="1110"/>
      <c r="CS120" s="1110"/>
      <c r="CT120" s="1110"/>
      <c r="CU120" s="1110"/>
      <c r="CV120" s="1110"/>
      <c r="CW120" s="1110"/>
      <c r="CX120" s="1110"/>
      <c r="CY120" s="1110"/>
      <c r="CZ120" s="1110"/>
      <c r="DA120" s="1110"/>
      <c r="DB120" s="1110"/>
      <c r="DC120" s="1110"/>
      <c r="DD120" s="1110"/>
      <c r="DE120" s="1110"/>
      <c r="DF120" s="1111"/>
      <c r="DG120" s="1020">
        <v>1634261</v>
      </c>
      <c r="DH120" s="1021"/>
      <c r="DI120" s="1021"/>
      <c r="DJ120" s="1021"/>
      <c r="DK120" s="1021"/>
      <c r="DL120" s="1021">
        <v>1413558</v>
      </c>
      <c r="DM120" s="1021"/>
      <c r="DN120" s="1021"/>
      <c r="DO120" s="1021"/>
      <c r="DP120" s="1021"/>
      <c r="DQ120" s="1021">
        <v>1301816</v>
      </c>
      <c r="DR120" s="1021"/>
      <c r="DS120" s="1021"/>
      <c r="DT120" s="1021"/>
      <c r="DU120" s="1021"/>
      <c r="DV120" s="1022">
        <v>62.5</v>
      </c>
      <c r="DW120" s="1022"/>
      <c r="DX120" s="1022"/>
      <c r="DY120" s="1022"/>
      <c r="DZ120" s="1023"/>
    </row>
    <row r="121" spans="1:130" s="247" customFormat="1" ht="26.25" customHeight="1" x14ac:dyDescent="0.15">
      <c r="A121" s="1153"/>
      <c r="B121" s="1040"/>
      <c r="C121" s="1061" t="s">
        <v>473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4815</v>
      </c>
      <c r="AB121" s="1053"/>
      <c r="AC121" s="1053"/>
      <c r="AD121" s="1053"/>
      <c r="AE121" s="1054"/>
      <c r="AF121" s="1055">
        <v>4815</v>
      </c>
      <c r="AG121" s="1053"/>
      <c r="AH121" s="1053"/>
      <c r="AI121" s="1053"/>
      <c r="AJ121" s="1054"/>
      <c r="AK121" s="1055">
        <v>4815</v>
      </c>
      <c r="AL121" s="1053"/>
      <c r="AM121" s="1053"/>
      <c r="AN121" s="1053"/>
      <c r="AO121" s="1054"/>
      <c r="AP121" s="1056">
        <v>0.2</v>
      </c>
      <c r="AQ121" s="1057"/>
      <c r="AR121" s="1057"/>
      <c r="AS121" s="1057"/>
      <c r="AT121" s="1058"/>
      <c r="AU121" s="1086"/>
      <c r="AV121" s="1087"/>
      <c r="AW121" s="1087"/>
      <c r="AX121" s="1087"/>
      <c r="AY121" s="1088"/>
      <c r="AZ121" s="1043" t="s">
        <v>474</v>
      </c>
      <c r="BA121" s="1044"/>
      <c r="BB121" s="1044"/>
      <c r="BC121" s="1044"/>
      <c r="BD121" s="1044"/>
      <c r="BE121" s="1044"/>
      <c r="BF121" s="1044"/>
      <c r="BG121" s="1044"/>
      <c r="BH121" s="1044"/>
      <c r="BI121" s="1044"/>
      <c r="BJ121" s="1044"/>
      <c r="BK121" s="1044"/>
      <c r="BL121" s="1044"/>
      <c r="BM121" s="1044"/>
      <c r="BN121" s="1044"/>
      <c r="BO121" s="1044"/>
      <c r="BP121" s="1045"/>
      <c r="BQ121" s="1013">
        <v>4311</v>
      </c>
      <c r="BR121" s="1014"/>
      <c r="BS121" s="1014"/>
      <c r="BT121" s="1014"/>
      <c r="BU121" s="1014"/>
      <c r="BV121" s="1014" t="s">
        <v>129</v>
      </c>
      <c r="BW121" s="1014"/>
      <c r="BX121" s="1014"/>
      <c r="BY121" s="1014"/>
      <c r="BZ121" s="1014"/>
      <c r="CA121" s="1014" t="s">
        <v>441</v>
      </c>
      <c r="CB121" s="1014"/>
      <c r="CC121" s="1014"/>
      <c r="CD121" s="1014"/>
      <c r="CE121" s="1014"/>
      <c r="CF121" s="1008" t="s">
        <v>390</v>
      </c>
      <c r="CG121" s="1009"/>
      <c r="CH121" s="1009"/>
      <c r="CI121" s="1009"/>
      <c r="CJ121" s="1009"/>
      <c r="CK121" s="1104"/>
      <c r="CL121" s="1105"/>
      <c r="CM121" s="1105"/>
      <c r="CN121" s="1105"/>
      <c r="CO121" s="1106"/>
      <c r="CP121" s="1114" t="s">
        <v>475</v>
      </c>
      <c r="CQ121" s="1115"/>
      <c r="CR121" s="1115"/>
      <c r="CS121" s="1115"/>
      <c r="CT121" s="1115"/>
      <c r="CU121" s="1115"/>
      <c r="CV121" s="1115"/>
      <c r="CW121" s="1115"/>
      <c r="CX121" s="1115"/>
      <c r="CY121" s="1115"/>
      <c r="CZ121" s="1115"/>
      <c r="DA121" s="1115"/>
      <c r="DB121" s="1115"/>
      <c r="DC121" s="1115"/>
      <c r="DD121" s="1115"/>
      <c r="DE121" s="1115"/>
      <c r="DF121" s="1116"/>
      <c r="DG121" s="1013">
        <v>100222</v>
      </c>
      <c r="DH121" s="1014"/>
      <c r="DI121" s="1014"/>
      <c r="DJ121" s="1014"/>
      <c r="DK121" s="1014"/>
      <c r="DL121" s="1014">
        <v>89114</v>
      </c>
      <c r="DM121" s="1014"/>
      <c r="DN121" s="1014"/>
      <c r="DO121" s="1014"/>
      <c r="DP121" s="1014"/>
      <c r="DQ121" s="1014">
        <v>77657</v>
      </c>
      <c r="DR121" s="1014"/>
      <c r="DS121" s="1014"/>
      <c r="DT121" s="1014"/>
      <c r="DU121" s="1014"/>
      <c r="DV121" s="1015">
        <v>3.7</v>
      </c>
      <c r="DW121" s="1015"/>
      <c r="DX121" s="1015"/>
      <c r="DY121" s="1015"/>
      <c r="DZ121" s="1016"/>
    </row>
    <row r="122" spans="1:130" s="247" customFormat="1" ht="26.25" customHeight="1" x14ac:dyDescent="0.15">
      <c r="A122" s="1153"/>
      <c r="B122" s="1040"/>
      <c r="C122" s="1010" t="s">
        <v>454</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445</v>
      </c>
      <c r="AB122" s="1053"/>
      <c r="AC122" s="1053"/>
      <c r="AD122" s="1053"/>
      <c r="AE122" s="1054"/>
      <c r="AF122" s="1055" t="s">
        <v>129</v>
      </c>
      <c r="AG122" s="1053"/>
      <c r="AH122" s="1053"/>
      <c r="AI122" s="1053"/>
      <c r="AJ122" s="1054"/>
      <c r="AK122" s="1055" t="s">
        <v>437</v>
      </c>
      <c r="AL122" s="1053"/>
      <c r="AM122" s="1053"/>
      <c r="AN122" s="1053"/>
      <c r="AO122" s="1054"/>
      <c r="AP122" s="1056" t="s">
        <v>445</v>
      </c>
      <c r="AQ122" s="1057"/>
      <c r="AR122" s="1057"/>
      <c r="AS122" s="1057"/>
      <c r="AT122" s="1058"/>
      <c r="AU122" s="1086"/>
      <c r="AV122" s="1087"/>
      <c r="AW122" s="1087"/>
      <c r="AX122" s="1087"/>
      <c r="AY122" s="1088"/>
      <c r="AZ122" s="1068" t="s">
        <v>476</v>
      </c>
      <c r="BA122" s="1059"/>
      <c r="BB122" s="1059"/>
      <c r="BC122" s="1059"/>
      <c r="BD122" s="1059"/>
      <c r="BE122" s="1059"/>
      <c r="BF122" s="1059"/>
      <c r="BG122" s="1059"/>
      <c r="BH122" s="1059"/>
      <c r="BI122" s="1059"/>
      <c r="BJ122" s="1059"/>
      <c r="BK122" s="1059"/>
      <c r="BL122" s="1059"/>
      <c r="BM122" s="1059"/>
      <c r="BN122" s="1059"/>
      <c r="BO122" s="1059"/>
      <c r="BP122" s="1060"/>
      <c r="BQ122" s="1091">
        <v>3612014</v>
      </c>
      <c r="BR122" s="1092"/>
      <c r="BS122" s="1092"/>
      <c r="BT122" s="1092"/>
      <c r="BU122" s="1092"/>
      <c r="BV122" s="1092">
        <v>3722464</v>
      </c>
      <c r="BW122" s="1092"/>
      <c r="BX122" s="1092"/>
      <c r="BY122" s="1092"/>
      <c r="BZ122" s="1092"/>
      <c r="CA122" s="1092">
        <v>4048958</v>
      </c>
      <c r="CB122" s="1092"/>
      <c r="CC122" s="1092"/>
      <c r="CD122" s="1092"/>
      <c r="CE122" s="1092"/>
      <c r="CF122" s="1112">
        <v>194.3</v>
      </c>
      <c r="CG122" s="1113"/>
      <c r="CH122" s="1113"/>
      <c r="CI122" s="1113"/>
      <c r="CJ122" s="1113"/>
      <c r="CK122" s="1104"/>
      <c r="CL122" s="1105"/>
      <c r="CM122" s="1105"/>
      <c r="CN122" s="1105"/>
      <c r="CO122" s="1106"/>
      <c r="CP122" s="1114" t="s">
        <v>477</v>
      </c>
      <c r="CQ122" s="1115"/>
      <c r="CR122" s="1115"/>
      <c r="CS122" s="1115"/>
      <c r="CT122" s="1115"/>
      <c r="CU122" s="1115"/>
      <c r="CV122" s="1115"/>
      <c r="CW122" s="1115"/>
      <c r="CX122" s="1115"/>
      <c r="CY122" s="1115"/>
      <c r="CZ122" s="1115"/>
      <c r="DA122" s="1115"/>
      <c r="DB122" s="1115"/>
      <c r="DC122" s="1115"/>
      <c r="DD122" s="1115"/>
      <c r="DE122" s="1115"/>
      <c r="DF122" s="1116"/>
      <c r="DG122" s="1013" t="s">
        <v>129</v>
      </c>
      <c r="DH122" s="1014"/>
      <c r="DI122" s="1014"/>
      <c r="DJ122" s="1014"/>
      <c r="DK122" s="1014"/>
      <c r="DL122" s="1014" t="s">
        <v>437</v>
      </c>
      <c r="DM122" s="1014"/>
      <c r="DN122" s="1014"/>
      <c r="DO122" s="1014"/>
      <c r="DP122" s="1014"/>
      <c r="DQ122" s="1014" t="s">
        <v>437</v>
      </c>
      <c r="DR122" s="1014"/>
      <c r="DS122" s="1014"/>
      <c r="DT122" s="1014"/>
      <c r="DU122" s="1014"/>
      <c r="DV122" s="1015" t="s">
        <v>458</v>
      </c>
      <c r="DW122" s="1015"/>
      <c r="DX122" s="1015"/>
      <c r="DY122" s="1015"/>
      <c r="DZ122" s="1016"/>
    </row>
    <row r="123" spans="1:130" s="247" customFormat="1" ht="26.25" customHeight="1" x14ac:dyDescent="0.15">
      <c r="A123" s="1153"/>
      <c r="B123" s="1040"/>
      <c r="C123" s="1010" t="s">
        <v>461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445</v>
      </c>
      <c r="AB123" s="1053"/>
      <c r="AC123" s="1053"/>
      <c r="AD123" s="1053"/>
      <c r="AE123" s="1054"/>
      <c r="AF123" s="1055" t="s">
        <v>129</v>
      </c>
      <c r="AG123" s="1053"/>
      <c r="AH123" s="1053"/>
      <c r="AI123" s="1053"/>
      <c r="AJ123" s="1054"/>
      <c r="AK123" s="1055" t="s">
        <v>458</v>
      </c>
      <c r="AL123" s="1053"/>
      <c r="AM123" s="1053"/>
      <c r="AN123" s="1053"/>
      <c r="AO123" s="1054"/>
      <c r="AP123" s="1056" t="s">
        <v>445</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478</v>
      </c>
      <c r="BP123" s="1100"/>
      <c r="BQ123" s="1159">
        <v>5570336</v>
      </c>
      <c r="BR123" s="1160"/>
      <c r="BS123" s="1160"/>
      <c r="BT123" s="1160"/>
      <c r="BU123" s="1160"/>
      <c r="BV123" s="1160">
        <v>5756051</v>
      </c>
      <c r="BW123" s="1160"/>
      <c r="BX123" s="1160"/>
      <c r="BY123" s="1160"/>
      <c r="BZ123" s="1160"/>
      <c r="CA123" s="1160">
        <v>6199983</v>
      </c>
      <c r="CB123" s="1160"/>
      <c r="CC123" s="1160"/>
      <c r="CD123" s="1160"/>
      <c r="CE123" s="1160"/>
      <c r="CF123" s="1093"/>
      <c r="CG123" s="1094"/>
      <c r="CH123" s="1094"/>
      <c r="CI123" s="1094"/>
      <c r="CJ123" s="1095"/>
      <c r="CK123" s="1104"/>
      <c r="CL123" s="1105"/>
      <c r="CM123" s="1105"/>
      <c r="CN123" s="1105"/>
      <c r="CO123" s="1106"/>
      <c r="CP123" s="1114" t="s">
        <v>479</v>
      </c>
      <c r="CQ123" s="1115"/>
      <c r="CR123" s="1115"/>
      <c r="CS123" s="1115"/>
      <c r="CT123" s="1115"/>
      <c r="CU123" s="1115"/>
      <c r="CV123" s="1115"/>
      <c r="CW123" s="1115"/>
      <c r="CX123" s="1115"/>
      <c r="CY123" s="1115"/>
      <c r="CZ123" s="1115"/>
      <c r="DA123" s="1115"/>
      <c r="DB123" s="1115"/>
      <c r="DC123" s="1115"/>
      <c r="DD123" s="1115"/>
      <c r="DE123" s="1115"/>
      <c r="DF123" s="1116"/>
      <c r="DG123" s="1052" t="s">
        <v>390</v>
      </c>
      <c r="DH123" s="1053"/>
      <c r="DI123" s="1053"/>
      <c r="DJ123" s="1053"/>
      <c r="DK123" s="1054"/>
      <c r="DL123" s="1055" t="s">
        <v>458</v>
      </c>
      <c r="DM123" s="1053"/>
      <c r="DN123" s="1053"/>
      <c r="DO123" s="1053"/>
      <c r="DP123" s="1054"/>
      <c r="DQ123" s="1055" t="s">
        <v>445</v>
      </c>
      <c r="DR123" s="1053"/>
      <c r="DS123" s="1053"/>
      <c r="DT123" s="1053"/>
      <c r="DU123" s="1054"/>
      <c r="DV123" s="1056" t="s">
        <v>437</v>
      </c>
      <c r="DW123" s="1057"/>
      <c r="DX123" s="1057"/>
      <c r="DY123" s="1057"/>
      <c r="DZ123" s="1058"/>
    </row>
    <row r="124" spans="1:130" s="247" customFormat="1" ht="26.25" customHeight="1" thickBot="1" x14ac:dyDescent="0.2">
      <c r="A124" s="1153"/>
      <c r="B124" s="1040"/>
      <c r="C124" s="1010" t="s">
        <v>464</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441</v>
      </c>
      <c r="AB124" s="1053"/>
      <c r="AC124" s="1053"/>
      <c r="AD124" s="1053"/>
      <c r="AE124" s="1054"/>
      <c r="AF124" s="1055" t="s">
        <v>390</v>
      </c>
      <c r="AG124" s="1053"/>
      <c r="AH124" s="1053"/>
      <c r="AI124" s="1053"/>
      <c r="AJ124" s="1054"/>
      <c r="AK124" s="1055" t="s">
        <v>129</v>
      </c>
      <c r="AL124" s="1053"/>
      <c r="AM124" s="1053"/>
      <c r="AN124" s="1053"/>
      <c r="AO124" s="1054"/>
      <c r="AP124" s="1056" t="s">
        <v>390</v>
      </c>
      <c r="AQ124" s="1057"/>
      <c r="AR124" s="1057"/>
      <c r="AS124" s="1057"/>
      <c r="AT124" s="1058"/>
      <c r="AU124" s="1155" t="s">
        <v>480</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438</v>
      </c>
      <c r="BR124" s="1122"/>
      <c r="BS124" s="1122"/>
      <c r="BT124" s="1122"/>
      <c r="BU124" s="1122"/>
      <c r="BV124" s="1122" t="s">
        <v>438</v>
      </c>
      <c r="BW124" s="1122"/>
      <c r="BX124" s="1122"/>
      <c r="BY124" s="1122"/>
      <c r="BZ124" s="1122"/>
      <c r="CA124" s="1122" t="s">
        <v>129</v>
      </c>
      <c r="CB124" s="1122"/>
      <c r="CC124" s="1122"/>
      <c r="CD124" s="1122"/>
      <c r="CE124" s="1122"/>
      <c r="CF124" s="1123"/>
      <c r="CG124" s="1124"/>
      <c r="CH124" s="1124"/>
      <c r="CI124" s="1124"/>
      <c r="CJ124" s="1125"/>
      <c r="CK124" s="1107"/>
      <c r="CL124" s="1107"/>
      <c r="CM124" s="1107"/>
      <c r="CN124" s="1107"/>
      <c r="CO124" s="1108"/>
      <c r="CP124" s="1114" t="s">
        <v>481</v>
      </c>
      <c r="CQ124" s="1115"/>
      <c r="CR124" s="1115"/>
      <c r="CS124" s="1115"/>
      <c r="CT124" s="1115"/>
      <c r="CU124" s="1115"/>
      <c r="CV124" s="1115"/>
      <c r="CW124" s="1115"/>
      <c r="CX124" s="1115"/>
      <c r="CY124" s="1115"/>
      <c r="CZ124" s="1115"/>
      <c r="DA124" s="1115"/>
      <c r="DB124" s="1115"/>
      <c r="DC124" s="1115"/>
      <c r="DD124" s="1115"/>
      <c r="DE124" s="1115"/>
      <c r="DF124" s="1116"/>
      <c r="DG124" s="1099">
        <v>18979</v>
      </c>
      <c r="DH124" s="1078"/>
      <c r="DI124" s="1078"/>
      <c r="DJ124" s="1078"/>
      <c r="DK124" s="1079"/>
      <c r="DL124" s="1077">
        <v>10814</v>
      </c>
      <c r="DM124" s="1078"/>
      <c r="DN124" s="1078"/>
      <c r="DO124" s="1078"/>
      <c r="DP124" s="1079"/>
      <c r="DQ124" s="1077" t="s">
        <v>129</v>
      </c>
      <c r="DR124" s="1078"/>
      <c r="DS124" s="1078"/>
      <c r="DT124" s="1078"/>
      <c r="DU124" s="1079"/>
      <c r="DV124" s="1080" t="s">
        <v>437</v>
      </c>
      <c r="DW124" s="1081"/>
      <c r="DX124" s="1081"/>
      <c r="DY124" s="1081"/>
      <c r="DZ124" s="1082"/>
    </row>
    <row r="125" spans="1:130" s="247" customFormat="1" ht="26.25" customHeight="1" x14ac:dyDescent="0.15">
      <c r="A125" s="1153"/>
      <c r="B125" s="1040"/>
      <c r="C125" s="1010" t="s">
        <v>466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390</v>
      </c>
      <c r="AB125" s="1053"/>
      <c r="AC125" s="1053"/>
      <c r="AD125" s="1053"/>
      <c r="AE125" s="1054"/>
      <c r="AF125" s="1055" t="s">
        <v>129</v>
      </c>
      <c r="AG125" s="1053"/>
      <c r="AH125" s="1053"/>
      <c r="AI125" s="1053"/>
      <c r="AJ125" s="1054"/>
      <c r="AK125" s="1055" t="s">
        <v>129</v>
      </c>
      <c r="AL125" s="1053"/>
      <c r="AM125" s="1053"/>
      <c r="AN125" s="1053"/>
      <c r="AO125" s="1054"/>
      <c r="AP125" s="1056" t="s">
        <v>438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482</v>
      </c>
      <c r="CL125" s="1102"/>
      <c r="CM125" s="1102"/>
      <c r="CN125" s="1102"/>
      <c r="CO125" s="1103"/>
      <c r="CP125" s="1034" t="s">
        <v>483</v>
      </c>
      <c r="CQ125" s="983"/>
      <c r="CR125" s="983"/>
      <c r="CS125" s="983"/>
      <c r="CT125" s="983"/>
      <c r="CU125" s="983"/>
      <c r="CV125" s="983"/>
      <c r="CW125" s="983"/>
      <c r="CX125" s="983"/>
      <c r="CY125" s="983"/>
      <c r="CZ125" s="983"/>
      <c r="DA125" s="983"/>
      <c r="DB125" s="983"/>
      <c r="DC125" s="983"/>
      <c r="DD125" s="983"/>
      <c r="DE125" s="983"/>
      <c r="DF125" s="984"/>
      <c r="DG125" s="1020" t="s">
        <v>438</v>
      </c>
      <c r="DH125" s="1021"/>
      <c r="DI125" s="1021"/>
      <c r="DJ125" s="1021"/>
      <c r="DK125" s="1021"/>
      <c r="DL125" s="1021" t="s">
        <v>129</v>
      </c>
      <c r="DM125" s="1021"/>
      <c r="DN125" s="1021"/>
      <c r="DO125" s="1021"/>
      <c r="DP125" s="1021"/>
      <c r="DQ125" s="1021" t="s">
        <v>437</v>
      </c>
      <c r="DR125" s="1021"/>
      <c r="DS125" s="1021"/>
      <c r="DT125" s="1021"/>
      <c r="DU125" s="1021"/>
      <c r="DV125" s="1022" t="s">
        <v>129</v>
      </c>
      <c r="DW125" s="1022"/>
      <c r="DX125" s="1022"/>
      <c r="DY125" s="1022"/>
      <c r="DZ125" s="1023"/>
    </row>
    <row r="126" spans="1:130" s="247" customFormat="1" ht="26.25" customHeight="1" thickBot="1" x14ac:dyDescent="0.2">
      <c r="A126" s="1153"/>
      <c r="B126" s="1040"/>
      <c r="C126" s="1010" t="s">
        <v>468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13387</v>
      </c>
      <c r="AB126" s="1053"/>
      <c r="AC126" s="1053"/>
      <c r="AD126" s="1053"/>
      <c r="AE126" s="1054"/>
      <c r="AF126" s="1055">
        <v>13372</v>
      </c>
      <c r="AG126" s="1053"/>
      <c r="AH126" s="1053"/>
      <c r="AI126" s="1053"/>
      <c r="AJ126" s="1054"/>
      <c r="AK126" s="1055">
        <v>10099</v>
      </c>
      <c r="AL126" s="1053"/>
      <c r="AM126" s="1053"/>
      <c r="AN126" s="1053"/>
      <c r="AO126" s="1054"/>
      <c r="AP126" s="1056">
        <v>0.5</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484</v>
      </c>
      <c r="CQ126" s="1044"/>
      <c r="CR126" s="1044"/>
      <c r="CS126" s="1044"/>
      <c r="CT126" s="1044"/>
      <c r="CU126" s="1044"/>
      <c r="CV126" s="1044"/>
      <c r="CW126" s="1044"/>
      <c r="CX126" s="1044"/>
      <c r="CY126" s="1044"/>
      <c r="CZ126" s="1044"/>
      <c r="DA126" s="1044"/>
      <c r="DB126" s="1044"/>
      <c r="DC126" s="1044"/>
      <c r="DD126" s="1044"/>
      <c r="DE126" s="1044"/>
      <c r="DF126" s="1045"/>
      <c r="DG126" s="1013" t="s">
        <v>129</v>
      </c>
      <c r="DH126" s="1014"/>
      <c r="DI126" s="1014"/>
      <c r="DJ126" s="1014"/>
      <c r="DK126" s="1014"/>
      <c r="DL126" s="1014" t="s">
        <v>390</v>
      </c>
      <c r="DM126" s="1014"/>
      <c r="DN126" s="1014"/>
      <c r="DO126" s="1014"/>
      <c r="DP126" s="1014"/>
      <c r="DQ126" s="1014" t="s">
        <v>437</v>
      </c>
      <c r="DR126" s="1014"/>
      <c r="DS126" s="1014"/>
      <c r="DT126" s="1014"/>
      <c r="DU126" s="1014"/>
      <c r="DV126" s="1015" t="s">
        <v>129</v>
      </c>
      <c r="DW126" s="1015"/>
      <c r="DX126" s="1015"/>
      <c r="DY126" s="1015"/>
      <c r="DZ126" s="1016"/>
    </row>
    <row r="127" spans="1:130" s="247" customFormat="1" ht="26.25" customHeight="1" x14ac:dyDescent="0.15">
      <c r="A127" s="1154"/>
      <c r="B127" s="1042"/>
      <c r="C127" s="1096" t="s">
        <v>485</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438</v>
      </c>
      <c r="AB127" s="1053"/>
      <c r="AC127" s="1053"/>
      <c r="AD127" s="1053"/>
      <c r="AE127" s="1054"/>
      <c r="AF127" s="1055" t="s">
        <v>441</v>
      </c>
      <c r="AG127" s="1053"/>
      <c r="AH127" s="1053"/>
      <c r="AI127" s="1053"/>
      <c r="AJ127" s="1054"/>
      <c r="AK127" s="1055" t="s">
        <v>438</v>
      </c>
      <c r="AL127" s="1053"/>
      <c r="AM127" s="1053"/>
      <c r="AN127" s="1053"/>
      <c r="AO127" s="1054"/>
      <c r="AP127" s="1056" t="s">
        <v>458</v>
      </c>
      <c r="AQ127" s="1057"/>
      <c r="AR127" s="1057"/>
      <c r="AS127" s="1057"/>
      <c r="AT127" s="1058"/>
      <c r="AU127" s="283"/>
      <c r="AV127" s="283"/>
      <c r="AW127" s="283"/>
      <c r="AX127" s="1126" t="s">
        <v>486</v>
      </c>
      <c r="AY127" s="1127"/>
      <c r="AZ127" s="1127"/>
      <c r="BA127" s="1127"/>
      <c r="BB127" s="1127"/>
      <c r="BC127" s="1127"/>
      <c r="BD127" s="1127"/>
      <c r="BE127" s="1128"/>
      <c r="BF127" s="1129" t="s">
        <v>487</v>
      </c>
      <c r="BG127" s="1127"/>
      <c r="BH127" s="1127"/>
      <c r="BI127" s="1127"/>
      <c r="BJ127" s="1127"/>
      <c r="BK127" s="1127"/>
      <c r="BL127" s="1128"/>
      <c r="BM127" s="1129" t="s">
        <v>488</v>
      </c>
      <c r="BN127" s="1127"/>
      <c r="BO127" s="1127"/>
      <c r="BP127" s="1127"/>
      <c r="BQ127" s="1127"/>
      <c r="BR127" s="1127"/>
      <c r="BS127" s="1128"/>
      <c r="BT127" s="1129" t="s">
        <v>489</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490</v>
      </c>
      <c r="CQ127" s="1044"/>
      <c r="CR127" s="1044"/>
      <c r="CS127" s="1044"/>
      <c r="CT127" s="1044"/>
      <c r="CU127" s="1044"/>
      <c r="CV127" s="1044"/>
      <c r="CW127" s="1044"/>
      <c r="CX127" s="1044"/>
      <c r="CY127" s="1044"/>
      <c r="CZ127" s="1044"/>
      <c r="DA127" s="1044"/>
      <c r="DB127" s="1044"/>
      <c r="DC127" s="1044"/>
      <c r="DD127" s="1044"/>
      <c r="DE127" s="1044"/>
      <c r="DF127" s="1045"/>
      <c r="DG127" s="1013" t="s">
        <v>441</v>
      </c>
      <c r="DH127" s="1014"/>
      <c r="DI127" s="1014"/>
      <c r="DJ127" s="1014"/>
      <c r="DK127" s="1014"/>
      <c r="DL127" s="1014" t="s">
        <v>441</v>
      </c>
      <c r="DM127" s="1014"/>
      <c r="DN127" s="1014"/>
      <c r="DO127" s="1014"/>
      <c r="DP127" s="1014"/>
      <c r="DQ127" s="1014" t="s">
        <v>129</v>
      </c>
      <c r="DR127" s="1014"/>
      <c r="DS127" s="1014"/>
      <c r="DT127" s="1014"/>
      <c r="DU127" s="1014"/>
      <c r="DV127" s="1015" t="s">
        <v>129</v>
      </c>
      <c r="DW127" s="1015"/>
      <c r="DX127" s="1015"/>
      <c r="DY127" s="1015"/>
      <c r="DZ127" s="1016"/>
    </row>
    <row r="128" spans="1:130" s="247" customFormat="1" ht="26.25" customHeight="1" thickBot="1" x14ac:dyDescent="0.2">
      <c r="A128" s="1137" t="s">
        <v>491</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492</v>
      </c>
      <c r="X128" s="1139"/>
      <c r="Y128" s="1139"/>
      <c r="Z128" s="1140"/>
      <c r="AA128" s="1141">
        <v>4186</v>
      </c>
      <c r="AB128" s="1142"/>
      <c r="AC128" s="1142"/>
      <c r="AD128" s="1142"/>
      <c r="AE128" s="1143"/>
      <c r="AF128" s="1144">
        <v>3489</v>
      </c>
      <c r="AG128" s="1142"/>
      <c r="AH128" s="1142"/>
      <c r="AI128" s="1142"/>
      <c r="AJ128" s="1143"/>
      <c r="AK128" s="1144" t="s">
        <v>390</v>
      </c>
      <c r="AL128" s="1142"/>
      <c r="AM128" s="1142"/>
      <c r="AN128" s="1142"/>
      <c r="AO128" s="1143"/>
      <c r="AP128" s="1145"/>
      <c r="AQ128" s="1146"/>
      <c r="AR128" s="1146"/>
      <c r="AS128" s="1146"/>
      <c r="AT128" s="1147"/>
      <c r="AU128" s="283"/>
      <c r="AV128" s="283"/>
      <c r="AW128" s="283"/>
      <c r="AX128" s="982" t="s">
        <v>493</v>
      </c>
      <c r="AY128" s="983"/>
      <c r="AZ128" s="983"/>
      <c r="BA128" s="983"/>
      <c r="BB128" s="983"/>
      <c r="BC128" s="983"/>
      <c r="BD128" s="983"/>
      <c r="BE128" s="984"/>
      <c r="BF128" s="1148" t="s">
        <v>437</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494</v>
      </c>
      <c r="CQ128" s="1131"/>
      <c r="CR128" s="1131"/>
      <c r="CS128" s="1131"/>
      <c r="CT128" s="1131"/>
      <c r="CU128" s="1131"/>
      <c r="CV128" s="1131"/>
      <c r="CW128" s="1131"/>
      <c r="CX128" s="1131"/>
      <c r="CY128" s="1131"/>
      <c r="CZ128" s="1131"/>
      <c r="DA128" s="1131"/>
      <c r="DB128" s="1131"/>
      <c r="DC128" s="1131"/>
      <c r="DD128" s="1131"/>
      <c r="DE128" s="1131"/>
      <c r="DF128" s="1132"/>
      <c r="DG128" s="1133">
        <v>4201</v>
      </c>
      <c r="DH128" s="1134"/>
      <c r="DI128" s="1134"/>
      <c r="DJ128" s="1134"/>
      <c r="DK128" s="1134"/>
      <c r="DL128" s="1134">
        <v>3924</v>
      </c>
      <c r="DM128" s="1134"/>
      <c r="DN128" s="1134"/>
      <c r="DO128" s="1134"/>
      <c r="DP128" s="1134"/>
      <c r="DQ128" s="1134">
        <v>3738</v>
      </c>
      <c r="DR128" s="1134"/>
      <c r="DS128" s="1134"/>
      <c r="DT128" s="1134"/>
      <c r="DU128" s="1134"/>
      <c r="DV128" s="1135">
        <v>0.2</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495</v>
      </c>
      <c r="X129" s="1168"/>
      <c r="Y129" s="1168"/>
      <c r="Z129" s="1169"/>
      <c r="AA129" s="1052">
        <v>2443725</v>
      </c>
      <c r="AB129" s="1053"/>
      <c r="AC129" s="1053"/>
      <c r="AD129" s="1053"/>
      <c r="AE129" s="1054"/>
      <c r="AF129" s="1055">
        <v>2424283</v>
      </c>
      <c r="AG129" s="1053"/>
      <c r="AH129" s="1053"/>
      <c r="AI129" s="1053"/>
      <c r="AJ129" s="1054"/>
      <c r="AK129" s="1055">
        <v>2400479</v>
      </c>
      <c r="AL129" s="1053"/>
      <c r="AM129" s="1053"/>
      <c r="AN129" s="1053"/>
      <c r="AO129" s="1054"/>
      <c r="AP129" s="1170"/>
      <c r="AQ129" s="1171"/>
      <c r="AR129" s="1171"/>
      <c r="AS129" s="1171"/>
      <c r="AT129" s="1172"/>
      <c r="AU129" s="285"/>
      <c r="AV129" s="285"/>
      <c r="AW129" s="285"/>
      <c r="AX129" s="1161" t="s">
        <v>496</v>
      </c>
      <c r="AY129" s="1044"/>
      <c r="AZ129" s="1044"/>
      <c r="BA129" s="1044"/>
      <c r="BB129" s="1044"/>
      <c r="BC129" s="1044"/>
      <c r="BD129" s="1044"/>
      <c r="BE129" s="1045"/>
      <c r="BF129" s="1162" t="s">
        <v>442</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497</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498</v>
      </c>
      <c r="X130" s="1168"/>
      <c r="Y130" s="1168"/>
      <c r="Z130" s="1169"/>
      <c r="AA130" s="1052">
        <v>341822</v>
      </c>
      <c r="AB130" s="1053"/>
      <c r="AC130" s="1053"/>
      <c r="AD130" s="1053"/>
      <c r="AE130" s="1054"/>
      <c r="AF130" s="1055">
        <v>329874</v>
      </c>
      <c r="AG130" s="1053"/>
      <c r="AH130" s="1053"/>
      <c r="AI130" s="1053"/>
      <c r="AJ130" s="1054"/>
      <c r="AK130" s="1055">
        <v>316574</v>
      </c>
      <c r="AL130" s="1053"/>
      <c r="AM130" s="1053"/>
      <c r="AN130" s="1053"/>
      <c r="AO130" s="1054"/>
      <c r="AP130" s="1170"/>
      <c r="AQ130" s="1171"/>
      <c r="AR130" s="1171"/>
      <c r="AS130" s="1171"/>
      <c r="AT130" s="1172"/>
      <c r="AU130" s="285"/>
      <c r="AV130" s="285"/>
      <c r="AW130" s="285"/>
      <c r="AX130" s="1161" t="s">
        <v>499</v>
      </c>
      <c r="AY130" s="1044"/>
      <c r="AZ130" s="1044"/>
      <c r="BA130" s="1044"/>
      <c r="BB130" s="1044"/>
      <c r="BC130" s="1044"/>
      <c r="BD130" s="1044"/>
      <c r="BE130" s="1045"/>
      <c r="BF130" s="1198">
        <v>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500</v>
      </c>
      <c r="X131" s="1206"/>
      <c r="Y131" s="1206"/>
      <c r="Z131" s="1207"/>
      <c r="AA131" s="1099">
        <v>2101903</v>
      </c>
      <c r="AB131" s="1078"/>
      <c r="AC131" s="1078"/>
      <c r="AD131" s="1078"/>
      <c r="AE131" s="1079"/>
      <c r="AF131" s="1077">
        <v>2094409</v>
      </c>
      <c r="AG131" s="1078"/>
      <c r="AH131" s="1078"/>
      <c r="AI131" s="1078"/>
      <c r="AJ131" s="1079"/>
      <c r="AK131" s="1077">
        <v>2083905</v>
      </c>
      <c r="AL131" s="1078"/>
      <c r="AM131" s="1078"/>
      <c r="AN131" s="1078"/>
      <c r="AO131" s="1079"/>
      <c r="AP131" s="1208"/>
      <c r="AQ131" s="1209"/>
      <c r="AR131" s="1209"/>
      <c r="AS131" s="1209"/>
      <c r="AT131" s="1210"/>
      <c r="AU131" s="285"/>
      <c r="AV131" s="285"/>
      <c r="AW131" s="285"/>
      <c r="AX131" s="1180" t="s">
        <v>501</v>
      </c>
      <c r="AY131" s="1131"/>
      <c r="AZ131" s="1131"/>
      <c r="BA131" s="1131"/>
      <c r="BB131" s="1131"/>
      <c r="BC131" s="1131"/>
      <c r="BD131" s="1131"/>
      <c r="BE131" s="1132"/>
      <c r="BF131" s="1181" t="s">
        <v>442</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502</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503</v>
      </c>
      <c r="W132" s="1191"/>
      <c r="X132" s="1191"/>
      <c r="Y132" s="1191"/>
      <c r="Z132" s="1192"/>
      <c r="AA132" s="1193">
        <v>8.1576552299999996</v>
      </c>
      <c r="AB132" s="1194"/>
      <c r="AC132" s="1194"/>
      <c r="AD132" s="1194"/>
      <c r="AE132" s="1195"/>
      <c r="AF132" s="1196">
        <v>6.5894483839999998</v>
      </c>
      <c r="AG132" s="1194"/>
      <c r="AH132" s="1194"/>
      <c r="AI132" s="1194"/>
      <c r="AJ132" s="1195"/>
      <c r="AK132" s="1196">
        <v>6.456292393</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504</v>
      </c>
      <c r="W133" s="1174"/>
      <c r="X133" s="1174"/>
      <c r="Y133" s="1174"/>
      <c r="Z133" s="1175"/>
      <c r="AA133" s="1176">
        <v>9</v>
      </c>
      <c r="AB133" s="1177"/>
      <c r="AC133" s="1177"/>
      <c r="AD133" s="1177"/>
      <c r="AE133" s="1178"/>
      <c r="AF133" s="1176">
        <v>7.6</v>
      </c>
      <c r="AG133" s="1177"/>
      <c r="AH133" s="1177"/>
      <c r="AI133" s="1177"/>
      <c r="AJ133" s="1178"/>
      <c r="AK133" s="1176">
        <v>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MAogU1xbxGrit5+eRzy3XPvZ99D5S39rqb/BP0yw/DtPW0nrCsAEO2E9nYj2b9TErZvHAbfoiwXQO+9TVDJpA==" saltValue="2BgiXawivLAyGWH9RglPL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2ZsAYZlpfFpFffBah4K7q2eZmagezwIcXEmniNwXWc3kySAMfUlnicP/WCa/pHq6T4WS2CEeBwxoUSWR0fUYig==" saltValue="fVJPhrg0JgZoMcG/OZGy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99dA66DIU5Kwlzjy6ok1N9uC8YKGdd+miGjeRTmLvgqrHr0f9bEUmZ80Ra+KwYTLbX6nzV/+YEJFVyVpVvm+w==" saltValue="mNUG8WXvPpvFy1vw6Di65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508</v>
      </c>
      <c r="AP7" s="304"/>
      <c r="AQ7" s="305" t="s">
        <v>509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510</v>
      </c>
      <c r="AQ8" s="311" t="s">
        <v>511</v>
      </c>
      <c r="AR8" s="312" t="s">
        <v>512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513</v>
      </c>
      <c r="AL9" s="1217"/>
      <c r="AM9" s="1217"/>
      <c r="AN9" s="1218"/>
      <c r="AO9" s="313">
        <v>600374</v>
      </c>
      <c r="AP9" s="313">
        <v>77100</v>
      </c>
      <c r="AQ9" s="314">
        <v>140211</v>
      </c>
      <c r="AR9" s="315">
        <v>-45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514</v>
      </c>
      <c r="AL10" s="1217"/>
      <c r="AM10" s="1217"/>
      <c r="AN10" s="1218"/>
      <c r="AO10" s="316">
        <v>57506</v>
      </c>
      <c r="AP10" s="316">
        <v>7385</v>
      </c>
      <c r="AQ10" s="317">
        <v>17469</v>
      </c>
      <c r="AR10" s="318">
        <v>-57.7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515</v>
      </c>
      <c r="AL11" s="1217"/>
      <c r="AM11" s="1217"/>
      <c r="AN11" s="1218"/>
      <c r="AO11" s="316">
        <v>132705</v>
      </c>
      <c r="AP11" s="316">
        <v>17042</v>
      </c>
      <c r="AQ11" s="317">
        <v>23430</v>
      </c>
      <c r="AR11" s="318">
        <v>-27.3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516</v>
      </c>
      <c r="AL12" s="1217"/>
      <c r="AM12" s="1217"/>
      <c r="AN12" s="1218"/>
      <c r="AO12" s="316" t="s">
        <v>517</v>
      </c>
      <c r="AP12" s="316" t="s">
        <v>517</v>
      </c>
      <c r="AQ12" s="317">
        <v>2927</v>
      </c>
      <c r="AR12" s="318" t="s">
        <v>517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518</v>
      </c>
      <c r="AL13" s="1217"/>
      <c r="AM13" s="1217"/>
      <c r="AN13" s="1218"/>
      <c r="AO13" s="316" t="s">
        <v>517</v>
      </c>
      <c r="AP13" s="316" t="s">
        <v>517</v>
      </c>
      <c r="AQ13" s="317" t="s">
        <v>517</v>
      </c>
      <c r="AR13" s="318" t="s">
        <v>517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519</v>
      </c>
      <c r="AL14" s="1217"/>
      <c r="AM14" s="1217"/>
      <c r="AN14" s="1218"/>
      <c r="AO14" s="316">
        <v>26675</v>
      </c>
      <c r="AP14" s="316">
        <v>3426</v>
      </c>
      <c r="AQ14" s="317">
        <v>6472</v>
      </c>
      <c r="AR14" s="318">
        <v>-47.1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520</v>
      </c>
      <c r="AL15" s="1217"/>
      <c r="AM15" s="1217"/>
      <c r="AN15" s="1218"/>
      <c r="AO15" s="316">
        <v>4891</v>
      </c>
      <c r="AP15" s="316">
        <v>628</v>
      </c>
      <c r="AQ15" s="317">
        <v>3599</v>
      </c>
      <c r="AR15" s="318">
        <v>-82.6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521</v>
      </c>
      <c r="AL16" s="1220"/>
      <c r="AM16" s="1220"/>
      <c r="AN16" s="1221"/>
      <c r="AO16" s="316">
        <v>-63341</v>
      </c>
      <c r="AP16" s="316">
        <v>-8134</v>
      </c>
      <c r="AQ16" s="317">
        <v>-14458</v>
      </c>
      <c r="AR16" s="318">
        <v>-43.7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758810</v>
      </c>
      <c r="AP17" s="316">
        <v>97446</v>
      </c>
      <c r="AQ17" s="317">
        <v>179649</v>
      </c>
      <c r="AR17" s="318">
        <v>-45.8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526</v>
      </c>
      <c r="AL21" s="1212"/>
      <c r="AM21" s="1212"/>
      <c r="AN21" s="1213"/>
      <c r="AO21" s="328">
        <v>9.76</v>
      </c>
      <c r="AP21" s="329">
        <v>16.079999999999998</v>
      </c>
      <c r="AQ21" s="330">
        <v>-6.32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527</v>
      </c>
      <c r="AL22" s="1212"/>
      <c r="AM22" s="1212"/>
      <c r="AN22" s="1213"/>
      <c r="AO22" s="333">
        <v>93</v>
      </c>
      <c r="AP22" s="334">
        <v>96</v>
      </c>
      <c r="AQ22" s="335">
        <v>-3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508</v>
      </c>
      <c r="AP30" s="304"/>
      <c r="AQ30" s="305" t="s">
        <v>509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510</v>
      </c>
      <c r="AQ31" s="311" t="s">
        <v>511</v>
      </c>
      <c r="AR31" s="312" t="s">
        <v>512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531</v>
      </c>
      <c r="AL32" s="1228"/>
      <c r="AM32" s="1228"/>
      <c r="AN32" s="1229"/>
      <c r="AO32" s="343">
        <v>302046</v>
      </c>
      <c r="AP32" s="343">
        <v>38788</v>
      </c>
      <c r="AQ32" s="344">
        <v>107391</v>
      </c>
      <c r="AR32" s="345">
        <v>-63.9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532</v>
      </c>
      <c r="AL33" s="1228"/>
      <c r="AM33" s="1228"/>
      <c r="AN33" s="1229"/>
      <c r="AO33" s="343" t="s">
        <v>517</v>
      </c>
      <c r="AP33" s="343" t="s">
        <v>517</v>
      </c>
      <c r="AQ33" s="344">
        <v>130</v>
      </c>
      <c r="AR33" s="345" t="s">
        <v>517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533</v>
      </c>
      <c r="AL34" s="1228"/>
      <c r="AM34" s="1228"/>
      <c r="AN34" s="1229"/>
      <c r="AO34" s="343" t="s">
        <v>517</v>
      </c>
      <c r="AP34" s="343" t="s">
        <v>517</v>
      </c>
      <c r="AQ34" s="344">
        <v>239</v>
      </c>
      <c r="AR34" s="345" t="s">
        <v>517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534</v>
      </c>
      <c r="AL35" s="1228"/>
      <c r="AM35" s="1228"/>
      <c r="AN35" s="1229"/>
      <c r="AO35" s="343">
        <v>122245</v>
      </c>
      <c r="AP35" s="343">
        <v>15699</v>
      </c>
      <c r="AQ35" s="344">
        <v>23019</v>
      </c>
      <c r="AR35" s="345">
        <v>-31.8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535</v>
      </c>
      <c r="AL36" s="1228"/>
      <c r="AM36" s="1228"/>
      <c r="AN36" s="1229"/>
      <c r="AO36" s="343">
        <v>11912</v>
      </c>
      <c r="AP36" s="343">
        <v>1530</v>
      </c>
      <c r="AQ36" s="344">
        <v>3575</v>
      </c>
      <c r="AR36" s="345">
        <v>-57.2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536</v>
      </c>
      <c r="AL37" s="1228"/>
      <c r="AM37" s="1228"/>
      <c r="AN37" s="1229"/>
      <c r="AO37" s="343">
        <v>14914</v>
      </c>
      <c r="AP37" s="343">
        <v>1915</v>
      </c>
      <c r="AQ37" s="344">
        <v>750</v>
      </c>
      <c r="AR37" s="345">
        <v>155.30000000000001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537</v>
      </c>
      <c r="AL38" s="1231"/>
      <c r="AM38" s="1231"/>
      <c r="AN38" s="1232"/>
      <c r="AO38" s="346" t="s">
        <v>517</v>
      </c>
      <c r="AP38" s="346" t="s">
        <v>517</v>
      </c>
      <c r="AQ38" s="347">
        <v>17</v>
      </c>
      <c r="AR38" s="335" t="s">
        <v>517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538</v>
      </c>
      <c r="AL39" s="1231"/>
      <c r="AM39" s="1231"/>
      <c r="AN39" s="1232"/>
      <c r="AO39" s="343" t="s">
        <v>517</v>
      </c>
      <c r="AP39" s="343" t="s">
        <v>517</v>
      </c>
      <c r="AQ39" s="344">
        <v>-4961</v>
      </c>
      <c r="AR39" s="345" t="s">
        <v>517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539</v>
      </c>
      <c r="AL40" s="1228"/>
      <c r="AM40" s="1228"/>
      <c r="AN40" s="1229"/>
      <c r="AO40" s="343">
        <v>-316574</v>
      </c>
      <c r="AP40" s="343">
        <v>-40654</v>
      </c>
      <c r="AQ40" s="344">
        <v>-92273</v>
      </c>
      <c r="AR40" s="345">
        <v>-55.9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297</v>
      </c>
      <c r="AL41" s="1234"/>
      <c r="AM41" s="1234"/>
      <c r="AN41" s="1235"/>
      <c r="AO41" s="343">
        <v>134543</v>
      </c>
      <c r="AP41" s="343">
        <v>17278</v>
      </c>
      <c r="AQ41" s="344">
        <v>37889</v>
      </c>
      <c r="AR41" s="345">
        <v>-54.4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508</v>
      </c>
      <c r="AN49" s="1224" t="s">
        <v>543</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544</v>
      </c>
      <c r="AO50" s="360" t="s">
        <v>545</v>
      </c>
      <c r="AP50" s="361" t="s">
        <v>546</v>
      </c>
      <c r="AQ50" s="362" t="s">
        <v>547</v>
      </c>
      <c r="AR50" s="363" t="s">
        <v>548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418823</v>
      </c>
      <c r="AN51" s="365">
        <v>51598</v>
      </c>
      <c r="AO51" s="366">
        <v>38.799999999999997</v>
      </c>
      <c r="AP51" s="367">
        <v>162193</v>
      </c>
      <c r="AQ51" s="368">
        <v>-7.7</v>
      </c>
      <c r="AR51" s="369">
        <v>46.5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164882</v>
      </c>
      <c r="AN52" s="373">
        <v>20313</v>
      </c>
      <c r="AO52" s="374">
        <v>-31.5</v>
      </c>
      <c r="AP52" s="375">
        <v>79985</v>
      </c>
      <c r="AQ52" s="376">
        <v>-8.8000000000000007</v>
      </c>
      <c r="AR52" s="377">
        <v>-22.7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327515</v>
      </c>
      <c r="AN53" s="365">
        <v>40685</v>
      </c>
      <c r="AO53" s="366">
        <v>-21.2</v>
      </c>
      <c r="AP53" s="367">
        <v>168868</v>
      </c>
      <c r="AQ53" s="368">
        <v>4.0999999999999996</v>
      </c>
      <c r="AR53" s="369">
        <v>-25.3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261369</v>
      </c>
      <c r="AN54" s="373">
        <v>32468</v>
      </c>
      <c r="AO54" s="374">
        <v>59.8</v>
      </c>
      <c r="AP54" s="375">
        <v>79360</v>
      </c>
      <c r="AQ54" s="376">
        <v>-0.8</v>
      </c>
      <c r="AR54" s="377">
        <v>60.6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305381</v>
      </c>
      <c r="AN55" s="365">
        <v>38287</v>
      </c>
      <c r="AO55" s="366">
        <v>-5.9</v>
      </c>
      <c r="AP55" s="367">
        <v>202870</v>
      </c>
      <c r="AQ55" s="368">
        <v>20.100000000000001</v>
      </c>
      <c r="AR55" s="369">
        <v>-26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255097</v>
      </c>
      <c r="AN56" s="373">
        <v>31983</v>
      </c>
      <c r="AO56" s="374">
        <v>-1.5</v>
      </c>
      <c r="AP56" s="375">
        <v>79735</v>
      </c>
      <c r="AQ56" s="376">
        <v>0.5</v>
      </c>
      <c r="AR56" s="377">
        <v>-2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614500</v>
      </c>
      <c r="AN57" s="365">
        <v>78042</v>
      </c>
      <c r="AO57" s="366">
        <v>103.8</v>
      </c>
      <c r="AP57" s="367">
        <v>167497</v>
      </c>
      <c r="AQ57" s="368">
        <v>-17.399999999999999</v>
      </c>
      <c r="AR57" s="369">
        <v>121.2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570859</v>
      </c>
      <c r="AN58" s="373">
        <v>72499</v>
      </c>
      <c r="AO58" s="374">
        <v>126.7</v>
      </c>
      <c r="AP58" s="375">
        <v>82571</v>
      </c>
      <c r="AQ58" s="376">
        <v>3.6</v>
      </c>
      <c r="AR58" s="377">
        <v>123.1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1050268</v>
      </c>
      <c r="AN59" s="365">
        <v>134875</v>
      </c>
      <c r="AO59" s="366">
        <v>72.8</v>
      </c>
      <c r="AP59" s="367">
        <v>190274</v>
      </c>
      <c r="AQ59" s="368">
        <v>13.6</v>
      </c>
      <c r="AR59" s="369">
        <v>59.2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1000815</v>
      </c>
      <c r="AN60" s="373">
        <v>128524</v>
      </c>
      <c r="AO60" s="374">
        <v>77.3</v>
      </c>
      <c r="AP60" s="375">
        <v>88584</v>
      </c>
      <c r="AQ60" s="376">
        <v>7.3</v>
      </c>
      <c r="AR60" s="377">
        <v>70</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543297</v>
      </c>
      <c r="AN61" s="380">
        <v>68697</v>
      </c>
      <c r="AO61" s="381">
        <v>37.700000000000003</v>
      </c>
      <c r="AP61" s="382">
        <v>178340</v>
      </c>
      <c r="AQ61" s="383">
        <v>2.5</v>
      </c>
      <c r="AR61" s="369">
        <v>35.200000000000003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450604</v>
      </c>
      <c r="AN62" s="373">
        <v>57157</v>
      </c>
      <c r="AO62" s="374">
        <v>46.2</v>
      </c>
      <c r="AP62" s="375">
        <v>82047</v>
      </c>
      <c r="AQ62" s="376">
        <v>0.4</v>
      </c>
      <c r="AR62" s="377">
        <v>45.8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ojBwtk8tKuxYez3oX837HmljhW+QoEsHQEEjZ8X07o5tigI4gR1bcVoHmysYctXXomWd5Cmo0e1rGJTXngr3Lg==" saltValue="rTSc0tMmOUzBEgCfWw8ml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20" spans="125:125" ht="13.5" hidden="1" customHeight="1" x14ac:dyDescent="0.15"/>
    <row r="121" spans="125:125" ht="13.5" hidden="1" customHeight="1" x14ac:dyDescent="0.15">
      <c r="DU121" s="291"/>
    </row>
  </sheetData>
  <sheetProtection algorithmName="SHA-512" hashValue="/gDA7U5nIs2jnPfYM/C6St/19G7DwQUgQTYx+4Y+bw7O0r14L9kMSW/fDbWiw3QTCTC4S6zH7vQ7TbqXkIqwMA==" saltValue="g2bXDHBsfo4k0em0A33M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sheetData>
  <sheetProtection algorithmName="SHA-512" hashValue="XRazG9h+kdbxPNA0PWgMI6x194UylUjjLhgv6z8wWixyvpnZ/h0URDWtexBsFlh/E0Lk392MtiZvRBMVN7dSwA==" saltValue="KcyEgQkO5F/1pwMaQ38a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activeCell="J47" sqref="J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6" t="s">
        <v>3</v>
      </c>
      <c r="D47" s="1236"/>
      <c r="E47" s="1237"/>
      <c r="F47" s="11">
        <v>50.87</v>
      </c>
      <c r="G47" s="12">
        <v>61.66</v>
      </c>
      <c r="H47" s="12">
        <v>79.849999999999994</v>
      </c>
      <c r="I47" s="12">
        <v>83.78</v>
      </c>
      <c r="J47" s="13">
        <v>89.5</v>
      </c>
    </row>
    <row r="48" spans="2:10" ht="57.75" customHeight="1" x14ac:dyDescent="0.15">
      <c r="B48" s="14"/>
      <c r="C48" s="1238" t="s">
        <v>4</v>
      </c>
      <c r="D48" s="1238"/>
      <c r="E48" s="1239"/>
      <c r="F48" s="15">
        <v>16.84</v>
      </c>
      <c r="G48" s="16">
        <v>18.43</v>
      </c>
      <c r="H48" s="16">
        <v>7.69</v>
      </c>
      <c r="I48" s="16">
        <v>9.33</v>
      </c>
      <c r="J48" s="17">
        <v>12.52</v>
      </c>
    </row>
    <row r="49" spans="2:10" ht="57.75" customHeight="1" thickBot="1" x14ac:dyDescent="0.2">
      <c r="B49" s="18"/>
      <c r="C49" s="1240" t="s">
        <v>5</v>
      </c>
      <c r="D49" s="1240"/>
      <c r="E49" s="1241"/>
      <c r="F49" s="19" t="s">
        <v>564</v>
      </c>
      <c r="G49" s="20" t="s">
        <v>565</v>
      </c>
      <c r="H49" s="20" t="s">
        <v>566</v>
      </c>
      <c r="I49" s="20" t="s">
        <v>567</v>
      </c>
      <c r="J49" s="21" t="s">
        <v>568</v>
      </c>
    </row>
    <row r="50" spans="2:10" ht="13.5" customHeight="1" x14ac:dyDescent="0.15"/>
  </sheetData>
  <sheetProtection algorithmName="SHA-512" hashValue="yk1jCc8dKOkPO0MoCxM5pRVcvTtM4kSdtThxEDDZ5/Gcjomrnq9wKMrUuC/+MYWWwuB6yB6RV73YRK8Xa9eyuQ==" saltValue="CGQ3s+xBkYYiZJQyIFJB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2021-10-07T07:15:45Z</cp:lastPrinted>
  <dcterms:modified xsi:type="dcterms:W3CDTF">2021-10-14T02:45:40Z</dcterms:modified>
</cp:coreProperties>
</file>