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53\財政課\01_財政係\501 地方財政状況調査（決算統計）等\R4決算\09_令和４年度財政状況資料集\１回目\03_様式差替\02_提出\"/>
    </mc:Choice>
  </mc:AlternateContent>
  <bookViews>
    <workbookView xWindow="0" yWindow="0" windowWidth="20490" windowHeight="762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<sst xmlns="http://schemas.openxmlformats.org/spreadsheetml/2006/main" count="1111" uniqueCount="586">
  <si>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</si>
  <si>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</si>
  <si>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</si>
  <si>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</si>
  <si>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</si>
  <si>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</si>
  <si>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</si>
  <si>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</si>
  <si>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</si>
  <si>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</si>
  <si>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</si>
  <si>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</si>
  <si>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</si>
  <si>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</si>
  <si>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</si>
  <si>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</si>
  <si>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</si>
  <si>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</si>
  <si>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</si>
  <si>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</si>
  <si>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</si>
  <si>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</si>
  <si>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</si>
  <si>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</si>
  <si>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</si>
  <si>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</si>
  <si>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</si>
  <si>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</si>
  <si>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</si>
  <si>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</si>
  <si>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</si>
  <si>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</si>
  <si>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</si>
  <si>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</si>
  <si>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</si>
  <si>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</si>
  <si>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</si>
  <si>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</si>
  <si>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</si>
  <si>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</si>
  <si>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</si>
  <si>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</si>
  <si>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</si>
  <si>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</si>
  <si>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</si>
  <si>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</si>
  <si>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</si>
  <si>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</si>
  <si>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</si>
  <si>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</si>
  <si>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</si>
  <si>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</si>
  <si>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</si>
  <si>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</si>
  <si>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</si>
  <si>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</si>
  <si>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</si>
  <si>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</si>
  <si>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</si>
  <si>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</si>
  <si>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</si>
  <si>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</si>
  <si>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</si>
  <si>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</si>
  <si>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</si>
  <si>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</si>
  <si>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</si>
  <si>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</si>
  <si>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</si>
  <si>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</si>
  <si>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</si>
  <si>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</si>
  <si>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</si>
  <si>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</si>
  <si>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</si>
  <si>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</si>
  <si>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</si>
  <si>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</si>
  <si>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</si>
  <si>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</si>
  <si>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</si>
  <si>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</si>
  <si>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</si>
  <si>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</si>
  <si>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</si>
  <si>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</si>
  <si>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</si>
  <si>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</si>
  <si>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</si>
  <si>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</si>
  <si>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</si>
  <si>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</si>
  <si>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</si>
  <si>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</si>
  <si>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</si>
  <si>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</si>
  <si>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</si>
  <si>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</si>
  <si>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</si>
  <si>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</si>
  <si>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</si>
  <si>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</si>
  <si>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</si>
  <si>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</si>
  <si>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</si>
  <si>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</si>
  <si>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</si>
  <si>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</si>
  <si>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</si>
  <si>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</si>
  <si>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</si>
  <si>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</si>
  <si>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</si>
  <si>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</si>
  <si>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</si>
  <si>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</si>
  <si>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</si>
  <si>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</si>
  <si>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</si>
  <si>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</si>
  <si>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</si>
  <si>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</si>
  <si>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</si>
  <si>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</si>
  <si>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</si>
  <si>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</si>
  <si>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</si>
  <si>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</si>
  <si>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</si>
  <si>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</si>
  <si>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</si>
  <si>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</si>
  <si>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</si>
  <si>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</si>
  <si>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</si>
  <si>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</si>
  <si>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</si>
  <si>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</si>
  <si>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</si>
  <si>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</si>
  <si>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</si>
  <si>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</si>
  <si>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</si>
  <si>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</si>
  <si>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</si>
  <si>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</si>
  <si>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</si>
  <si>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</si>
  <si>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</si>
  <si>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</si>
  <si>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</si>
  <si>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</si>
  <si>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</si>
  <si>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</si>
  <si>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</si>
  <si>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</si>
  <si>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</si>
  <si>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</si>
  <si>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</si>
  <si>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</si>
  <si>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</si>
  <si>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</si>
  <si>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</si>
  <si>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</si>
  <si>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</si>
  <si>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</si>
  <si>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</si>
  <si>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</si>
  <si>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</si>
  <si>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</si>
  <si>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</si>
  <si>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</si>
  <si>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</si>
  <si>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</si>
  <si>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</si>
  <si>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</si>
  <si>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</si>
  <si>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</si>
  <si>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</si>
  <si>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</si>
  <si>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</si>
  <si>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</si>
  <si>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</si>
  <si>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</si>
  <si>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</si>
  <si>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</si>
  <si>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</si>
  <si>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</si>
  <si>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</si>
  <si>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</si>
  <si>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</si>
  <si>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</si>
  <si>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</si>
  <si>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</si>
  <si>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</si>
  <si>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</si>
  <si>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</si>
  <si>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</si>
  <si>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</si>
  <si>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</si>
  <si>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</si>
  <si>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</si>
  <si>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</si>
  <si>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</si>
  <si>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</si>
  <si>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</si>
  <si>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</si>
  <si>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</si>
  <si>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</si>
  <si>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</si>
  <si>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</si>
  <si>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</si>
  <si>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</si>
  <si>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</si>
  <si>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青森県藤崎町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</si>
  <si>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</si>
  <si>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</si>
  <si>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</si>
  <si>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</si>
  <si>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</si>
  <si>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</si>
  <si>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</si>
  <si>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</si>
  <si>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</si>
  <si>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</si>
  <si>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</si>
  <si>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</si>
  <si>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</si>
  <si>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</si>
  <si>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</si>
  <si>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</si>
  <si>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</si>
  <si>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</si>
  <si>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</si>
  <si>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</si>
  <si>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</si>
  <si>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</si>
  <si>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</si>
  <si>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</si>
  <si>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</si>
  <si>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</si>
  <si>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</si>
  <si>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</si>
  <si>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</si>
  <si>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</si>
  <si>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</si>
  <si>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</si>
  <si>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</si>
  <si>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</si>
  <si>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</si>
  <si>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</si>
  <si>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</si>
  <si>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</si>
  <si>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</si>
  <si>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</si>
  <si>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</si>
  <si>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</si>
  <si>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</si>
  <si>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</si>
  <si>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</si>
  <si>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</si>
  <si>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</si>
  <si>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</si>
  <si>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</si>
  <si>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</si>
  <si>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</si>
  <si>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</si>
  <si>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</si>
  <si>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</si>
  <si>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</si>
  <si>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</si>
  <si>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</si>
  <si>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</si>
  <si>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</si>
  <si>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</si>
  <si>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</si>
  <si>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</si>
  <si>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</si>
  <si>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</si>
  <si>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</si>
  <si>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</si>
  <si>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</si>
  <si>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</si>
  <si>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</si>
  <si>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</si>
  <si>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</si>
  <si>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</si>
  <si>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</si>
  <si>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</si>
  <si>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</si>
  <si>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</si>
  <si>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</si>
  <si>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</si>
  <si>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</si>
  <si>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</si>
  <si>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</si>
  <si>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</si>
  <si>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</si>
  <si>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</si>
  <si>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</si>
  <si>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</si>
  <si>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</si>
  <si>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</si>
  <si>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</si>
  <si>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</si>
  <si>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</si>
  <si>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</si>
  <si>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</si>
  <si>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</si>
  <si>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</si>
  <si>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</si>
  <si>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</si>
  <si>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</si>
  <si>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</si>
  <si>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</si>
  <si>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</si>
  <si>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</si>
  <si>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</si>
  <si>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</si>
  <si>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</si>
  <si>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</si>
  <si>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</si>
  <si>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</si>
  <si>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</si>
  <si>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</si>
  <si>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</si>
  <si>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</si>
  <si>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</si>
  <si>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</si>
  <si>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</si>
  <si>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</si>
  <si>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</si>
  <si>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</si>
  <si>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</si>
  <si>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</si>
  <si>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</si>
  <si>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</si>
  <si>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</si>
  <si>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</si>
  <si>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</si>
  <si>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</si>
  <si>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</si>
  <si>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</si>
  <si>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</si>
  <si>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</si>
  <si>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</si>
  <si>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</si>
  <si>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</si>
  <si>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</si>
  <si>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</si>
  <si>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</si>
  <si>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</si>
  <si>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</si>
  <si>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</si>
  <si>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</si>
  <si>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</si>
  <si>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</si>
  <si>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</si>
  <si>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</si>
  <si>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</si>
  <si>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</si>
  <si>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</si>
  <si>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</si>
  <si>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</si>
  <si>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</si>
  <si>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</si>
  <si>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</si>
  <si>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青森県藤崎町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</si>
  <si>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</si>
  <si>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</si>
  <si>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</si>
  <si>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</si>
  <si>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</si>
  <si>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</si>
  <si>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</si>
  <si>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</si>
  <si>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</si>
  <si>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</si>
  <si>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</si>
  <si>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</si>
  <si>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</si>
  <si>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</si>
  <si>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</si>
  <si>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</si>
  <si>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</si>
  <si>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</si>
  <si>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</si>
  <si>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</si>
  <si>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</si>
  <si>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</si>
  <si>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</si>
  <si>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</si>
  <si>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</si>
  <si>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</si>
  <si>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</si>
  <si>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</si>
  <si>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</si>
  <si>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</si>
  <si>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</si>
  <si>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</si>
  <si>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</si>
  <si>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</si>
  <si>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</si>
  <si>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</si>
  <si>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</si>
  <si>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</si>
  <si>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</si>
  <si>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</si>
  <si>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</si>
  <si>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</si>
  <si>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</si>
  <si>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</si>
  <si>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</si>
  <si>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</si>
  <si>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</si>
  <si>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</si>
  <si>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</si>
  <si>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</si>
  <si>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</si>
  <si>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</si>
  <si>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</si>
  <si>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</si>
  <si>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</si>
  <si>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</si>
  <si>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</si>
  <si>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</si>
  <si>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</si>
  <si>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</si>
  <si>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</si>
  <si>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</si>
  <si>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</si>
  <si>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</si>
  <si>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</si>
  <si>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</si>
  <si>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</si>
  <si>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</si>
  <si>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</si>
  <si>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</si>
  <si>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</si>
  <si>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</si>
  <si>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</si>
  <si>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</si>
  <si>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</si>
  <si>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</si>
  <si>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</si>
  <si>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</si>
  <si>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</si>
  <si>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</si>
  <si>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</si>
  <si>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</si>
  <si>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</si>
  <si>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</si>
  <si>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</si>
  <si>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</si>
  <si>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</si>
  <si>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</si>
  <si>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</si>
  <si>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</si>
  <si>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</si>
  <si>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</si>
  <si>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</si>
  <si>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</si>
  <si>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</si>
  <si>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</si>
  <si>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</si>
  <si>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</si>
  <si>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</si>
  <si>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</si>
  <si>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</si>
  <si>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</si>
  <si>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</si>
  <si>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</si>
  <si>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</si>
  <si>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</si>
  <si>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</si>
  <si>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</si>
  <si>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</si>
  <si>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</si>
  <si>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</si>
  <si>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</si>
  <si>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</si>
  <si>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</si>
  <si>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</si>
  <si>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</si>
  <si>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</si>
  <si>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</si>
  <si>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</si>
  <si>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</si>
  <si>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</si>
  <si>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</si>
  <si>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</si>
  <si>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</si>
  <si>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</si>
  <si>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</si>
  <si>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</si>
  <si>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</si>
  <si>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</si>
  <si>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</si>
  <si>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</si>
  <si>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</si>
  <si>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</si>
  <si>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</si>
  <si>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</si>
  <si>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</si>
  <si>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</si>
  <si>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</si>
  <si>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</si>
  <si>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</si>
  <si>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</si>
  <si>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</si>
  <si>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</si>
  <si>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</si>
  <si>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</si>
  <si>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</si>
  <si>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</si>
  <si>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</si>
  <si>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</si>
  <si>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</si>
  <si>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</si>
  <si>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</si>
  <si>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</si>
  <si>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</si>
  <si>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</si>
  <si>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</si>
  <si>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</si>
  <si>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</si>
  <si>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</si>
  <si>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</si>
  <si>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</si>
  <si>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</si>
  <si>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</si>
  <si>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</si>
  <si>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</si>
  <si>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</si>
  <si>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</si>
  <si>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</si>
  <si>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</si>
  <si>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</si>
  <si>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</si>
  <si>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</si>
  <si>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</si>
  <si>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</si>
  <si>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</si>
  <si>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</si>
  <si>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</si>
  <si>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</si>
  <si>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</si>
  <si>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</si>
  <si>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</si>
  <si>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</si>
  <si>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</si>
  <si>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</si>
  <si>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</si>
  <si>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</si>
  <si>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</si>
  <si>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6.86</t>
  </si>
  <si>
    <t>▲ 3.38</t>
  </si>
  <si>
    <t>▲ 0.30</t>
  </si>
  <si>
    <t>▲ 1.29</t>
  </si>
  <si>
    <t>水道事業会計</t>
  </si>
  <si>
    <t>一般会計</t>
  </si>
  <si>
    <t>介護保険特別会計</t>
  </si>
  <si>
    <t>国民健康保険特別会計</t>
  </si>
  <si>
    <t>農業集落排水事業会計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</si>
  <si>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</si>
  <si>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</si>
  <si>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</si>
  <si>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</si>
  <si>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</si>
  <si>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</si>
  <si>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</si>
  <si>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</si>
  <si>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</si>
  <si>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</si>
  <si>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</si>
  <si>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</si>
  <si>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</si>
  <si>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</si>
  <si>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青森市町村総合事務組合・一般会計</t>
    <rPh sb="0" eb="2">
      <t>アオモリ</t>
    </rPh>
    <rPh sb="2" eb="5">
      <t>シチョウソン</t>
    </rPh>
    <rPh sb="5" eb="7">
      <t>ソウゴウ</t>
    </rPh>
    <rPh sb="7" eb="9">
      <t>ジム</t>
    </rPh>
    <rPh sb="9" eb="11">
      <t>クミアイ</t>
    </rPh>
    <rPh sb="12" eb="14">
      <t>イッパン</t>
    </rPh>
    <rPh sb="14" eb="16">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</si>
  <si>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</si>
  <si>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</si>
  <si>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</si>
  <si>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</si>
  <si>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</si>
  <si>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津軽広域水道企業団（津軽事務部）・水道事業会計</t>
    <rPh sb="0" eb="2">
      <t>ツガル</t>
    </rPh>
    <rPh sb="2" eb="4">
      <t>コウイキ</t>
    </rPh>
    <rPh sb="4" eb="6">
      <t>スイドウ</t>
    </rPh>
    <rPh sb="6" eb="9">
      <t>キギョウダン</t>
    </rPh>
    <rPh sb="10" eb="12">
      <t>ツガル</t>
    </rPh>
    <rPh sb="12" eb="14">
      <t>ジム</t>
    </rPh>
    <rPh sb="14" eb="15">
      <t>ブ</t>
    </rPh>
    <rPh sb="17" eb="19">
      <t>スイドウ</t>
    </rPh>
    <rPh sb="19" eb="21">
      <t>ジギョウ</t>
    </rPh>
    <rPh sb="21" eb="23">
      <t>カイケイ</t>
    </rPh>
    <phoneticPr fontId="2"/>
  </si>
  <si>
    <t>株式会社ふじさきファーマーズLABO</t>
    <rPh sb="0" eb="2">
      <t>カブシキ</t>
    </rPh>
    <rPh sb="2" eb="4">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</si>
</sst>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114841</c:v>
                </c:pt>
                <c:pt idx="4">
                  <c:v>124145</c:v>
                </c:pt>
              </c:numCache>
            </c:numRef>
          </c:val>
          <c:smooth val="0"/>
          <c:extLst>
            <c:ext xmlns:c16="http://schemas.microsoft.com/office/drawing/2014/chart" uri="{C3380CC4-5D6E-409C-BE32-E72D297353CC}">
              <c16:uniqueId val="{00000000-8D50-4E66-BED6-A285E1F16A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113429</c:v>
                </c:pt>
                <c:pt idx="1">
                  <c:v>50809</c:v>
                </c:pt>
                <c:pt idx="2">
                  <c:v>63078</c:v>
                </c:pt>
                <c:pt idx="3">
                  <c:v>46252</c:v>
                </c:pt>
                <c:pt idx="4">
                  <c:v>70792</c:v>
                </c:pt>
              </c:numCache>
            </c:numRef>
          </c:val>
          <c:smooth val="0"/>
          <c:extLst>
            <c:ext xmlns:c16="http://schemas.microsoft.com/office/drawing/2014/chart" uri="{C3380CC4-5D6E-409C-BE32-E72D297353CC}">
              <c16:uniqueId val="{00000001-8D50-4E66-BED6-A285E1F16A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2.93</c:v>
                </c:pt>
                <c:pt idx="1">
                  <c:v>4.62</c:v>
                </c:pt>
                <c:pt idx="2">
                  <c:v>5.67</c:v>
                </c:pt>
                <c:pt idx="3">
                  <c:v>3.39</c:v>
                </c:pt>
                <c:pt idx="4">
                  <c:v>5.32</c:v>
                </c:pt>
              </c:numCache>
            </c:numRef>
          </c:val>
          <c:extLst>
            <c:ext xmlns:c16="http://schemas.microsoft.com/office/drawing/2014/chart" uri="{C3380CC4-5D6E-409C-BE32-E72D297353CC}">
              <c16:uniqueId val="{00000000-6C7F-46EB-8635-3B4CEC5A7F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23.99</c:v>
                </c:pt>
                <c:pt idx="1">
                  <c:v>21.33</c:v>
                </c:pt>
                <c:pt idx="2">
                  <c:v>21.4</c:v>
                </c:pt>
                <c:pt idx="3">
                  <c:v>23.14</c:v>
                </c:pt>
                <c:pt idx="4">
                  <c:v>23.48</c:v>
                </c:pt>
              </c:numCache>
            </c:numRef>
          </c:val>
          <c:extLst>
            <c:ext xmlns:c16="http://schemas.microsoft.com/office/drawing/2014/chart" uri="{C3380CC4-5D6E-409C-BE32-E72D297353CC}">
              <c16:uniqueId val="{00000001-6C7F-46EB-8635-3B4CEC5A7F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-6.86</c:v>
                </c:pt>
                <c:pt idx="1">
                  <c:v>-3.38</c:v>
                </c:pt>
                <c:pt idx="2">
                  <c:v>-0.3</c:v>
                </c:pt>
                <c:pt idx="3">
                  <c:v>-1.29</c:v>
                </c:pt>
                <c:pt idx="4">
                  <c:v>0.44</c:v>
                </c:pt>
              </c:numCache>
            </c:numRef>
          </c:val>
          <c:smooth val="0"/>
          <c:extLst>
            <c:ext xmlns:c16="http://schemas.microsoft.com/office/drawing/2014/chart" uri="{C3380CC4-5D6E-409C-BE32-E72D297353CC}">
              <c16:uniqueId val="{00000002-6C7F-46EB-8635-3B4CEC5A7F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86-4777-824C-3208EABCD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86-4777-824C-3208EABCD3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86-4777-824C-3208EABCD3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0.05</c:v>
                </c:pt>
                <c:pt idx="4">
                  <c:v>#N/A</c:v>
                </c:pt>
                <c:pt idx="5">
                  <c:v>0.14000000000000001</c:v>
                </c:pt>
                <c:pt idx="6">
                  <c:v>#N/A</c:v>
                </c:pt>
                <c:pt idx="7">
                  <c:v>0.13</c:v>
                </c:pt>
                <c:pt idx="8">
                  <c:v>#N/A</c:v>
                </c:pt>
                <c:pt idx="9">
                  <c:v>0.13</c:v>
                </c:pt>
              </c:numCache>
            </c:numRef>
          </c:val>
          <c:extLst>
            <c:ext xmlns:c16="http://schemas.microsoft.com/office/drawing/2014/chart" uri="{C3380CC4-5D6E-409C-BE32-E72D297353CC}">
              <c16:uniqueId val="{00000003-8386-4777-824C-3208EABCD3E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1.0900000000000001</c:v>
                </c:pt>
                <c:pt idx="2">
                  <c:v>#N/A</c:v>
                </c:pt>
                <c:pt idx="3">
                  <c:v>1.23</c:v>
                </c:pt>
                <c:pt idx="4">
                  <c:v>#N/A</c:v>
                </c:pt>
                <c:pt idx="5">
                  <c:v>1.1599999999999999</c:v>
                </c:pt>
                <c:pt idx="6">
                  <c:v>#N/A</c:v>
                </c:pt>
                <c:pt idx="7">
                  <c:v>1.06</c:v>
                </c:pt>
                <c:pt idx="8">
                  <c:v>#N/A</c:v>
                </c:pt>
                <c:pt idx="9">
                  <c:v>1.04</c:v>
                </c:pt>
              </c:numCache>
            </c:numRef>
          </c:val>
          <c:extLst>
            <c:ext xmlns:c16="http://schemas.microsoft.com/office/drawing/2014/chart" uri="{C3380CC4-5D6E-409C-BE32-E72D297353CC}">
              <c16:uniqueId val="{00000004-8386-4777-824C-3208EABCD3E9}"/>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0.85</c:v>
                </c:pt>
                <c:pt idx="2">
                  <c:v>#N/A</c:v>
                </c:pt>
                <c:pt idx="3">
                  <c:v>1.06</c:v>
                </c:pt>
                <c:pt idx="4">
                  <c:v>#N/A</c:v>
                </c:pt>
                <c:pt idx="5">
                  <c:v>1</c:v>
                </c:pt>
                <c:pt idx="6">
                  <c:v>#N/A</c:v>
                </c:pt>
                <c:pt idx="7">
                  <c:v>1.04</c:v>
                </c:pt>
                <c:pt idx="8">
                  <c:v>#N/A</c:v>
                </c:pt>
                <c:pt idx="9">
                  <c:v>1.1000000000000001</c:v>
                </c:pt>
              </c:numCache>
            </c:numRef>
          </c:val>
          <c:extLst>
            <c:ext xmlns:c16="http://schemas.microsoft.com/office/drawing/2014/chart" uri="{C3380CC4-5D6E-409C-BE32-E72D297353CC}">
              <c16:uniqueId val="{00000005-8386-4777-824C-3208EABCD3E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0.87</c:v>
                </c:pt>
                <c:pt idx="4">
                  <c:v>#N/A</c:v>
                </c:pt>
                <c:pt idx="5">
                  <c:v>0.71</c:v>
                </c:pt>
                <c:pt idx="6">
                  <c:v>#N/A</c:v>
                </c:pt>
                <c:pt idx="7">
                  <c:v>1.58</c:v>
                </c:pt>
                <c:pt idx="8">
                  <c:v>#N/A</c:v>
                </c:pt>
                <c:pt idx="9">
                  <c:v>1.24</c:v>
                </c:pt>
              </c:numCache>
            </c:numRef>
          </c:val>
          <c:extLst>
            <c:ext xmlns:c16="http://schemas.microsoft.com/office/drawing/2014/chart" uri="{C3380CC4-5D6E-409C-BE32-E72D297353CC}">
              <c16:uniqueId val="{00000006-8386-4777-824C-3208EABCD3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2.06</c:v>
                </c:pt>
                <c:pt idx="2">
                  <c:v>#N/A</c:v>
                </c:pt>
                <c:pt idx="3">
                  <c:v>1.25</c:v>
                </c:pt>
                <c:pt idx="4">
                  <c:v>#N/A</c:v>
                </c:pt>
                <c:pt idx="5">
                  <c:v>1.1299999999999999</c:v>
                </c:pt>
                <c:pt idx="6">
                  <c:v>#N/A</c:v>
                </c:pt>
                <c:pt idx="7">
                  <c:v>2.57</c:v>
                </c:pt>
                <c:pt idx="8">
                  <c:v>#N/A</c:v>
                </c:pt>
                <c:pt idx="9">
                  <c:v>1.96</c:v>
                </c:pt>
              </c:numCache>
            </c:numRef>
          </c:val>
          <c:extLst>
            <c:ext xmlns:c16="http://schemas.microsoft.com/office/drawing/2014/chart" uri="{C3380CC4-5D6E-409C-BE32-E72D297353CC}">
              <c16:uniqueId val="{00000007-8386-4777-824C-3208EABCD3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2.93</c:v>
                </c:pt>
                <c:pt idx="2">
                  <c:v>#N/A</c:v>
                </c:pt>
                <c:pt idx="3">
                  <c:v>4.62</c:v>
                </c:pt>
                <c:pt idx="4">
                  <c:v>#N/A</c:v>
                </c:pt>
                <c:pt idx="5">
                  <c:v>5.66</c:v>
                </c:pt>
                <c:pt idx="6">
                  <c:v>#N/A</c:v>
                </c:pt>
                <c:pt idx="7">
                  <c:v>3.39</c:v>
                </c:pt>
                <c:pt idx="8">
                  <c:v>#N/A</c:v>
                </c:pt>
                <c:pt idx="9">
                  <c:v>5.31</c:v>
                </c:pt>
              </c:numCache>
            </c:numRef>
          </c:val>
          <c:extLst>
            <c:ext xmlns:c16="http://schemas.microsoft.com/office/drawing/2014/chart" uri="{C3380CC4-5D6E-409C-BE32-E72D297353CC}">
              <c16:uniqueId val="{00000008-8386-4777-824C-3208EABCD3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7.27</c:v>
                </c:pt>
                <c:pt idx="2">
                  <c:v>#N/A</c:v>
                </c:pt>
                <c:pt idx="3">
                  <c:v>7.75</c:v>
                </c:pt>
                <c:pt idx="4">
                  <c:v>#N/A</c:v>
                </c:pt>
                <c:pt idx="5">
                  <c:v>8.07</c:v>
                </c:pt>
                <c:pt idx="6">
                  <c:v>#N/A</c:v>
                </c:pt>
                <c:pt idx="7">
                  <c:v>8.4600000000000009</c:v>
                </c:pt>
                <c:pt idx="8">
                  <c:v>#N/A</c:v>
                </c:pt>
                <c:pt idx="9">
                  <c:v>9.7200000000000006</c:v>
                </c:pt>
              </c:numCache>
            </c:numRef>
          </c:val>
          <c:extLst>
            <c:ext xmlns:c16="http://schemas.microsoft.com/office/drawing/2014/chart" uri="{C3380CC4-5D6E-409C-BE32-E72D297353CC}">
              <c16:uniqueId val="{00000009-8386-4777-824C-3208EABCD3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1078</c:v>
                </c:pt>
                <c:pt idx="5">
                  <c:v>1050</c:v>
                </c:pt>
                <c:pt idx="8">
                  <c:v>1039</c:v>
                </c:pt>
                <c:pt idx="11">
                  <c:v>1033</c:v>
                </c:pt>
                <c:pt idx="14">
                  <c:v>997</c:v>
                </c:pt>
              </c:numCache>
            </c:numRef>
          </c:val>
          <c:extLst>
            <c:ext xmlns:c16="http://schemas.microsoft.com/office/drawing/2014/chart" uri="{C3380CC4-5D6E-409C-BE32-E72D297353CC}">
              <c16:uniqueId val="{00000000-E840-4B21-83A1-5AC6CDEE64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40-4B21-83A1-5AC6CDEE64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3</c:v>
                </c:pt>
                <c:pt idx="9">
                  <c:v>0</c:v>
                </c:pt>
                <c:pt idx="12">
                  <c:v>0</c:v>
                </c:pt>
              </c:numCache>
            </c:numRef>
          </c:val>
          <c:extLst>
            <c:ext xmlns:c16="http://schemas.microsoft.com/office/drawing/2014/chart" uri="{C3380CC4-5D6E-409C-BE32-E72D297353CC}">
              <c16:uniqueId val="{00000002-E840-4B21-83A1-5AC6CDEE64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15</c:v>
                </c:pt>
                <c:pt idx="6">
                  <c:v>16</c:v>
                </c:pt>
                <c:pt idx="9">
                  <c:v>16</c:v>
                </c:pt>
                <c:pt idx="12">
                  <c:v>23</c:v>
                </c:pt>
              </c:numCache>
            </c:numRef>
          </c:val>
          <c:extLst>
            <c:ext xmlns:c16="http://schemas.microsoft.com/office/drawing/2014/chart" uri="{C3380CC4-5D6E-409C-BE32-E72D297353CC}">
              <c16:uniqueId val="{00000003-E840-4B21-83A1-5AC6CDEE64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214</c:v>
                </c:pt>
                <c:pt idx="3">
                  <c:v>207</c:v>
                </c:pt>
                <c:pt idx="6">
                  <c:v>196</c:v>
                </c:pt>
                <c:pt idx="9">
                  <c:v>185</c:v>
                </c:pt>
                <c:pt idx="12">
                  <c:v>197</c:v>
                </c:pt>
              </c:numCache>
            </c:numRef>
          </c:val>
          <c:extLst>
            <c:ext xmlns:c16="http://schemas.microsoft.com/office/drawing/2014/chart" uri="{C3380CC4-5D6E-409C-BE32-E72D297353CC}">
              <c16:uniqueId val="{00000004-E840-4B21-83A1-5AC6CDEE64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40-4B21-83A1-5AC6CDEE64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40-4B21-83A1-5AC6CDEE64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1345</c:v>
                </c:pt>
                <c:pt idx="3">
                  <c:v>1308</c:v>
                </c:pt>
                <c:pt idx="6">
                  <c:v>1309</c:v>
                </c:pt>
                <c:pt idx="9">
                  <c:v>1276</c:v>
                </c:pt>
                <c:pt idx="12">
                  <c:v>1230</c:v>
                </c:pt>
              </c:numCache>
            </c:numRef>
          </c:val>
          <c:extLst>
            <c:ext xmlns:c16="http://schemas.microsoft.com/office/drawing/2014/chart" uri="{C3380CC4-5D6E-409C-BE32-E72D297353CC}">
              <c16:uniqueId val="{00000007-E840-4B21-83A1-5AC6CDEE64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509</c:v>
                </c:pt>
                <c:pt idx="2">
                  <c:v>#N/A</c:v>
                </c:pt>
                <c:pt idx="3">
                  <c:v>#N/A</c:v>
                </c:pt>
                <c:pt idx="4">
                  <c:v>491</c:v>
                </c:pt>
                <c:pt idx="5">
                  <c:v>#N/A</c:v>
                </c:pt>
                <c:pt idx="6">
                  <c:v>#N/A</c:v>
                </c:pt>
                <c:pt idx="7">
                  <c:v>485</c:v>
                </c:pt>
                <c:pt idx="8">
                  <c:v>#N/A</c:v>
                </c:pt>
                <c:pt idx="9">
                  <c:v>#N/A</c:v>
                </c:pt>
                <c:pt idx="10">
                  <c:v>444</c:v>
                </c:pt>
                <c:pt idx="11">
                  <c:v>#N/A</c:v>
                </c:pt>
                <c:pt idx="12">
                  <c:v>#N/A</c:v>
                </c:pt>
                <c:pt idx="13">
                  <c:v>453</c:v>
                </c:pt>
                <c:pt idx="14">
                  <c:v>#N/A</c:v>
                </c:pt>
              </c:numCache>
            </c:numRef>
          </c:val>
          <c:smooth val="0"/>
          <c:extLst>
            <c:ext xmlns:c16="http://schemas.microsoft.com/office/drawing/2014/chart" uri="{C3380CC4-5D6E-409C-BE32-E72D297353CC}">
              <c16:uniqueId val="{00000008-E840-4B21-83A1-5AC6CDEE64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10835</c:v>
                </c:pt>
                <c:pt idx="5">
                  <c:v>10232</c:v>
                </c:pt>
                <c:pt idx="8">
                  <c:v>9810</c:v>
                </c:pt>
                <c:pt idx="11">
                  <c:v>9247</c:v>
                </c:pt>
                <c:pt idx="14">
                  <c:v>8787</c:v>
                </c:pt>
              </c:numCache>
            </c:numRef>
          </c:val>
          <c:extLst>
            <c:ext xmlns:c16="http://schemas.microsoft.com/office/drawing/2014/chart" uri="{C3380CC4-5D6E-409C-BE32-E72D297353CC}">
              <c16:uniqueId val="{00000000-39E0-448C-B905-5F7E2FEC26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746</c:v>
                </c:pt>
                <c:pt idx="5">
                  <c:v>668</c:v>
                </c:pt>
                <c:pt idx="8">
                  <c:v>540</c:v>
                </c:pt>
                <c:pt idx="11">
                  <c:v>443</c:v>
                </c:pt>
                <c:pt idx="14">
                  <c:v>375</c:v>
                </c:pt>
              </c:numCache>
            </c:numRef>
          </c:val>
          <c:extLst>
            <c:ext xmlns:c16="http://schemas.microsoft.com/office/drawing/2014/chart" uri="{C3380CC4-5D6E-409C-BE32-E72D297353CC}">
              <c16:uniqueId val="{00000001-39E0-448C-B905-5F7E2FEC26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2009</c:v>
                </c:pt>
                <c:pt idx="5">
                  <c:v>1834</c:v>
                </c:pt>
                <c:pt idx="8">
                  <c:v>1903</c:v>
                </c:pt>
                <c:pt idx="11">
                  <c:v>2336</c:v>
                </c:pt>
                <c:pt idx="14">
                  <c:v>2511</c:v>
                </c:pt>
              </c:numCache>
            </c:numRef>
          </c:val>
          <c:extLst>
            <c:ext xmlns:c16="http://schemas.microsoft.com/office/drawing/2014/chart" uri="{C3380CC4-5D6E-409C-BE32-E72D297353CC}">
              <c16:uniqueId val="{00000002-39E0-448C-B905-5F7E2FEC26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E0-448C-B905-5F7E2FEC26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E0-448C-B905-5F7E2FEC26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E0-448C-B905-5F7E2FEC26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958</c:v>
                </c:pt>
                <c:pt idx="3">
                  <c:v>912</c:v>
                </c:pt>
                <c:pt idx="6">
                  <c:v>902</c:v>
                </c:pt>
                <c:pt idx="9">
                  <c:v>861</c:v>
                </c:pt>
                <c:pt idx="12">
                  <c:v>880</c:v>
                </c:pt>
              </c:numCache>
            </c:numRef>
          </c:val>
          <c:extLst>
            <c:ext xmlns:c16="http://schemas.microsoft.com/office/drawing/2014/chart" uri="{C3380CC4-5D6E-409C-BE32-E72D297353CC}">
              <c16:uniqueId val="{00000006-39E0-448C-B905-5F7E2FEC26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c:v>
                </c:pt>
                <c:pt idx="3">
                  <c:v>77</c:v>
                </c:pt>
                <c:pt idx="6">
                  <c:v>130</c:v>
                </c:pt>
                <c:pt idx="9">
                  <c:v>130</c:v>
                </c:pt>
                <c:pt idx="12">
                  <c:v>108</c:v>
                </c:pt>
              </c:numCache>
            </c:numRef>
          </c:val>
          <c:extLst>
            <c:ext xmlns:c16="http://schemas.microsoft.com/office/drawing/2014/chart" uri="{C3380CC4-5D6E-409C-BE32-E72D297353CC}">
              <c16:uniqueId val="{00000007-39E0-448C-B905-5F7E2FEC26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3082</c:v>
                </c:pt>
                <c:pt idx="3">
                  <c:v>2904</c:v>
                </c:pt>
                <c:pt idx="6">
                  <c:v>2758</c:v>
                </c:pt>
                <c:pt idx="9">
                  <c:v>2554</c:v>
                </c:pt>
                <c:pt idx="12">
                  <c:v>2405</c:v>
                </c:pt>
              </c:numCache>
            </c:numRef>
          </c:val>
          <c:extLst>
            <c:ext xmlns:c16="http://schemas.microsoft.com/office/drawing/2014/chart" uri="{C3380CC4-5D6E-409C-BE32-E72D297353CC}">
              <c16:uniqueId val="{00000008-39E0-448C-B905-5F7E2FEC26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3</c:v>
                </c:pt>
                <c:pt idx="6">
                  <c:v>0</c:v>
                </c:pt>
                <c:pt idx="9">
                  <c:v>0</c:v>
                </c:pt>
                <c:pt idx="12">
                  <c:v>0</c:v>
                </c:pt>
              </c:numCache>
            </c:numRef>
          </c:val>
          <c:extLst>
            <c:ext xmlns:c16="http://schemas.microsoft.com/office/drawing/2014/chart" uri="{C3380CC4-5D6E-409C-BE32-E72D297353CC}">
              <c16:uniqueId val="{00000009-39E0-448C-B905-5F7E2FEC26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11943</c:v>
                </c:pt>
                <c:pt idx="3">
                  <c:v>11262</c:v>
                </c:pt>
                <c:pt idx="6">
                  <c:v>10574</c:v>
                </c:pt>
                <c:pt idx="9">
                  <c:v>9767</c:v>
                </c:pt>
                <c:pt idx="12">
                  <c:v>9193</c:v>
                </c:pt>
              </c:numCache>
            </c:numRef>
          </c:val>
          <c:extLst>
            <c:ext xmlns:c16="http://schemas.microsoft.com/office/drawing/2014/chart" uri="{C3380CC4-5D6E-409C-BE32-E72D297353CC}">
              <c16:uniqueId val="{0000000A-39E0-448C-B905-5F7E2FEC26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2499</c:v>
                </c:pt>
                <c:pt idx="2">
                  <c:v>#N/A</c:v>
                </c:pt>
                <c:pt idx="3">
                  <c:v>#N/A</c:v>
                </c:pt>
                <c:pt idx="4">
                  <c:v>2423</c:v>
                </c:pt>
                <c:pt idx="5">
                  <c:v>#N/A</c:v>
                </c:pt>
                <c:pt idx="6">
                  <c:v>#N/A</c:v>
                </c:pt>
                <c:pt idx="7">
                  <c:v>2110</c:v>
                </c:pt>
                <c:pt idx="8">
                  <c:v>#N/A</c:v>
                </c:pt>
                <c:pt idx="9">
                  <c:v>#N/A</c:v>
                </c:pt>
                <c:pt idx="10">
                  <c:v>1287</c:v>
                </c:pt>
                <c:pt idx="11">
                  <c:v>#N/A</c:v>
                </c:pt>
                <c:pt idx="12">
                  <c:v>#N/A</c:v>
                </c:pt>
                <c:pt idx="13">
                  <c:v>913</c:v>
                </c:pt>
                <c:pt idx="14">
                  <c:v>#N/A</c:v>
                </c:pt>
              </c:numCache>
            </c:numRef>
          </c:val>
          <c:smooth val="0"/>
          <c:extLst>
            <c:ext xmlns:c16="http://schemas.microsoft.com/office/drawing/2014/chart" uri="{C3380CC4-5D6E-409C-BE32-E72D297353CC}">
              <c16:uniqueId val="{0000000B-39E0-448C-B905-5F7E2FEC26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1034</c:v>
                </c:pt>
                <c:pt idx="1">
                  <c:v>1170</c:v>
                </c:pt>
                <c:pt idx="2">
                  <c:v>1153</c:v>
                </c:pt>
              </c:numCache>
            </c:numRef>
          </c:val>
          <c:extLst>
            <c:ext xmlns:c16="http://schemas.microsoft.com/office/drawing/2014/chart" uri="{C3380CC4-5D6E-409C-BE32-E72D297353CC}">
              <c16:uniqueId val="{00000000-0AD8-413F-BDFE-F2F664E82A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c:v>
                </c:pt>
                <c:pt idx="1">
                  <c:v>121</c:v>
                </c:pt>
                <c:pt idx="2">
                  <c:v>89</c:v>
                </c:pt>
              </c:numCache>
            </c:numRef>
          </c:val>
          <c:extLst>
            <c:ext xmlns:c16="http://schemas.microsoft.com/office/drawing/2014/chart" uri="{C3380CC4-5D6E-409C-BE32-E72D297353CC}">
              <c16:uniqueId val="{00000001-0AD8-413F-BDFE-F2F664E82A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1871</c:v>
                </c:pt>
                <c:pt idx="1">
                  <c:v>2137</c:v>
                </c:pt>
                <c:pt idx="2">
                  <c:v>2357</c:v>
                </c:pt>
              </c:numCache>
            </c:numRef>
          </c:val>
          <c:extLst>
            <c:ext xmlns:c16="http://schemas.microsoft.com/office/drawing/2014/chart" uri="{C3380CC4-5D6E-409C-BE32-E72D297353CC}">
              <c16:uniqueId val="{00000002-0AD8-413F-BDFE-F2F664E82A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年度から年々低くなってきている。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年度決算においては、前年度からの元利償還金は減となったものの、公営企業債の元利償還金に対する繰入金の増があったため率としては微増となった。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今後、実質公債費比率の分子は、元利償還金に大きく依存しているため、同程度で推移することと予想されており、適切な財政運営に努める。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年度をピークにして、年々下がってきている。その主な要因は行財政改革等の効果による充当可能基金の増及び地方債元金の償還に伴う公営企業債等繰入見込額の減等によるところが大きい。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今後、公共施設等の整備による償還金の増及び公営企業債等繰入見込額の増により、将来負担比率の分子は上昇すると予想されており、適切な財政運営に努める。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青森県藤崎町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・ふるさと納税の増収により「ふじさき応援基金」に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・「ふじさき応援基金」や「公共施設等整備基金」へ積み立てていくものの、地方交付税額の減への対応により、減少傾向にある。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・まちづくり振興基金：大規模イベント、まちづくり推進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・公共施設等整備基金：公共施設等の整備（更新、集約化、長寿命化等の老朽化対策を含む）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・ふじさき応援基金：教育振興、商工業振興、農林水産業振興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・農業災害基金：災害対応、農林水産業振興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・地域福祉基金：子育て・少子化対策、高齢化対策、障がい者施策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・ふじさき応援基金：ふるさと納税が増となったことによる増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・公共施設等整備基金：決算見込みによる決算積立による増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・ふじさき応援基金：未来を担う子ども達の育成に関する事業等のため、ふるさと納税を積立予定である。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・普通交付税の合併算定替による特別措置の適用期限終了による積立金の減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・普通交付税の減による積立金の減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・財政調整基金の残高は、減債基金と公共施設等整備基金と合わせて標準財政規模の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・元利償還金平準化に伴う繰入金の増による減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・ここ数年元利償還金の支払いがピークであるため、充当財源として今後は残高が減っていく予定である。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14,578
14,557
37.29
9,295,817
8,982,562
261,036
4,909,452
9,192,836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少子高齢化や人口減少に加え、農業を中心とした脆弱な社会基盤であり、財政力指数は全国平均、青森県平均だけでなく、類似団体でも平均をやや下回る結果となっている。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今後は、コンビニ収納の周知徹底やスマートフォン収納による税の徴収強化、町単独事業として行っている事業については、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サイクルの徹底や事業のスクラップを行うなど、行政の効率化を図ることによる健全な財政運営と町総合計画に沿った活力ある町づくりを目指す。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xdr:cNvCxnSpPr/>
      </xdr:nvCxnSpPr>
      <xdr:spPr>
        <a:xfrm flipV="1">
          <a:off x="2336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経常収支比率は、令和元年度をピークに徐々に下降しており、全国平均、青森県平均ともに下回っている。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交付税の減と扶助費の増が避けられない情勢であり、人件費の抑制が限界となっていることから、行財政改革の継続や建設事業等の選択・集中による公債費の抑制などの方策で、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8128</xdr:rowOff>
    </xdr:to>
    <xdr:cxnSp macro="">
      <xdr:nvCxnSpPr>
        <xdr:cNvPr id="132" name="直線コネクタ 131"/>
        <xdr:cNvCxnSpPr/>
      </xdr:nvCxnSpPr>
      <xdr:spPr>
        <a:xfrm>
          <a:off x="4114800" y="107998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109474</xdr:rowOff>
    </xdr:to>
    <xdr:cxnSp macro="">
      <xdr:nvCxnSpPr>
        <xdr:cNvPr id="135" name="直線コネクタ 134"/>
        <xdr:cNvCxnSpPr/>
      </xdr:nvCxnSpPr>
      <xdr:spPr>
        <a:xfrm flipV="1">
          <a:off x="3225800" y="107998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63</xdr:row>
      <xdr:rowOff>167386</xdr:rowOff>
    </xdr:to>
    <xdr:cxnSp macro="">
      <xdr:nvCxnSpPr>
        <xdr:cNvPr id="138" name="直線コネクタ 137"/>
        <xdr:cNvCxnSpPr/>
      </xdr:nvCxnSpPr>
      <xdr:spPr>
        <a:xfrm flipV="1">
          <a:off x="2336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167386</xdr:rowOff>
    </xdr:to>
    <xdr:cxnSp macro="">
      <xdr:nvCxnSpPr>
        <xdr:cNvPr id="141" name="直線コネクタ 140"/>
        <xdr:cNvCxnSpPr/>
      </xdr:nvCxnSpPr>
      <xdr:spPr>
        <a:xfrm>
          <a:off x="1447800" y="1089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3" name="テキスト ボックス 142"/>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4" name="フローチャート: 判断 143"/>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45" name="テキスト ボックス 144"/>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1" name="楕円 150"/>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2"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3" name="楕円 152"/>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4" name="テキスト ボックス 153"/>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7" name="楕円 156"/>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58" name="テキスト ボックス 157"/>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0" name="テキスト ボックス 159"/>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継続し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50129</xdr:rowOff>
    </xdr:from>
    <xdr:to>
      <xdr:col>23</xdr:col>
      <xdr:colOff>133350</xdr:colOff>
      <xdr:row>88</xdr:row>
      <xdr:rowOff>56767</xdr:rowOff>
    </xdr:to>
    <xdr:cxnSp macro="">
      <xdr:nvCxnSpPr>
        <xdr:cNvPr id="189" name="直線コネクタ 188"/>
        <xdr:cNvCxnSpPr/>
      </xdr:nvCxnSpPr>
      <xdr:spPr>
        <a:xfrm flipV="1">
          <a:off x="4953000" y="14109029"/>
          <a:ext cx="0" cy="10353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28844</xdr:rowOff>
    </xdr:from>
    <xdr:ext cx="762000" cy="259045"/>
    <xdr:sp macro="" textlink="">
      <xdr:nvSpPr>
        <xdr:cNvPr id="190" name="人件費・物件費等の状況最小値テキスト"/>
        <xdr:cNvSpPr txBox="1"/>
      </xdr:nvSpPr>
      <xdr:spPr>
        <a:xfrm>
          <a:off x="5041900" y="1511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56767</xdr:rowOff>
    </xdr:from>
    <xdr:to>
      <xdr:col>24</xdr:col>
      <xdr:colOff>12700</xdr:colOff>
      <xdr:row>88</xdr:row>
      <xdr:rowOff>56767</xdr:rowOff>
    </xdr:to>
    <xdr:cxnSp macro="">
      <xdr:nvCxnSpPr>
        <xdr:cNvPr id="191" name="直線コネクタ 190"/>
        <xdr:cNvCxnSpPr/>
      </xdr:nvCxnSpPr>
      <xdr:spPr>
        <a:xfrm>
          <a:off x="4864100" y="1514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136506</xdr:rowOff>
    </xdr:from>
    <xdr:ext cx="762000" cy="259045"/>
    <xdr:sp macro="" textlink="">
      <xdr:nvSpPr>
        <xdr:cNvPr id="192" name="人件費・物件費等の状況最大値テキスト"/>
        <xdr:cNvSpPr txBox="1"/>
      </xdr:nvSpPr>
      <xdr:spPr>
        <a:xfrm>
          <a:off x="5041900" y="138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50129</xdr:rowOff>
    </xdr:from>
    <xdr:to>
      <xdr:col>24</xdr:col>
      <xdr:colOff>12700</xdr:colOff>
      <xdr:row>82</xdr:row>
      <xdr:rowOff>50129</xdr:rowOff>
    </xdr:to>
    <xdr:cxnSp macro="">
      <xdr:nvCxnSpPr>
        <xdr:cNvPr id="193" name="直線コネクタ 192"/>
        <xdr:cNvCxnSpPr/>
      </xdr:nvCxnSpPr>
      <xdr:spPr>
        <a:xfrm>
          <a:off x="4864100" y="1410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70013</xdr:rowOff>
    </xdr:from>
    <xdr:to>
      <xdr:col>23</xdr:col>
      <xdr:colOff>133350</xdr:colOff>
      <xdr:row>82</xdr:row>
      <xdr:rowOff>97067</xdr:rowOff>
    </xdr:to>
    <xdr:cxnSp macro="">
      <xdr:nvCxnSpPr>
        <xdr:cNvPr id="194" name="直線コネクタ 193"/>
        <xdr:cNvCxnSpPr/>
      </xdr:nvCxnSpPr>
      <xdr:spPr>
        <a:xfrm>
          <a:off x="4114800" y="14128913"/>
          <a:ext cx="838200" cy="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47355</xdr:rowOff>
    </xdr:from>
    <xdr:ext cx="762000" cy="259045"/>
    <xdr:sp macro="" textlink="">
      <xdr:nvSpPr>
        <xdr:cNvPr id="195" name="人件費・物件費等の状況平均値テキスト"/>
        <xdr:cNvSpPr txBox="1"/>
      </xdr:nvSpPr>
      <xdr:spPr>
        <a:xfrm>
          <a:off x="5041900" y="1427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75278</xdr:rowOff>
    </xdr:from>
    <xdr:to>
      <xdr:col>23</xdr:col>
      <xdr:colOff>184150</xdr:colOff>
      <xdr:row>84</xdr:row>
      <xdr:rowOff>5428</xdr:rowOff>
    </xdr:to>
    <xdr:sp macro="" textlink="">
      <xdr:nvSpPr>
        <xdr:cNvPr id="196" name="フローチャート: 判断 195"/>
        <xdr:cNvSpPr/>
      </xdr:nvSpPr>
      <xdr:spPr>
        <a:xfrm>
          <a:off x="4902200" y="1430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70013</xdr:rowOff>
    </xdr:from>
    <xdr:to>
      <xdr:col>19</xdr:col>
      <xdr:colOff>133350</xdr:colOff>
      <xdr:row>82</xdr:row>
      <xdr:rowOff>70413</xdr:rowOff>
    </xdr:to>
    <xdr:cxnSp macro="">
      <xdr:nvCxnSpPr>
        <xdr:cNvPr id="197" name="直線コネクタ 196"/>
        <xdr:cNvCxnSpPr/>
      </xdr:nvCxnSpPr>
      <xdr:spPr>
        <a:xfrm flipV="1">
          <a:off x="3225800" y="14128913"/>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37095</xdr:rowOff>
    </xdr:from>
    <xdr:to>
      <xdr:col>19</xdr:col>
      <xdr:colOff>184150</xdr:colOff>
      <xdr:row>83</xdr:row>
      <xdr:rowOff>138695</xdr:rowOff>
    </xdr:to>
    <xdr:sp macro="" textlink="">
      <xdr:nvSpPr>
        <xdr:cNvPr id="198" name="フローチャート: 判断 197"/>
        <xdr:cNvSpPr/>
      </xdr:nvSpPr>
      <xdr:spPr>
        <a:xfrm>
          <a:off x="4064000" y="1426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123472</xdr:rowOff>
    </xdr:from>
    <xdr:ext cx="736600" cy="259045"/>
    <xdr:sp macro="" textlink="">
      <xdr:nvSpPr>
        <xdr:cNvPr id="199" name="テキスト ボックス 198"/>
        <xdr:cNvSpPr txBox="1"/>
      </xdr:nvSpPr>
      <xdr:spPr>
        <a:xfrm>
          <a:off x="3733800" y="1435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39089</xdr:rowOff>
    </xdr:from>
    <xdr:to>
      <xdr:col>15</xdr:col>
      <xdr:colOff>82550</xdr:colOff>
      <xdr:row>82</xdr:row>
      <xdr:rowOff>70413</xdr:rowOff>
    </xdr:to>
    <xdr:cxnSp macro="">
      <xdr:nvCxnSpPr>
        <xdr:cNvPr id="200" name="直線コネクタ 199"/>
        <xdr:cNvCxnSpPr/>
      </xdr:nvCxnSpPr>
      <xdr:spPr>
        <a:xfrm>
          <a:off x="2336800" y="14097989"/>
          <a:ext cx="8890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163280</xdr:rowOff>
    </xdr:from>
    <xdr:to>
      <xdr:col>15</xdr:col>
      <xdr:colOff>133350</xdr:colOff>
      <xdr:row>83</xdr:row>
      <xdr:rowOff>93430</xdr:rowOff>
    </xdr:to>
    <xdr:sp macro="" textlink="">
      <xdr:nvSpPr>
        <xdr:cNvPr id="201" name="フローチャート: 判断 200"/>
        <xdr:cNvSpPr/>
      </xdr:nvSpPr>
      <xdr:spPr>
        <a:xfrm>
          <a:off x="3175000" y="142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78207</xdr:rowOff>
    </xdr:from>
    <xdr:ext cx="762000" cy="259045"/>
    <xdr:sp macro="" textlink="">
      <xdr:nvSpPr>
        <xdr:cNvPr id="202" name="テキスト ボックス 201"/>
        <xdr:cNvSpPr txBox="1"/>
      </xdr:nvSpPr>
      <xdr:spPr>
        <a:xfrm>
          <a:off x="2844800" y="143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10872</xdr:rowOff>
    </xdr:from>
    <xdr:to>
      <xdr:col>11</xdr:col>
      <xdr:colOff>31750</xdr:colOff>
      <xdr:row>82</xdr:row>
      <xdr:rowOff>39089</xdr:rowOff>
    </xdr:to>
    <xdr:cxnSp macro="">
      <xdr:nvCxnSpPr>
        <xdr:cNvPr id="203" name="直線コネクタ 202"/>
        <xdr:cNvCxnSpPr/>
      </xdr:nvCxnSpPr>
      <xdr:spPr>
        <a:xfrm>
          <a:off x="1447800" y="14069772"/>
          <a:ext cx="8890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97594</xdr:rowOff>
    </xdr:from>
    <xdr:to>
      <xdr:col>11</xdr:col>
      <xdr:colOff>82550</xdr:colOff>
      <xdr:row>83</xdr:row>
      <xdr:rowOff>27744</xdr:rowOff>
    </xdr:to>
    <xdr:sp macro="" textlink="">
      <xdr:nvSpPr>
        <xdr:cNvPr id="204" name="フローチャート: 判断 203"/>
        <xdr:cNvSpPr/>
      </xdr:nvSpPr>
      <xdr:spPr>
        <a:xfrm>
          <a:off x="2286000" y="1415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12521</xdr:rowOff>
    </xdr:from>
    <xdr:ext cx="762000" cy="259045"/>
    <xdr:sp macro="" textlink="">
      <xdr:nvSpPr>
        <xdr:cNvPr id="205" name="テキスト ボックス 204"/>
        <xdr:cNvSpPr txBox="1"/>
      </xdr:nvSpPr>
      <xdr:spPr>
        <a:xfrm>
          <a:off x="1955800" y="1424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96707</xdr:rowOff>
    </xdr:from>
    <xdr:to>
      <xdr:col>7</xdr:col>
      <xdr:colOff>31750</xdr:colOff>
      <xdr:row>83</xdr:row>
      <xdr:rowOff>26857</xdr:rowOff>
    </xdr:to>
    <xdr:sp macro="" textlink="">
      <xdr:nvSpPr>
        <xdr:cNvPr id="206" name="フローチャート: 判断 205"/>
        <xdr:cNvSpPr/>
      </xdr:nvSpPr>
      <xdr:spPr>
        <a:xfrm>
          <a:off x="1397000" y="1415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11634</xdr:rowOff>
    </xdr:from>
    <xdr:ext cx="762000" cy="259045"/>
    <xdr:sp macro="" textlink="">
      <xdr:nvSpPr>
        <xdr:cNvPr id="207" name="テキスト ボックス 206"/>
        <xdr:cNvSpPr txBox="1"/>
      </xdr:nvSpPr>
      <xdr:spPr>
        <a:xfrm>
          <a:off x="1066800" y="142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46267</xdr:rowOff>
    </xdr:from>
    <xdr:to>
      <xdr:col>23</xdr:col>
      <xdr:colOff>184150</xdr:colOff>
      <xdr:row>82</xdr:row>
      <xdr:rowOff>147867</xdr:rowOff>
    </xdr:to>
    <xdr:sp macro="" textlink="">
      <xdr:nvSpPr>
        <xdr:cNvPr id="213" name="楕円 212"/>
        <xdr:cNvSpPr/>
      </xdr:nvSpPr>
      <xdr:spPr>
        <a:xfrm>
          <a:off x="4902200" y="141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138994</xdr:rowOff>
    </xdr:from>
    <xdr:ext cx="762000" cy="259045"/>
    <xdr:sp macro="" textlink="">
      <xdr:nvSpPr>
        <xdr:cNvPr id="214" name="人件費・物件費等の状況該当値テキスト"/>
        <xdr:cNvSpPr txBox="1"/>
      </xdr:nvSpPr>
      <xdr:spPr>
        <a:xfrm>
          <a:off x="5041900" y="1402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19213</xdr:rowOff>
    </xdr:from>
    <xdr:to>
      <xdr:col>19</xdr:col>
      <xdr:colOff>184150</xdr:colOff>
      <xdr:row>82</xdr:row>
      <xdr:rowOff>120813</xdr:rowOff>
    </xdr:to>
    <xdr:sp macro="" textlink="">
      <xdr:nvSpPr>
        <xdr:cNvPr id="215" name="楕円 214"/>
        <xdr:cNvSpPr/>
      </xdr:nvSpPr>
      <xdr:spPr>
        <a:xfrm>
          <a:off x="4064000" y="140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130990</xdr:rowOff>
    </xdr:from>
    <xdr:ext cx="736600" cy="259045"/>
    <xdr:sp macro="" textlink="">
      <xdr:nvSpPr>
        <xdr:cNvPr id="216" name="テキスト ボックス 215"/>
        <xdr:cNvSpPr txBox="1"/>
      </xdr:nvSpPr>
      <xdr:spPr>
        <a:xfrm>
          <a:off x="3733800" y="1384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19613</xdr:rowOff>
    </xdr:from>
    <xdr:to>
      <xdr:col>15</xdr:col>
      <xdr:colOff>133350</xdr:colOff>
      <xdr:row>82</xdr:row>
      <xdr:rowOff>121213</xdr:rowOff>
    </xdr:to>
    <xdr:sp macro="" textlink="">
      <xdr:nvSpPr>
        <xdr:cNvPr id="217" name="楕円 216"/>
        <xdr:cNvSpPr/>
      </xdr:nvSpPr>
      <xdr:spPr>
        <a:xfrm>
          <a:off x="3175000" y="1407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131390</xdr:rowOff>
    </xdr:from>
    <xdr:ext cx="762000" cy="259045"/>
    <xdr:sp macro="" textlink="">
      <xdr:nvSpPr>
        <xdr:cNvPr id="218" name="テキスト ボックス 217"/>
        <xdr:cNvSpPr txBox="1"/>
      </xdr:nvSpPr>
      <xdr:spPr>
        <a:xfrm>
          <a:off x="2844800" y="1384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159739</xdr:rowOff>
    </xdr:from>
    <xdr:to>
      <xdr:col>11</xdr:col>
      <xdr:colOff>82550</xdr:colOff>
      <xdr:row>82</xdr:row>
      <xdr:rowOff>89889</xdr:rowOff>
    </xdr:to>
    <xdr:sp macro="" textlink="">
      <xdr:nvSpPr>
        <xdr:cNvPr id="219" name="楕円 218"/>
        <xdr:cNvSpPr/>
      </xdr:nvSpPr>
      <xdr:spPr>
        <a:xfrm>
          <a:off x="2286000" y="140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100066</xdr:rowOff>
    </xdr:from>
    <xdr:ext cx="762000" cy="259045"/>
    <xdr:sp macro="" textlink="">
      <xdr:nvSpPr>
        <xdr:cNvPr id="220" name="テキスト ボックス 219"/>
        <xdr:cNvSpPr txBox="1"/>
      </xdr:nvSpPr>
      <xdr:spPr>
        <a:xfrm>
          <a:off x="1955800" y="138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131522</xdr:rowOff>
    </xdr:from>
    <xdr:to>
      <xdr:col>7</xdr:col>
      <xdr:colOff>31750</xdr:colOff>
      <xdr:row>82</xdr:row>
      <xdr:rowOff>61672</xdr:rowOff>
    </xdr:to>
    <xdr:sp macro="" textlink="">
      <xdr:nvSpPr>
        <xdr:cNvPr id="221" name="楕円 220"/>
        <xdr:cNvSpPr/>
      </xdr:nvSpPr>
      <xdr:spPr>
        <a:xfrm>
          <a:off x="1397000" y="140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71849</xdr:rowOff>
    </xdr:from>
    <xdr:ext cx="762000" cy="259045"/>
    <xdr:sp macro="" textlink="">
      <xdr:nvSpPr>
        <xdr:cNvPr id="222" name="テキスト ボックス 221"/>
        <xdr:cNvSpPr txBox="1"/>
      </xdr:nvSpPr>
      <xdr:spPr>
        <a:xfrm>
          <a:off x="1066800" y="1378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町村合併後の給与調整を経て、現在では類似団体平均を下回る結果となっている。給与体系については、原則県準拠とし、人事評価も反映させながら、今後も給与の適正化に努める。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1" name="直線コネクタ 250"/>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2"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3" name="直線コネクタ 252"/>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4"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5" name="直線コネクタ 254"/>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83609</xdr:rowOff>
    </xdr:from>
    <xdr:to>
      <xdr:col>81</xdr:col>
      <xdr:colOff>44450</xdr:colOff>
      <xdr:row>83</xdr:row>
      <xdr:rowOff>12700</xdr:rowOff>
    </xdr:to>
    <xdr:cxnSp macro="">
      <xdr:nvCxnSpPr>
        <xdr:cNvPr id="256" name="直線コネクタ 255"/>
        <xdr:cNvCxnSpPr/>
      </xdr:nvCxnSpPr>
      <xdr:spPr>
        <a:xfrm flipV="1">
          <a:off x="16179800" y="1414250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8" name="フローチャート: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12700</xdr:rowOff>
    </xdr:to>
    <xdr:cxnSp macro="">
      <xdr:nvCxnSpPr>
        <xdr:cNvPr id="259" name="直線コネクタ 258"/>
        <xdr:cNvCxnSpPr/>
      </xdr:nvCxnSpPr>
      <xdr:spPr>
        <a:xfrm>
          <a:off x="15290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0" name="フローチャート: 判断 259"/>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1" name="テキスト ボックス 260"/>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12700</xdr:rowOff>
    </xdr:to>
    <xdr:cxnSp macro="">
      <xdr:nvCxnSpPr>
        <xdr:cNvPr id="262" name="直線コネクタ 261"/>
        <xdr:cNvCxnSpPr/>
      </xdr:nvCxnSpPr>
      <xdr:spPr>
        <a:xfrm>
          <a:off x="14401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3" name="フローチャート: 判断 262"/>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4" name="テキスト ボックス 263"/>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32809</xdr:rowOff>
    </xdr:to>
    <xdr:cxnSp macro="">
      <xdr:nvCxnSpPr>
        <xdr:cNvPr id="265" name="直線コネクタ 264"/>
        <xdr:cNvCxnSpPr/>
      </xdr:nvCxnSpPr>
      <xdr:spPr>
        <a:xfrm flipV="1">
          <a:off x="13512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6" name="フローチャート: 判断 265"/>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7" name="テキスト ボックス 266"/>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8" name="フローチャート: 判断 267"/>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69" name="テキスト ボックス 268"/>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75" name="楕円 274"/>
        <xdr:cNvSpPr/>
      </xdr:nvSpPr>
      <xdr:spPr>
        <a:xfrm>
          <a:off x="169672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49336</xdr:rowOff>
    </xdr:from>
    <xdr:ext cx="762000" cy="259045"/>
    <xdr:sp macro="" textlink="">
      <xdr:nvSpPr>
        <xdr:cNvPr id="276" name="給与水準   （国との比較）該当値テキスト"/>
        <xdr:cNvSpPr txBox="1"/>
      </xdr:nvSpPr>
      <xdr:spPr>
        <a:xfrm>
          <a:off x="17106900" y="1393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7" name="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8" name="テキスト ボックス 27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9" name="楕円 278"/>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0" name="テキスト ボックス 279"/>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1" name="楕円 280"/>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2" name="テキスト ボックス 281"/>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3" name="楕円 282"/>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4" name="テキスト ボックス 283"/>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集中改革プラン等、行財政改革の取組により、技能職員の退職者不補充、機構改革、保育所の民営化などにより減少した職員数は維持しており、類似団体平均よりも下回っている。今後も定員適正化計画に基づき、アウトソーシングや再任用制度の活用を図り、人口規模に応じた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6" name="直線コネクタ 315"/>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7" name="定員管理の状況最小値テキスト"/>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8" name="直線コネクタ 317"/>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9" name="定員管理の状況最大値テキスト"/>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20" name="直線コネクタ 319"/>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57815</xdr:rowOff>
    </xdr:from>
    <xdr:to>
      <xdr:col>81</xdr:col>
      <xdr:colOff>44450</xdr:colOff>
      <xdr:row>59</xdr:row>
      <xdr:rowOff>73902</xdr:rowOff>
    </xdr:to>
    <xdr:cxnSp macro="">
      <xdr:nvCxnSpPr>
        <xdr:cNvPr id="321" name="直線コネクタ 320"/>
        <xdr:cNvCxnSpPr/>
      </xdr:nvCxnSpPr>
      <xdr:spPr>
        <a:xfrm flipV="1">
          <a:off x="16179800" y="101733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2" name="定員管理の状況平均値テキスト"/>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3" name="フローチャート: 判断 322"/>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67008</xdr:rowOff>
    </xdr:from>
    <xdr:to>
      <xdr:col>77</xdr:col>
      <xdr:colOff>44450</xdr:colOff>
      <xdr:row>59</xdr:row>
      <xdr:rowOff>73902</xdr:rowOff>
    </xdr:to>
    <xdr:cxnSp macro="">
      <xdr:nvCxnSpPr>
        <xdr:cNvPr id="324" name="直線コネクタ 323"/>
        <xdr:cNvCxnSpPr/>
      </xdr:nvCxnSpPr>
      <xdr:spPr>
        <a:xfrm>
          <a:off x="15290800" y="1018255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5" name="フローチャート: 判断 324"/>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6" name="テキスト ボックス 325"/>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67008</xdr:rowOff>
    </xdr:from>
    <xdr:to>
      <xdr:col>72</xdr:col>
      <xdr:colOff>203200</xdr:colOff>
      <xdr:row>59</xdr:row>
      <xdr:rowOff>71604</xdr:rowOff>
    </xdr:to>
    <xdr:cxnSp macro="">
      <xdr:nvCxnSpPr>
        <xdr:cNvPr id="327" name="直線コネクタ 326"/>
        <xdr:cNvCxnSpPr/>
      </xdr:nvCxnSpPr>
      <xdr:spPr>
        <a:xfrm flipV="1">
          <a:off x="14401800" y="1018255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8" name="フローチャート: 判断 327"/>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9" name="テキスト ボックス 328"/>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71604</xdr:rowOff>
    </xdr:to>
    <xdr:cxnSp macro="">
      <xdr:nvCxnSpPr>
        <xdr:cNvPr id="330" name="直線コネクタ 329"/>
        <xdr:cNvCxnSpPr/>
      </xdr:nvCxnSpPr>
      <xdr:spPr>
        <a:xfrm>
          <a:off x="13512800" y="1016072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1" name="フローチャート: 判断 330"/>
        <xdr:cNvSpPr/>
      </xdr:nvSpPr>
      <xdr:spPr>
        <a:xfrm>
          <a:off x="14351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32" name="テキスト ボックス 331"/>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3" name="フローチャート: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7015</xdr:rowOff>
    </xdr:from>
    <xdr:to>
      <xdr:col>81</xdr:col>
      <xdr:colOff>95250</xdr:colOff>
      <xdr:row>59</xdr:row>
      <xdr:rowOff>108615</xdr:rowOff>
    </xdr:to>
    <xdr:sp macro="" textlink="">
      <xdr:nvSpPr>
        <xdr:cNvPr id="340" name="楕円 339"/>
        <xdr:cNvSpPr/>
      </xdr:nvSpPr>
      <xdr:spPr>
        <a:xfrm>
          <a:off x="169672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99742</xdr:rowOff>
    </xdr:from>
    <xdr:ext cx="762000" cy="259045"/>
    <xdr:sp macro="" textlink="">
      <xdr:nvSpPr>
        <xdr:cNvPr id="341" name="定員管理の状況該当値テキスト"/>
        <xdr:cNvSpPr txBox="1"/>
      </xdr:nvSpPr>
      <xdr:spPr>
        <a:xfrm>
          <a:off x="17106900" y="1004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23102</xdr:rowOff>
    </xdr:from>
    <xdr:to>
      <xdr:col>77</xdr:col>
      <xdr:colOff>95250</xdr:colOff>
      <xdr:row>59</xdr:row>
      <xdr:rowOff>124702</xdr:rowOff>
    </xdr:to>
    <xdr:sp macro="" textlink="">
      <xdr:nvSpPr>
        <xdr:cNvPr id="342" name="楕円 341"/>
        <xdr:cNvSpPr/>
      </xdr:nvSpPr>
      <xdr:spPr>
        <a:xfrm>
          <a:off x="16129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134879</xdr:rowOff>
    </xdr:from>
    <xdr:ext cx="736600" cy="259045"/>
    <xdr:sp macro="" textlink="">
      <xdr:nvSpPr>
        <xdr:cNvPr id="343" name="テキスト ボックス 342"/>
        <xdr:cNvSpPr txBox="1"/>
      </xdr:nvSpPr>
      <xdr:spPr>
        <a:xfrm>
          <a:off x="15798800" y="99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16208</xdr:rowOff>
    </xdr:from>
    <xdr:to>
      <xdr:col>73</xdr:col>
      <xdr:colOff>44450</xdr:colOff>
      <xdr:row>59</xdr:row>
      <xdr:rowOff>117808</xdr:rowOff>
    </xdr:to>
    <xdr:sp macro="" textlink="">
      <xdr:nvSpPr>
        <xdr:cNvPr id="344" name="楕円 343"/>
        <xdr:cNvSpPr/>
      </xdr:nvSpPr>
      <xdr:spPr>
        <a:xfrm>
          <a:off x="15240000" y="10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127985</xdr:rowOff>
    </xdr:from>
    <xdr:ext cx="762000" cy="259045"/>
    <xdr:sp macro="" textlink="">
      <xdr:nvSpPr>
        <xdr:cNvPr id="345" name="テキスト ボックス 344"/>
        <xdr:cNvSpPr txBox="1"/>
      </xdr:nvSpPr>
      <xdr:spPr>
        <a:xfrm>
          <a:off x="14909800" y="99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20804</xdr:rowOff>
    </xdr:from>
    <xdr:to>
      <xdr:col>68</xdr:col>
      <xdr:colOff>203200</xdr:colOff>
      <xdr:row>59</xdr:row>
      <xdr:rowOff>122404</xdr:rowOff>
    </xdr:to>
    <xdr:sp macro="" textlink="">
      <xdr:nvSpPr>
        <xdr:cNvPr id="346" name="楕円 345"/>
        <xdr:cNvSpPr/>
      </xdr:nvSpPr>
      <xdr:spPr>
        <a:xfrm>
          <a:off x="14351000" y="101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132581</xdr:rowOff>
    </xdr:from>
    <xdr:ext cx="762000" cy="259045"/>
    <xdr:sp macro="" textlink="">
      <xdr:nvSpPr>
        <xdr:cNvPr id="347" name="テキスト ボックス 346"/>
        <xdr:cNvSpPr txBox="1"/>
      </xdr:nvSpPr>
      <xdr:spPr>
        <a:xfrm>
          <a:off x="14020800" y="990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8" name="楕円 347"/>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9" name="テキスト ボックス 348"/>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全国平均や類似団体に比して高率で推移しているのは、公営企業債等繰入見込額の減があるものの、公共施設整備等に合併特例事業債等を活用してきた結果であると考えられる。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今後も償還額が高く推移するため、事業の必要性・住民ニーズを精査することで事業の選択を行い、起債の活用は必要最低限にとどめる必要がある。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9" name="直線コネクタ 378"/>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80"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1" name="直線コネクタ 380"/>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132645</xdr:rowOff>
    </xdr:from>
    <xdr:to>
      <xdr:col>81</xdr:col>
      <xdr:colOff>44450</xdr:colOff>
      <xdr:row>43</xdr:row>
      <xdr:rowOff>55033</xdr:rowOff>
    </xdr:to>
    <xdr:cxnSp macro="">
      <xdr:nvCxnSpPr>
        <xdr:cNvPr id="384" name="直線コネクタ 383"/>
        <xdr:cNvCxnSpPr/>
      </xdr:nvCxnSpPr>
      <xdr:spPr>
        <a:xfrm flipV="1">
          <a:off x="16179800" y="7333545"/>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5" name="公債費負担の状況平均値テキスト"/>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6" name="フローチャート: 判断 385"/>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44</xdr:row>
      <xdr:rowOff>4233</xdr:rowOff>
    </xdr:to>
    <xdr:cxnSp macro="">
      <xdr:nvCxnSpPr>
        <xdr:cNvPr id="387" name="直線コネクタ 386"/>
        <xdr:cNvCxnSpPr/>
      </xdr:nvCxnSpPr>
      <xdr:spPr>
        <a:xfrm flipV="1">
          <a:off x="15290800" y="742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8" name="フローチャート: 判断 387"/>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9" name="テキスト ボックス 388"/>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57855</xdr:rowOff>
    </xdr:to>
    <xdr:cxnSp macro="">
      <xdr:nvCxnSpPr>
        <xdr:cNvPr id="390" name="直線コネクタ 389"/>
        <xdr:cNvCxnSpPr/>
      </xdr:nvCxnSpPr>
      <xdr:spPr>
        <a:xfrm flipV="1">
          <a:off x="14401800" y="754803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1" name="フローチャート: 判断 390"/>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392" name="テキスト ボックス 391"/>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57855</xdr:rowOff>
    </xdr:from>
    <xdr:to>
      <xdr:col>68</xdr:col>
      <xdr:colOff>152400</xdr:colOff>
      <xdr:row>44</xdr:row>
      <xdr:rowOff>71261</xdr:rowOff>
    </xdr:to>
    <xdr:cxnSp macro="">
      <xdr:nvCxnSpPr>
        <xdr:cNvPr id="393" name="直線コネクタ 392"/>
        <xdr:cNvCxnSpPr/>
      </xdr:nvCxnSpPr>
      <xdr:spPr>
        <a:xfrm flipV="1">
          <a:off x="13512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62795</xdr:rowOff>
    </xdr:from>
    <xdr:to>
      <xdr:col>68</xdr:col>
      <xdr:colOff>203200</xdr:colOff>
      <xdr:row>40</xdr:row>
      <xdr:rowOff>164395</xdr:rowOff>
    </xdr:to>
    <xdr:sp macro="" textlink="">
      <xdr:nvSpPr>
        <xdr:cNvPr id="394" name="フローチャート: 判断 393"/>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395" name="テキスト ボックス 394"/>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96" name="フローチャート: 判断 395"/>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397" name="テキスト ボックス 396"/>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81845</xdr:rowOff>
    </xdr:from>
    <xdr:to>
      <xdr:col>81</xdr:col>
      <xdr:colOff>95250</xdr:colOff>
      <xdr:row>43</xdr:row>
      <xdr:rowOff>11995</xdr:rowOff>
    </xdr:to>
    <xdr:sp macro="" textlink="">
      <xdr:nvSpPr>
        <xdr:cNvPr id="403" name="楕円 402"/>
        <xdr:cNvSpPr/>
      </xdr:nvSpPr>
      <xdr:spPr>
        <a:xfrm>
          <a:off x="16967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53922</xdr:rowOff>
    </xdr:from>
    <xdr:ext cx="762000" cy="259045"/>
    <xdr:sp macro="" textlink="">
      <xdr:nvSpPr>
        <xdr:cNvPr id="404" name="公債費負担の状況該当値テキスト"/>
        <xdr:cNvSpPr txBox="1"/>
      </xdr:nvSpPr>
      <xdr:spPr>
        <a:xfrm>
          <a:off x="17106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5" name="楕円 404"/>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6" name="テキスト ボックス 405"/>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7" name="楕円 406"/>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8" name="テキスト ボックス 407"/>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7055</xdr:rowOff>
    </xdr:from>
    <xdr:to>
      <xdr:col>68</xdr:col>
      <xdr:colOff>203200</xdr:colOff>
      <xdr:row>44</xdr:row>
      <xdr:rowOff>108655</xdr:rowOff>
    </xdr:to>
    <xdr:sp macro="" textlink="">
      <xdr:nvSpPr>
        <xdr:cNvPr id="409" name="楕円 408"/>
        <xdr:cNvSpPr/>
      </xdr:nvSpPr>
      <xdr:spPr>
        <a:xfrm>
          <a:off x="14351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93432</xdr:rowOff>
    </xdr:from>
    <xdr:ext cx="762000" cy="259045"/>
    <xdr:sp macro="" textlink="">
      <xdr:nvSpPr>
        <xdr:cNvPr id="410" name="テキスト ボックス 409"/>
        <xdr:cNvSpPr txBox="1"/>
      </xdr:nvSpPr>
      <xdr:spPr>
        <a:xfrm>
          <a:off x="14020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20461</xdr:rowOff>
    </xdr:from>
    <xdr:to>
      <xdr:col>64</xdr:col>
      <xdr:colOff>152400</xdr:colOff>
      <xdr:row>44</xdr:row>
      <xdr:rowOff>122061</xdr:rowOff>
    </xdr:to>
    <xdr:sp macro="" textlink="">
      <xdr:nvSpPr>
        <xdr:cNvPr id="411" name="楕円 410"/>
        <xdr:cNvSpPr/>
      </xdr:nvSpPr>
      <xdr:spPr>
        <a:xfrm>
          <a:off x="13462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106838</xdr:rowOff>
    </xdr:from>
    <xdr:ext cx="762000" cy="259045"/>
    <xdr:sp macro="" textlink="">
      <xdr:nvSpPr>
        <xdr:cNvPr id="412" name="テキスト ボックス 411"/>
        <xdr:cNvSpPr txBox="1"/>
      </xdr:nvSpPr>
      <xdr:spPr>
        <a:xfrm>
          <a:off x="13131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全国平均、類似団体平均に比して高率で推移しているものの、徐々に改善されている。これは、公営企業債等繰入見込額の減や行財政改革等の効果による充当可能基金の増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施設等の整備による元利償還金の増及び、充当可能基金の減が見込まれており、新規事業の実施については、これまで以上に必要性や効果の精査を行うとともに、計画的な事業の実施により後世への負担とならないよう財政運営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1" name="直線コネクタ 440"/>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2" name="将来負担の状況最小値テキスト"/>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3" name="直線コネクタ 442"/>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16</xdr:row>
      <xdr:rowOff>51082</xdr:rowOff>
    </xdr:to>
    <xdr:cxnSp macro="">
      <xdr:nvCxnSpPr>
        <xdr:cNvPr id="446" name="直線コネクタ 445"/>
        <xdr:cNvCxnSpPr/>
      </xdr:nvCxnSpPr>
      <xdr:spPr>
        <a:xfrm flipV="1">
          <a:off x="16179800" y="2680335"/>
          <a:ext cx="8382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35295</xdr:rowOff>
    </xdr:from>
    <xdr:ext cx="762000" cy="259045"/>
    <xdr:sp macro="" textlink="">
      <xdr:nvSpPr>
        <xdr:cNvPr id="447" name="将来負担の状況平均値テキスト"/>
        <xdr:cNvSpPr txBox="1"/>
      </xdr:nvSpPr>
      <xdr:spPr>
        <a:xfrm>
          <a:off x="17106900" y="2264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8" name="フローチャート: 判断 447"/>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51082</xdr:rowOff>
    </xdr:from>
    <xdr:to>
      <xdr:col>77</xdr:col>
      <xdr:colOff>44450</xdr:colOff>
      <xdr:row>18</xdr:row>
      <xdr:rowOff>23213</xdr:rowOff>
    </xdr:to>
    <xdr:cxnSp macro="">
      <xdr:nvCxnSpPr>
        <xdr:cNvPr id="449" name="直線コネクタ 448"/>
        <xdr:cNvCxnSpPr/>
      </xdr:nvCxnSpPr>
      <xdr:spPr>
        <a:xfrm flipV="1">
          <a:off x="15290800" y="2794282"/>
          <a:ext cx="889000" cy="3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50" name="フローチャート: 判断 449"/>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51" name="テキスト ボックス 450"/>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23213</xdr:rowOff>
    </xdr:from>
    <xdr:to>
      <xdr:col>72</xdr:col>
      <xdr:colOff>203200</xdr:colOff>
      <xdr:row>18</xdr:row>
      <xdr:rowOff>162631</xdr:rowOff>
    </xdr:to>
    <xdr:cxnSp macro="">
      <xdr:nvCxnSpPr>
        <xdr:cNvPr id="452" name="直線コネクタ 451"/>
        <xdr:cNvCxnSpPr/>
      </xdr:nvCxnSpPr>
      <xdr:spPr>
        <a:xfrm flipV="1">
          <a:off x="14401800" y="3109313"/>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11007</xdr:rowOff>
    </xdr:from>
    <xdr:to>
      <xdr:col>73</xdr:col>
      <xdr:colOff>44450</xdr:colOff>
      <xdr:row>16</xdr:row>
      <xdr:rowOff>112607</xdr:rowOff>
    </xdr:to>
    <xdr:sp macro="" textlink="">
      <xdr:nvSpPr>
        <xdr:cNvPr id="453" name="フローチャート: 判断 452"/>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4" name="テキスト ボックス 453"/>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162631</xdr:rowOff>
    </xdr:from>
    <xdr:to>
      <xdr:col>68</xdr:col>
      <xdr:colOff>152400</xdr:colOff>
      <xdr:row>19</xdr:row>
      <xdr:rowOff>13970</xdr:rowOff>
    </xdr:to>
    <xdr:cxnSp macro="">
      <xdr:nvCxnSpPr>
        <xdr:cNvPr id="455" name="直線コネクタ 454"/>
        <xdr:cNvCxnSpPr/>
      </xdr:nvCxnSpPr>
      <xdr:spPr>
        <a:xfrm flipV="1">
          <a:off x="13512800" y="3248731"/>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16228</xdr:rowOff>
    </xdr:from>
    <xdr:to>
      <xdr:col>68</xdr:col>
      <xdr:colOff>203200</xdr:colOff>
      <xdr:row>15</xdr:row>
      <xdr:rowOff>117828</xdr:rowOff>
    </xdr:to>
    <xdr:sp macro="" textlink="">
      <xdr:nvSpPr>
        <xdr:cNvPr id="456" name="フローチャート: 判断 455"/>
        <xdr:cNvSpPr/>
      </xdr:nvSpPr>
      <xdr:spPr>
        <a:xfrm>
          <a:off x="14351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128005</xdr:rowOff>
    </xdr:from>
    <xdr:ext cx="762000" cy="259045"/>
    <xdr:sp macro="" textlink="">
      <xdr:nvSpPr>
        <xdr:cNvPr id="457" name="テキスト ボックス 456"/>
        <xdr:cNvSpPr txBox="1"/>
      </xdr:nvSpPr>
      <xdr:spPr>
        <a:xfrm>
          <a:off x="14020800" y="235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8" name="フローチャート: 判断 457"/>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9" name="テキスト ボックス 458"/>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65" name="楕円 464"/>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29862</xdr:rowOff>
    </xdr:from>
    <xdr:ext cx="762000" cy="259045"/>
    <xdr:sp macro="" textlink="">
      <xdr:nvSpPr>
        <xdr:cNvPr id="466" name="将来負担の状況該当値テキスト"/>
        <xdr:cNvSpPr txBox="1"/>
      </xdr:nvSpPr>
      <xdr:spPr>
        <a:xfrm>
          <a:off x="17106900" y="260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282</xdr:rowOff>
    </xdr:from>
    <xdr:to>
      <xdr:col>77</xdr:col>
      <xdr:colOff>95250</xdr:colOff>
      <xdr:row>16</xdr:row>
      <xdr:rowOff>101882</xdr:rowOff>
    </xdr:to>
    <xdr:sp macro="" textlink="">
      <xdr:nvSpPr>
        <xdr:cNvPr id="467" name="楕円 466"/>
        <xdr:cNvSpPr/>
      </xdr:nvSpPr>
      <xdr:spPr>
        <a:xfrm>
          <a:off x="16129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86659</xdr:rowOff>
    </xdr:from>
    <xdr:ext cx="736600" cy="259045"/>
    <xdr:sp macro="" textlink="">
      <xdr:nvSpPr>
        <xdr:cNvPr id="468" name="テキスト ボックス 467"/>
        <xdr:cNvSpPr txBox="1"/>
      </xdr:nvSpPr>
      <xdr:spPr>
        <a:xfrm>
          <a:off x="15798800" y="282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143863</xdr:rowOff>
    </xdr:from>
    <xdr:to>
      <xdr:col>73</xdr:col>
      <xdr:colOff>44450</xdr:colOff>
      <xdr:row>18</xdr:row>
      <xdr:rowOff>74013</xdr:rowOff>
    </xdr:to>
    <xdr:sp macro="" textlink="">
      <xdr:nvSpPr>
        <xdr:cNvPr id="469" name="楕円 468"/>
        <xdr:cNvSpPr/>
      </xdr:nvSpPr>
      <xdr:spPr>
        <a:xfrm>
          <a:off x="15240000" y="3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58790</xdr:rowOff>
    </xdr:from>
    <xdr:ext cx="762000" cy="259045"/>
    <xdr:sp macro="" textlink="">
      <xdr:nvSpPr>
        <xdr:cNvPr id="470" name="テキスト ボックス 469"/>
        <xdr:cNvSpPr txBox="1"/>
      </xdr:nvSpPr>
      <xdr:spPr>
        <a:xfrm>
          <a:off x="14909800" y="314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111831</xdr:rowOff>
    </xdr:from>
    <xdr:to>
      <xdr:col>68</xdr:col>
      <xdr:colOff>203200</xdr:colOff>
      <xdr:row>19</xdr:row>
      <xdr:rowOff>41980</xdr:rowOff>
    </xdr:to>
    <xdr:sp macro="" textlink="">
      <xdr:nvSpPr>
        <xdr:cNvPr id="471" name="楕円 470"/>
        <xdr:cNvSpPr/>
      </xdr:nvSpPr>
      <xdr:spPr>
        <a:xfrm>
          <a:off x="14351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26757</xdr:rowOff>
    </xdr:from>
    <xdr:ext cx="762000" cy="259045"/>
    <xdr:sp macro="" textlink="">
      <xdr:nvSpPr>
        <xdr:cNvPr id="472" name="テキスト ボックス 471"/>
        <xdr:cNvSpPr txBox="1"/>
      </xdr:nvSpPr>
      <xdr:spPr>
        <a:xfrm>
          <a:off x="140208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134620</xdr:rowOff>
    </xdr:from>
    <xdr:to>
      <xdr:col>64</xdr:col>
      <xdr:colOff>152400</xdr:colOff>
      <xdr:row>19</xdr:row>
      <xdr:rowOff>64770</xdr:rowOff>
    </xdr:to>
    <xdr:sp macro="" textlink="">
      <xdr:nvSpPr>
        <xdr:cNvPr id="473" name="楕円 472"/>
        <xdr:cNvSpPr/>
      </xdr:nvSpPr>
      <xdr:spPr>
        <a:xfrm>
          <a:off x="13462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49547</xdr:rowOff>
    </xdr:from>
    <xdr:ext cx="762000" cy="259045"/>
    <xdr:sp macro="" textlink="">
      <xdr:nvSpPr>
        <xdr:cNvPr id="474" name="テキスト ボックス 473"/>
        <xdr:cNvSpPr txBox="1"/>
      </xdr:nvSpPr>
      <xdr:spPr>
        <a:xfrm>
          <a:off x="13131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14,578
14,557
37.29
9,295,817
8,982,562
261,036
4,909,452
9,192,836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は、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26416</xdr:rowOff>
    </xdr:to>
    <xdr:cxnSp macro="">
      <xdr:nvCxnSpPr>
        <xdr:cNvPr id="64" name="直線コネクタ 63"/>
        <xdr:cNvCxnSpPr/>
      </xdr:nvCxnSpPr>
      <xdr:spPr>
        <a:xfrm>
          <a:off x="3987800" y="6162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76708</xdr:rowOff>
    </xdr:to>
    <xdr:cxnSp macro="">
      <xdr:nvCxnSpPr>
        <xdr:cNvPr id="67" name="直線コネクタ 66"/>
        <xdr:cNvCxnSpPr/>
      </xdr:nvCxnSpPr>
      <xdr:spPr>
        <a:xfrm flipV="1">
          <a:off x="3098800" y="6162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76708</xdr:rowOff>
    </xdr:to>
    <xdr:cxnSp macro="">
      <xdr:nvCxnSpPr>
        <xdr:cNvPr id="70" name="直線コネクタ 69"/>
        <xdr:cNvCxnSpPr/>
      </xdr:nvCxnSpPr>
      <xdr:spPr>
        <a:xfrm>
          <a:off x="2209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36</xdr:row>
      <xdr:rowOff>12700</xdr:rowOff>
    </xdr:to>
    <xdr:cxnSp macro="">
      <xdr:nvCxnSpPr>
        <xdr:cNvPr id="73" name="直線コネクタ 72"/>
        <xdr:cNvCxnSpPr/>
      </xdr:nvCxnSpPr>
      <xdr:spPr>
        <a:xfrm>
          <a:off x="1320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低いのは、これまでの集中改革プラン等町の行財政改革により、経費の節減を図ってきたことが大きな要因である。今後も経費の節減や各種施設の指定管理者制度を継続し、コスト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42636</xdr:rowOff>
    </xdr:to>
    <xdr:cxnSp macro="">
      <xdr:nvCxnSpPr>
        <xdr:cNvPr id="127" name="直線コネクタ 126"/>
        <xdr:cNvCxnSpPr/>
      </xdr:nvCxnSpPr>
      <xdr:spPr>
        <a:xfrm>
          <a:off x="15671800" y="25490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14</xdr:row>
      <xdr:rowOff>159657</xdr:rowOff>
    </xdr:to>
    <xdr:cxnSp macro="">
      <xdr:nvCxnSpPr>
        <xdr:cNvPr id="130" name="直線コネクタ 129"/>
        <xdr:cNvCxnSpPr/>
      </xdr:nvCxnSpPr>
      <xdr:spPr>
        <a:xfrm flipV="1">
          <a:off x="14782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16</xdr:row>
      <xdr:rowOff>12700</xdr:rowOff>
    </xdr:to>
    <xdr:cxnSp macro="">
      <xdr:nvCxnSpPr>
        <xdr:cNvPr id="133" name="直線コネクタ 132"/>
        <xdr:cNvCxnSpPr/>
      </xdr:nvCxnSpPr>
      <xdr:spPr>
        <a:xfrm flipV="1">
          <a:off x="13893800" y="2559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67129</xdr:rowOff>
    </xdr:to>
    <xdr:cxnSp macro="">
      <xdr:nvCxnSpPr>
        <xdr:cNvPr id="136" name="直線コネクタ 135"/>
        <xdr:cNvCxnSpPr/>
      </xdr:nvCxnSpPr>
      <xdr:spPr>
        <a:xfrm flipV="1">
          <a:off x="13004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54429</xdr:rowOff>
    </xdr:from>
    <xdr:to>
      <xdr:col>69</xdr:col>
      <xdr:colOff>142875</xdr:colOff>
      <xdr:row>18</xdr:row>
      <xdr:rowOff>156029</xdr:rowOff>
    </xdr:to>
    <xdr:sp macro="" textlink="">
      <xdr:nvSpPr>
        <xdr:cNvPr id="137" name="フローチャート: 判断 136"/>
        <xdr:cNvSpPr/>
      </xdr:nvSpPr>
      <xdr:spPr>
        <a:xfrm>
          <a:off x="13843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38" name="テキスト ボックス 137"/>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39" name="フローチャート: 判断 138"/>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0" name="テキスト ボックス 139"/>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48" name="楕円 147"/>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49" name="テキスト ボックス 148"/>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0" name="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年度までは、扶助費に係る経常収支比率が類似団体平均を下回っていたが、令和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上回る結果となった。その要因は、臨時的な子育て世帯や住民税非課税世帯への現金給付事業によるものである。今後も扶助費は増加していく見込みのため、資格審査の適正化等により、事業費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59</xdr:row>
      <xdr:rowOff>92710</xdr:rowOff>
    </xdr:to>
    <xdr:cxnSp macro="">
      <xdr:nvCxnSpPr>
        <xdr:cNvPr id="186" name="直線コネクタ 185"/>
        <xdr:cNvCxnSpPr/>
      </xdr:nvCxnSpPr>
      <xdr:spPr>
        <a:xfrm flipV="1">
          <a:off x="3987800" y="988822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59</xdr:row>
      <xdr:rowOff>92710</xdr:rowOff>
    </xdr:to>
    <xdr:cxnSp macro="">
      <xdr:nvCxnSpPr>
        <xdr:cNvPr id="189" name="直線コネクタ 188"/>
        <xdr:cNvCxnSpPr/>
      </xdr:nvCxnSpPr>
      <xdr:spPr>
        <a:xfrm>
          <a:off x="3098800" y="968248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81280</xdr:rowOff>
    </xdr:to>
    <xdr:cxnSp macro="">
      <xdr:nvCxnSpPr>
        <xdr:cNvPr id="192" name="直線コネクタ 191"/>
        <xdr:cNvCxnSpPr/>
      </xdr:nvCxnSpPr>
      <xdr:spPr>
        <a:xfrm>
          <a:off x="2209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56</xdr:row>
      <xdr:rowOff>81280</xdr:rowOff>
    </xdr:to>
    <xdr:cxnSp macro="">
      <xdr:nvCxnSpPr>
        <xdr:cNvPr id="195" name="直線コネクタ 194"/>
        <xdr:cNvCxnSpPr/>
      </xdr:nvCxnSpPr>
      <xdr:spPr>
        <a:xfrm>
          <a:off x="1320800" y="93167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30480</xdr:rowOff>
    </xdr:from>
    <xdr:to>
      <xdr:col>11</xdr:col>
      <xdr:colOff>60325</xdr:colOff>
      <xdr:row>58</xdr:row>
      <xdr:rowOff>132080</xdr:rowOff>
    </xdr:to>
    <xdr:sp macro="" textlink="">
      <xdr:nvSpPr>
        <xdr:cNvPr id="196" name="フローチャート: 判断 195"/>
        <xdr:cNvSpPr/>
      </xdr:nvSpPr>
      <xdr:spPr>
        <a:xfrm>
          <a:off x="2159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197" name="テキスト ボックス 196"/>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5" name="楕円 204"/>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6"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7" name="楕円 206"/>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8" name="テキスト ボックス 207"/>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9" name="楕円 208"/>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10" name="テキスト ボックス 209"/>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1" name="楕円 210"/>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2" name="テキスト ボックス 211"/>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やや下回っているのは、公営企業会計への操出金を補助金及び出資金として歳出していることが大きな要因である。類似団体の平均を下回っているが、国民健康保険事業会計においても国民健康保険料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107950</xdr:rowOff>
    </xdr:to>
    <xdr:cxnSp macro="">
      <xdr:nvCxnSpPr>
        <xdr:cNvPr id="247" name="直線コネクタ 246"/>
        <xdr:cNvCxnSpPr/>
      </xdr:nvCxnSpPr>
      <xdr:spPr>
        <a:xfrm flipV="1">
          <a:off x="15671800" y="9486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38100</xdr:rowOff>
    </xdr:to>
    <xdr:cxnSp macro="">
      <xdr:nvCxnSpPr>
        <xdr:cNvPr id="250" name="直線コネクタ 249"/>
        <xdr:cNvCxnSpPr/>
      </xdr:nvCxnSpPr>
      <xdr:spPr>
        <a:xfrm flipV="1">
          <a:off x="14782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38100</xdr:rowOff>
    </xdr:to>
    <xdr:cxnSp macro="">
      <xdr:nvCxnSpPr>
        <xdr:cNvPr id="253" name="直線コネクタ 252"/>
        <xdr:cNvCxnSpPr/>
      </xdr:nvCxnSpPr>
      <xdr:spPr>
        <a:xfrm>
          <a:off x="13893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152400</xdr:rowOff>
    </xdr:from>
    <xdr:to>
      <xdr:col>69</xdr:col>
      <xdr:colOff>92075</xdr:colOff>
      <xdr:row>56</xdr:row>
      <xdr:rowOff>25400</xdr:rowOff>
    </xdr:to>
    <xdr:cxnSp macro="">
      <xdr:nvCxnSpPr>
        <xdr:cNvPr id="256" name="直線コネクタ 255"/>
        <xdr:cNvCxnSpPr/>
      </xdr:nvCxnSpPr>
      <xdr:spPr>
        <a:xfrm>
          <a:off x="13004800" y="9410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8" name="テキスト ボックス 257"/>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59" name="フローチャート: 判断 258"/>
        <xdr:cNvSpPr/>
      </xdr:nvSpPr>
      <xdr:spPr>
        <a:xfrm>
          <a:off x="12954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0" name="テキスト ボックス 259"/>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6350</xdr:rowOff>
    </xdr:from>
    <xdr:to>
      <xdr:col>82</xdr:col>
      <xdr:colOff>158750</xdr:colOff>
      <xdr:row>55</xdr:row>
      <xdr:rowOff>107950</xdr:rowOff>
    </xdr:to>
    <xdr:sp macro="" textlink="">
      <xdr:nvSpPr>
        <xdr:cNvPr id="266" name="楕円 265"/>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67"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0" name="楕円 269"/>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1" name="テキスト ボックス 27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2" name="楕円 271"/>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3" name="テキスト ボックス 272"/>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101600</xdr:rowOff>
    </xdr:from>
    <xdr:to>
      <xdr:col>65</xdr:col>
      <xdr:colOff>53975</xdr:colOff>
      <xdr:row>55</xdr:row>
      <xdr:rowOff>31750</xdr:rowOff>
    </xdr:to>
    <xdr:sp macro="" textlink="">
      <xdr:nvSpPr>
        <xdr:cNvPr id="274" name="楕円 273"/>
        <xdr:cNvSpPr/>
      </xdr:nvSpPr>
      <xdr:spPr>
        <a:xfrm>
          <a:off x="12954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41927</xdr:rowOff>
    </xdr:from>
    <xdr:ext cx="762000" cy="259045"/>
    <xdr:sp macro="" textlink="">
      <xdr:nvSpPr>
        <xdr:cNvPr id="275" name="テキスト ボックス 274"/>
        <xdr:cNvSpPr txBox="1"/>
      </xdr:nvSpPr>
      <xdr:spPr>
        <a:xfrm>
          <a:off x="12623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が類似団体平均を下回っているのは、これまで大きな割合を占めてきた下水道事業に対する補助金が減となったことによる。ただし、今後は下水道事業の元利償還金の増加が見込まれており、適切な財政運営を行っていくよう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161290</xdr:rowOff>
    </xdr:from>
    <xdr:to>
      <xdr:col>82</xdr:col>
      <xdr:colOff>107950</xdr:colOff>
      <xdr:row>35</xdr:row>
      <xdr:rowOff>24130</xdr:rowOff>
    </xdr:to>
    <xdr:cxnSp macro="">
      <xdr:nvCxnSpPr>
        <xdr:cNvPr id="304" name="直線コネクタ 303"/>
        <xdr:cNvCxnSpPr/>
      </xdr:nvCxnSpPr>
      <xdr:spPr>
        <a:xfrm>
          <a:off x="15671800" y="59905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144145</xdr:rowOff>
    </xdr:from>
    <xdr:to>
      <xdr:col>78</xdr:col>
      <xdr:colOff>69850</xdr:colOff>
      <xdr:row>34</xdr:row>
      <xdr:rowOff>161290</xdr:rowOff>
    </xdr:to>
    <xdr:cxnSp macro="">
      <xdr:nvCxnSpPr>
        <xdr:cNvPr id="307" name="直線コネクタ 306"/>
        <xdr:cNvCxnSpPr/>
      </xdr:nvCxnSpPr>
      <xdr:spPr>
        <a:xfrm>
          <a:off x="14782800" y="5973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144145</xdr:rowOff>
    </xdr:from>
    <xdr:to>
      <xdr:col>73</xdr:col>
      <xdr:colOff>180975</xdr:colOff>
      <xdr:row>35</xdr:row>
      <xdr:rowOff>6985</xdr:rowOff>
    </xdr:to>
    <xdr:cxnSp macro="">
      <xdr:nvCxnSpPr>
        <xdr:cNvPr id="310" name="直線コネクタ 309"/>
        <xdr:cNvCxnSpPr/>
      </xdr:nvCxnSpPr>
      <xdr:spPr>
        <a:xfrm flipV="1">
          <a:off x="13893800" y="5973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xdr:rowOff>
    </xdr:from>
    <xdr:to>
      <xdr:col>69</xdr:col>
      <xdr:colOff>92075</xdr:colOff>
      <xdr:row>35</xdr:row>
      <xdr:rowOff>64135</xdr:rowOff>
    </xdr:to>
    <xdr:cxnSp macro="">
      <xdr:nvCxnSpPr>
        <xdr:cNvPr id="313" name="直線コネクタ 312"/>
        <xdr:cNvCxnSpPr/>
      </xdr:nvCxnSpPr>
      <xdr:spPr>
        <a:xfrm flipV="1">
          <a:off x="13004800" y="60077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24765</xdr:rowOff>
    </xdr:from>
    <xdr:to>
      <xdr:col>69</xdr:col>
      <xdr:colOff>142875</xdr:colOff>
      <xdr:row>35</xdr:row>
      <xdr:rowOff>126365</xdr:rowOff>
    </xdr:to>
    <xdr:sp macro="" textlink="">
      <xdr:nvSpPr>
        <xdr:cNvPr id="314" name="フローチャート: 判断 313"/>
        <xdr:cNvSpPr/>
      </xdr:nvSpPr>
      <xdr:spPr>
        <a:xfrm>
          <a:off x="13843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111142</xdr:rowOff>
    </xdr:from>
    <xdr:ext cx="762000" cy="259045"/>
    <xdr:sp macro="" textlink="">
      <xdr:nvSpPr>
        <xdr:cNvPr id="315" name="テキスト ボックス 314"/>
        <xdr:cNvSpPr txBox="1"/>
      </xdr:nvSpPr>
      <xdr:spPr>
        <a:xfrm>
          <a:off x="13512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16" name="フローチャート: 判断 315"/>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17" name="テキスト ボックス 316"/>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3" name="楕円 322"/>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4"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110490</xdr:rowOff>
    </xdr:from>
    <xdr:to>
      <xdr:col>78</xdr:col>
      <xdr:colOff>120650</xdr:colOff>
      <xdr:row>35</xdr:row>
      <xdr:rowOff>40640</xdr:rowOff>
    </xdr:to>
    <xdr:sp macro="" textlink="">
      <xdr:nvSpPr>
        <xdr:cNvPr id="325" name="楕円 324"/>
        <xdr:cNvSpPr/>
      </xdr:nvSpPr>
      <xdr:spPr>
        <a:xfrm>
          <a:off x="15621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50817</xdr:rowOff>
    </xdr:from>
    <xdr:ext cx="736600" cy="259045"/>
    <xdr:sp macro="" textlink="">
      <xdr:nvSpPr>
        <xdr:cNvPr id="326" name="テキスト ボックス 325"/>
        <xdr:cNvSpPr txBox="1"/>
      </xdr:nvSpPr>
      <xdr:spPr>
        <a:xfrm>
          <a:off x="15290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93345</xdr:rowOff>
    </xdr:from>
    <xdr:to>
      <xdr:col>74</xdr:col>
      <xdr:colOff>31750</xdr:colOff>
      <xdr:row>35</xdr:row>
      <xdr:rowOff>23495</xdr:rowOff>
    </xdr:to>
    <xdr:sp macro="" textlink="">
      <xdr:nvSpPr>
        <xdr:cNvPr id="327" name="楕円 326"/>
        <xdr:cNvSpPr/>
      </xdr:nvSpPr>
      <xdr:spPr>
        <a:xfrm>
          <a:off x="14732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33672</xdr:rowOff>
    </xdr:from>
    <xdr:ext cx="762000" cy="259045"/>
    <xdr:sp macro="" textlink="">
      <xdr:nvSpPr>
        <xdr:cNvPr id="328" name="テキスト ボックス 327"/>
        <xdr:cNvSpPr txBox="1"/>
      </xdr:nvSpPr>
      <xdr:spPr>
        <a:xfrm>
          <a:off x="14401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127635</xdr:rowOff>
    </xdr:from>
    <xdr:to>
      <xdr:col>69</xdr:col>
      <xdr:colOff>142875</xdr:colOff>
      <xdr:row>35</xdr:row>
      <xdr:rowOff>57785</xdr:rowOff>
    </xdr:to>
    <xdr:sp macro="" textlink="">
      <xdr:nvSpPr>
        <xdr:cNvPr id="329" name="楕円 328"/>
        <xdr:cNvSpPr/>
      </xdr:nvSpPr>
      <xdr:spPr>
        <a:xfrm>
          <a:off x="13843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67962</xdr:rowOff>
    </xdr:from>
    <xdr:ext cx="762000" cy="259045"/>
    <xdr:sp macro="" textlink="">
      <xdr:nvSpPr>
        <xdr:cNvPr id="330" name="テキスト ボックス 329"/>
        <xdr:cNvSpPr txBox="1"/>
      </xdr:nvSpPr>
      <xdr:spPr>
        <a:xfrm>
          <a:off x="13512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xdr:rowOff>
    </xdr:from>
    <xdr:to>
      <xdr:col>65</xdr:col>
      <xdr:colOff>53975</xdr:colOff>
      <xdr:row>35</xdr:row>
      <xdr:rowOff>114935</xdr:rowOff>
    </xdr:to>
    <xdr:sp macro="" textlink="">
      <xdr:nvSpPr>
        <xdr:cNvPr id="331" name="楕円 330"/>
        <xdr:cNvSpPr/>
      </xdr:nvSpPr>
      <xdr:spPr>
        <a:xfrm>
          <a:off x="12954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125112</xdr:rowOff>
    </xdr:from>
    <xdr:ext cx="762000" cy="259045"/>
    <xdr:sp macro="" textlink="">
      <xdr:nvSpPr>
        <xdr:cNvPr id="332" name="テキスト ボックス 331"/>
        <xdr:cNvSpPr txBox="1"/>
      </xdr:nvSpPr>
      <xdr:spPr>
        <a:xfrm>
          <a:off x="12623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年度決算においては、類似団体平均、全国平均、青森県平均のいずれと比較しても、大きく上回る結果となった。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その要因は、合併後整備してきた大型施設の元利償還による償還金の増による。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今後は一層の公債費の抑制に努めつつ、町総合計画に沿った施策の重点を図っていく。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144145</xdr:rowOff>
    </xdr:from>
    <xdr:to>
      <xdr:col>24</xdr:col>
      <xdr:colOff>25400</xdr:colOff>
      <xdr:row>78</xdr:row>
      <xdr:rowOff>144145</xdr:rowOff>
    </xdr:to>
    <xdr:cxnSp macro="">
      <xdr:nvCxnSpPr>
        <xdr:cNvPr id="361" name="直線コネクタ 360"/>
        <xdr:cNvCxnSpPr/>
      </xdr:nvCxnSpPr>
      <xdr:spPr>
        <a:xfrm>
          <a:off x="3987800" y="13517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144145</xdr:rowOff>
    </xdr:from>
    <xdr:to>
      <xdr:col>19</xdr:col>
      <xdr:colOff>187325</xdr:colOff>
      <xdr:row>79</xdr:row>
      <xdr:rowOff>92711</xdr:rowOff>
    </xdr:to>
    <xdr:cxnSp macro="">
      <xdr:nvCxnSpPr>
        <xdr:cNvPr id="364" name="直線コネクタ 363"/>
        <xdr:cNvCxnSpPr/>
      </xdr:nvCxnSpPr>
      <xdr:spPr>
        <a:xfrm flipV="1">
          <a:off x="3098800" y="13517245"/>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109855</xdr:rowOff>
    </xdr:to>
    <xdr:cxnSp macro="">
      <xdr:nvCxnSpPr>
        <xdr:cNvPr id="367" name="直線コネクタ 366"/>
        <xdr:cNvCxnSpPr/>
      </xdr:nvCxnSpPr>
      <xdr:spPr>
        <a:xfrm flipV="1">
          <a:off x="2209800" y="136372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9" name="テキスト ボックス 36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109855</xdr:rowOff>
    </xdr:from>
    <xdr:to>
      <xdr:col>11</xdr:col>
      <xdr:colOff>9525</xdr:colOff>
      <xdr:row>79</xdr:row>
      <xdr:rowOff>144145</xdr:rowOff>
    </xdr:to>
    <xdr:cxnSp macro="">
      <xdr:nvCxnSpPr>
        <xdr:cNvPr id="370" name="直線コネクタ 369"/>
        <xdr:cNvCxnSpPr/>
      </xdr:nvCxnSpPr>
      <xdr:spPr>
        <a:xfrm flipV="1">
          <a:off x="1320800" y="13654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1" name="フローチャート: 判断 370"/>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72" name="テキスト ボックス 371"/>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3" name="フローチャート: 判断 372"/>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4" name="テキスト ボックス 373"/>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93345</xdr:rowOff>
    </xdr:from>
    <xdr:to>
      <xdr:col>24</xdr:col>
      <xdr:colOff>76200</xdr:colOff>
      <xdr:row>79</xdr:row>
      <xdr:rowOff>23495</xdr:rowOff>
    </xdr:to>
    <xdr:sp macro="" textlink="">
      <xdr:nvSpPr>
        <xdr:cNvPr id="380" name="楕円 379"/>
        <xdr:cNvSpPr/>
      </xdr:nvSpPr>
      <xdr:spPr>
        <a:xfrm>
          <a:off x="47752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65422</xdr:rowOff>
    </xdr:from>
    <xdr:ext cx="762000" cy="259045"/>
    <xdr:sp macro="" textlink="">
      <xdr:nvSpPr>
        <xdr:cNvPr id="381" name="公債費該当値テキスト"/>
        <xdr:cNvSpPr txBox="1"/>
      </xdr:nvSpPr>
      <xdr:spPr>
        <a:xfrm>
          <a:off x="49149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93345</xdr:rowOff>
    </xdr:from>
    <xdr:to>
      <xdr:col>20</xdr:col>
      <xdr:colOff>38100</xdr:colOff>
      <xdr:row>79</xdr:row>
      <xdr:rowOff>23495</xdr:rowOff>
    </xdr:to>
    <xdr:sp macro="" textlink="">
      <xdr:nvSpPr>
        <xdr:cNvPr id="382" name="楕円 381"/>
        <xdr:cNvSpPr/>
      </xdr:nvSpPr>
      <xdr:spPr>
        <a:xfrm>
          <a:off x="3937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8272</xdr:rowOff>
    </xdr:from>
    <xdr:ext cx="736600" cy="259045"/>
    <xdr:sp macro="" textlink="">
      <xdr:nvSpPr>
        <xdr:cNvPr id="383" name="テキスト ボックス 382"/>
        <xdr:cNvSpPr txBox="1"/>
      </xdr:nvSpPr>
      <xdr:spPr>
        <a:xfrm>
          <a:off x="3606800" y="13552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384" name="楕円 383"/>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85" name="テキスト ボックス 384"/>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59055</xdr:rowOff>
    </xdr:from>
    <xdr:to>
      <xdr:col>11</xdr:col>
      <xdr:colOff>60325</xdr:colOff>
      <xdr:row>79</xdr:row>
      <xdr:rowOff>160655</xdr:rowOff>
    </xdr:to>
    <xdr:sp macro="" textlink="">
      <xdr:nvSpPr>
        <xdr:cNvPr id="386" name="楕円 385"/>
        <xdr:cNvSpPr/>
      </xdr:nvSpPr>
      <xdr:spPr>
        <a:xfrm>
          <a:off x="2159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145432</xdr:rowOff>
    </xdr:from>
    <xdr:ext cx="762000" cy="259045"/>
    <xdr:sp macro="" textlink="">
      <xdr:nvSpPr>
        <xdr:cNvPr id="387" name="テキスト ボックス 386"/>
        <xdr:cNvSpPr txBox="1"/>
      </xdr:nvSpPr>
      <xdr:spPr>
        <a:xfrm>
          <a:off x="1828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93345</xdr:rowOff>
    </xdr:from>
    <xdr:to>
      <xdr:col>6</xdr:col>
      <xdr:colOff>171450</xdr:colOff>
      <xdr:row>80</xdr:row>
      <xdr:rowOff>23495</xdr:rowOff>
    </xdr:to>
    <xdr:sp macro="" textlink="">
      <xdr:nvSpPr>
        <xdr:cNvPr id="388" name="楕円 387"/>
        <xdr:cNvSpPr/>
      </xdr:nvSpPr>
      <xdr:spPr>
        <a:xfrm>
          <a:off x="1270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8272</xdr:rowOff>
    </xdr:from>
    <xdr:ext cx="762000" cy="259045"/>
    <xdr:sp macro="" textlink="">
      <xdr:nvSpPr>
        <xdr:cNvPr id="389" name="テキスト ボックス 388"/>
        <xdr:cNvSpPr txBox="1"/>
      </xdr:nvSpPr>
      <xdr:spPr>
        <a:xfrm>
          <a:off x="939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75</xdr:row>
      <xdr:rowOff>69850</xdr:rowOff>
    </xdr:to>
    <xdr:cxnSp macro="">
      <xdr:nvCxnSpPr>
        <xdr:cNvPr id="422" name="直線コネクタ 421"/>
        <xdr:cNvCxnSpPr/>
      </xdr:nvCxnSpPr>
      <xdr:spPr>
        <a:xfrm>
          <a:off x="15671800" y="12920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75</xdr:row>
      <xdr:rowOff>69850</xdr:rowOff>
    </xdr:to>
    <xdr:cxnSp macro="">
      <xdr:nvCxnSpPr>
        <xdr:cNvPr id="425" name="直線コネクタ 424"/>
        <xdr:cNvCxnSpPr/>
      </xdr:nvCxnSpPr>
      <xdr:spPr>
        <a:xfrm flipV="1">
          <a:off x="14782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104140</xdr:rowOff>
    </xdr:to>
    <xdr:cxnSp macro="">
      <xdr:nvCxnSpPr>
        <xdr:cNvPr id="428" name="直線コネクタ 427"/>
        <xdr:cNvCxnSpPr/>
      </xdr:nvCxnSpPr>
      <xdr:spPr>
        <a:xfrm flipV="1">
          <a:off x="13893800" y="12928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20320</xdr:rowOff>
    </xdr:from>
    <xdr:to>
      <xdr:col>69</xdr:col>
      <xdr:colOff>92075</xdr:colOff>
      <xdr:row>75</xdr:row>
      <xdr:rowOff>104140</xdr:rowOff>
    </xdr:to>
    <xdr:cxnSp macro="">
      <xdr:nvCxnSpPr>
        <xdr:cNvPr id="431" name="直線コネクタ 430"/>
        <xdr:cNvCxnSpPr/>
      </xdr:nvCxnSpPr>
      <xdr:spPr>
        <a:xfrm>
          <a:off x="13004800" y="128790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34" name="フローチャート: 判断 433"/>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35" name="テキスト ボックス 434"/>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1" name="楕円 440"/>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2"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xdr:rowOff>
    </xdr:from>
    <xdr:to>
      <xdr:col>78</xdr:col>
      <xdr:colOff>120650</xdr:colOff>
      <xdr:row>75</xdr:row>
      <xdr:rowOff>113030</xdr:rowOff>
    </xdr:to>
    <xdr:sp macro="" textlink="">
      <xdr:nvSpPr>
        <xdr:cNvPr id="443" name="楕円 442"/>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123207</xdr:rowOff>
    </xdr:from>
    <xdr:ext cx="736600" cy="259045"/>
    <xdr:sp macro="" textlink="">
      <xdr:nvSpPr>
        <xdr:cNvPr id="444" name="テキスト ボックス 443"/>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5" name="楕円 44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6" name="テキスト ボックス 445"/>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53340</xdr:rowOff>
    </xdr:from>
    <xdr:to>
      <xdr:col>69</xdr:col>
      <xdr:colOff>142875</xdr:colOff>
      <xdr:row>75</xdr:row>
      <xdr:rowOff>154939</xdr:rowOff>
    </xdr:to>
    <xdr:sp macro="" textlink="">
      <xdr:nvSpPr>
        <xdr:cNvPr id="447" name="楕円 446"/>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48" name="テキスト ボックス 447"/>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140970</xdr:rowOff>
    </xdr:from>
    <xdr:to>
      <xdr:col>65</xdr:col>
      <xdr:colOff>53975</xdr:colOff>
      <xdr:row>75</xdr:row>
      <xdr:rowOff>71120</xdr:rowOff>
    </xdr:to>
    <xdr:sp macro="" textlink="">
      <xdr:nvSpPr>
        <xdr:cNvPr id="449" name="楕円 448"/>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81297</xdr:rowOff>
    </xdr:from>
    <xdr:ext cx="762000" cy="259045"/>
    <xdr:sp macro="" textlink="">
      <xdr:nvSpPr>
        <xdr:cNvPr id="450" name="テキスト ボックス 449"/>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142750</xdr:rowOff>
    </xdr:from>
    <xdr:ext cx="762000" cy="259045"/>
    <xdr:sp macro="" textlink="">
      <xdr:nvSpPr>
        <xdr:cNvPr id="48" name="人口1人当たり決算額の推移最小値テキスト130"/>
        <xdr:cNvSpPr txBox="1"/>
      </xdr:nvSpPr>
      <xdr:spPr>
        <a:xfrm>
          <a:off x="5740400" y="361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132573</xdr:rowOff>
    </xdr:from>
    <xdr:to>
      <xdr:col>29</xdr:col>
      <xdr:colOff>127000</xdr:colOff>
      <xdr:row>20</xdr:row>
      <xdr:rowOff>144755</xdr:rowOff>
    </xdr:to>
    <xdr:cxnSp macro="">
      <xdr:nvCxnSpPr>
        <xdr:cNvPr id="52" name="直線コネクタ 51"/>
        <xdr:cNvCxnSpPr/>
      </xdr:nvCxnSpPr>
      <xdr:spPr bwMode="auto">
        <a:xfrm flipV="1">
          <a:off x="5003800" y="3609198"/>
          <a:ext cx="647700" cy="1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130103</xdr:rowOff>
    </xdr:from>
    <xdr:to>
      <xdr:col>26</xdr:col>
      <xdr:colOff>50800</xdr:colOff>
      <xdr:row>20</xdr:row>
      <xdr:rowOff>144755</xdr:rowOff>
    </xdr:to>
    <xdr:cxnSp macro="">
      <xdr:nvCxnSpPr>
        <xdr:cNvPr id="55" name="直線コネクタ 54"/>
        <xdr:cNvCxnSpPr/>
      </xdr:nvCxnSpPr>
      <xdr:spPr bwMode="auto">
        <a:xfrm>
          <a:off x="4305300" y="3606728"/>
          <a:ext cx="698500" cy="14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130103</xdr:rowOff>
    </xdr:from>
    <xdr:to>
      <xdr:col>22</xdr:col>
      <xdr:colOff>114300</xdr:colOff>
      <xdr:row>20</xdr:row>
      <xdr:rowOff>159853</xdr:rowOff>
    </xdr:to>
    <xdr:cxnSp macro="">
      <xdr:nvCxnSpPr>
        <xdr:cNvPr id="58" name="直線コネクタ 57"/>
        <xdr:cNvCxnSpPr/>
      </xdr:nvCxnSpPr>
      <xdr:spPr bwMode="auto">
        <a:xfrm flipV="1">
          <a:off x="3606800" y="3606728"/>
          <a:ext cx="698500" cy="29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159853</xdr:rowOff>
    </xdr:from>
    <xdr:to>
      <xdr:col>18</xdr:col>
      <xdr:colOff>177800</xdr:colOff>
      <xdr:row>21</xdr:row>
      <xdr:rowOff>3055</xdr:rowOff>
    </xdr:to>
    <xdr:cxnSp macro="">
      <xdr:nvCxnSpPr>
        <xdr:cNvPr id="61" name="直線コネクタ 60"/>
        <xdr:cNvCxnSpPr/>
      </xdr:nvCxnSpPr>
      <xdr:spPr bwMode="auto">
        <a:xfrm flipV="1">
          <a:off x="2908300" y="3636478"/>
          <a:ext cx="698500" cy="14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81578</xdr:rowOff>
    </xdr:from>
    <xdr:to>
      <xdr:col>19</xdr:col>
      <xdr:colOff>38100</xdr:colOff>
      <xdr:row>19</xdr:row>
      <xdr:rowOff>11728</xdr:rowOff>
    </xdr:to>
    <xdr:sp macro="" textlink="">
      <xdr:nvSpPr>
        <xdr:cNvPr id="62" name="フローチャート: 判断 61"/>
        <xdr:cNvSpPr/>
      </xdr:nvSpPr>
      <xdr:spPr bwMode="auto">
        <a:xfrm>
          <a:off x="3556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21905</xdr:rowOff>
    </xdr:from>
    <xdr:ext cx="762000" cy="259045"/>
    <xdr:sp macro="" textlink="">
      <xdr:nvSpPr>
        <xdr:cNvPr id="63" name="テキスト ボックス 62"/>
        <xdr:cNvSpPr txBox="1"/>
      </xdr:nvSpPr>
      <xdr:spPr>
        <a:xfrm>
          <a:off x="3225800" y="29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129006</xdr:rowOff>
    </xdr:from>
    <xdr:to>
      <xdr:col>15</xdr:col>
      <xdr:colOff>101600</xdr:colOff>
      <xdr:row>19</xdr:row>
      <xdr:rowOff>59156</xdr:rowOff>
    </xdr:to>
    <xdr:sp macro="" textlink="">
      <xdr:nvSpPr>
        <xdr:cNvPr id="64" name="フローチャート: 判断 63"/>
        <xdr:cNvSpPr/>
      </xdr:nvSpPr>
      <xdr:spPr bwMode="auto">
        <a:xfrm>
          <a:off x="2857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69334</xdr:rowOff>
    </xdr:from>
    <xdr:ext cx="762000" cy="259045"/>
    <xdr:sp macro="" textlink="">
      <xdr:nvSpPr>
        <xdr:cNvPr id="65" name="テキスト ボックス 64"/>
        <xdr:cNvSpPr txBox="1"/>
      </xdr:nvSpPr>
      <xdr:spPr>
        <a:xfrm>
          <a:off x="2527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81773</xdr:rowOff>
    </xdr:from>
    <xdr:to>
      <xdr:col>29</xdr:col>
      <xdr:colOff>177800</xdr:colOff>
      <xdr:row>21</xdr:row>
      <xdr:rowOff>11923</xdr:rowOff>
    </xdr:to>
    <xdr:sp macro="" textlink="">
      <xdr:nvSpPr>
        <xdr:cNvPr id="71" name="楕円 70"/>
        <xdr:cNvSpPr/>
      </xdr:nvSpPr>
      <xdr:spPr bwMode="auto">
        <a:xfrm>
          <a:off x="5600700" y="355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161800</xdr:rowOff>
    </xdr:from>
    <xdr:ext cx="762000" cy="259045"/>
    <xdr:sp macro="" textlink="">
      <xdr:nvSpPr>
        <xdr:cNvPr id="72" name="人口1人当たり決算額の推移該当値テキスト130"/>
        <xdr:cNvSpPr txBox="1"/>
      </xdr:nvSpPr>
      <xdr:spPr>
        <a:xfrm>
          <a:off x="5740400" y="34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93955</xdr:rowOff>
    </xdr:from>
    <xdr:to>
      <xdr:col>26</xdr:col>
      <xdr:colOff>101600</xdr:colOff>
      <xdr:row>21</xdr:row>
      <xdr:rowOff>24105</xdr:rowOff>
    </xdr:to>
    <xdr:sp macro="" textlink="">
      <xdr:nvSpPr>
        <xdr:cNvPr id="73" name="楕円 72"/>
        <xdr:cNvSpPr/>
      </xdr:nvSpPr>
      <xdr:spPr bwMode="auto">
        <a:xfrm>
          <a:off x="4953000" y="3570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8882</xdr:rowOff>
    </xdr:from>
    <xdr:ext cx="736600" cy="259045"/>
    <xdr:sp macro="" textlink="">
      <xdr:nvSpPr>
        <xdr:cNvPr id="74" name="テキスト ボックス 73"/>
        <xdr:cNvSpPr txBox="1"/>
      </xdr:nvSpPr>
      <xdr:spPr>
        <a:xfrm>
          <a:off x="4622800" y="365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79303</xdr:rowOff>
    </xdr:from>
    <xdr:to>
      <xdr:col>22</xdr:col>
      <xdr:colOff>165100</xdr:colOff>
      <xdr:row>21</xdr:row>
      <xdr:rowOff>9453</xdr:rowOff>
    </xdr:to>
    <xdr:sp macro="" textlink="">
      <xdr:nvSpPr>
        <xdr:cNvPr id="75" name="楕円 74"/>
        <xdr:cNvSpPr/>
      </xdr:nvSpPr>
      <xdr:spPr bwMode="auto">
        <a:xfrm>
          <a:off x="4254500" y="355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165680</xdr:rowOff>
    </xdr:from>
    <xdr:ext cx="762000" cy="259045"/>
    <xdr:sp macro="" textlink="">
      <xdr:nvSpPr>
        <xdr:cNvPr id="76" name="テキスト ボックス 75"/>
        <xdr:cNvSpPr txBox="1"/>
      </xdr:nvSpPr>
      <xdr:spPr>
        <a:xfrm>
          <a:off x="3924300" y="364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109053</xdr:rowOff>
    </xdr:from>
    <xdr:to>
      <xdr:col>19</xdr:col>
      <xdr:colOff>38100</xdr:colOff>
      <xdr:row>21</xdr:row>
      <xdr:rowOff>39203</xdr:rowOff>
    </xdr:to>
    <xdr:sp macro="" textlink="">
      <xdr:nvSpPr>
        <xdr:cNvPr id="77" name="楕円 76"/>
        <xdr:cNvSpPr/>
      </xdr:nvSpPr>
      <xdr:spPr bwMode="auto">
        <a:xfrm>
          <a:off x="3556000" y="358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23980</xdr:rowOff>
    </xdr:from>
    <xdr:ext cx="762000" cy="259045"/>
    <xdr:sp macro="" textlink="">
      <xdr:nvSpPr>
        <xdr:cNvPr id="78" name="テキスト ボックス 77"/>
        <xdr:cNvSpPr txBox="1"/>
      </xdr:nvSpPr>
      <xdr:spPr>
        <a:xfrm>
          <a:off x="3225800" y="36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123705</xdr:rowOff>
    </xdr:from>
    <xdr:to>
      <xdr:col>15</xdr:col>
      <xdr:colOff>101600</xdr:colOff>
      <xdr:row>21</xdr:row>
      <xdr:rowOff>53855</xdr:rowOff>
    </xdr:to>
    <xdr:sp macro="" textlink="">
      <xdr:nvSpPr>
        <xdr:cNvPr id="79" name="楕円 78"/>
        <xdr:cNvSpPr/>
      </xdr:nvSpPr>
      <xdr:spPr bwMode="auto">
        <a:xfrm>
          <a:off x="2857500" y="360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38632</xdr:rowOff>
    </xdr:from>
    <xdr:ext cx="762000" cy="259045"/>
    <xdr:sp macro="" textlink="">
      <xdr:nvSpPr>
        <xdr:cNvPr id="80" name="テキスト ボックス 79"/>
        <xdr:cNvSpPr txBox="1"/>
      </xdr:nvSpPr>
      <xdr:spPr>
        <a:xfrm>
          <a:off x="2527300" y="36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10795</xdr:rowOff>
    </xdr:from>
    <xdr:to>
      <xdr:col>29</xdr:col>
      <xdr:colOff>127000</xdr:colOff>
      <xdr:row>36</xdr:row>
      <xdr:rowOff>28283</xdr:rowOff>
    </xdr:to>
    <xdr:cxnSp macro="">
      <xdr:nvCxnSpPr>
        <xdr:cNvPr id="114" name="直線コネクタ 113"/>
        <xdr:cNvCxnSpPr/>
      </xdr:nvCxnSpPr>
      <xdr:spPr bwMode="auto">
        <a:xfrm flipV="1">
          <a:off x="5003800" y="6964045"/>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321234</xdr:rowOff>
    </xdr:from>
    <xdr:to>
      <xdr:col>26</xdr:col>
      <xdr:colOff>50800</xdr:colOff>
      <xdr:row>36</xdr:row>
      <xdr:rowOff>28283</xdr:rowOff>
    </xdr:to>
    <xdr:cxnSp macro="">
      <xdr:nvCxnSpPr>
        <xdr:cNvPr id="117" name="直線コネクタ 116"/>
        <xdr:cNvCxnSpPr/>
      </xdr:nvCxnSpPr>
      <xdr:spPr bwMode="auto">
        <a:xfrm>
          <a:off x="4305300" y="6931584"/>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320148</xdr:rowOff>
    </xdr:from>
    <xdr:to>
      <xdr:col>22</xdr:col>
      <xdr:colOff>114300</xdr:colOff>
      <xdr:row>35</xdr:row>
      <xdr:rowOff>321234</xdr:rowOff>
    </xdr:to>
    <xdr:cxnSp macro="">
      <xdr:nvCxnSpPr>
        <xdr:cNvPr id="120" name="直線コネクタ 119"/>
        <xdr:cNvCxnSpPr/>
      </xdr:nvCxnSpPr>
      <xdr:spPr bwMode="auto">
        <a:xfrm>
          <a:off x="3606800" y="6930498"/>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305498</xdr:rowOff>
    </xdr:from>
    <xdr:to>
      <xdr:col>18</xdr:col>
      <xdr:colOff>177800</xdr:colOff>
      <xdr:row>35</xdr:row>
      <xdr:rowOff>320148</xdr:rowOff>
    </xdr:to>
    <xdr:cxnSp macro="">
      <xdr:nvCxnSpPr>
        <xdr:cNvPr id="123" name="直線コネクタ 122"/>
        <xdr:cNvCxnSpPr/>
      </xdr:nvCxnSpPr>
      <xdr:spPr bwMode="auto">
        <a:xfrm>
          <a:off x="2908300" y="6915848"/>
          <a:ext cx="698500" cy="1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333432</xdr:rowOff>
    </xdr:from>
    <xdr:to>
      <xdr:col>19</xdr:col>
      <xdr:colOff>38100</xdr:colOff>
      <xdr:row>36</xdr:row>
      <xdr:rowOff>92132</xdr:rowOff>
    </xdr:to>
    <xdr:sp macro="" textlink="">
      <xdr:nvSpPr>
        <xdr:cNvPr id="124" name="フローチャート: 判断 123"/>
        <xdr:cNvSpPr/>
      </xdr:nvSpPr>
      <xdr:spPr bwMode="auto">
        <a:xfrm>
          <a:off x="3556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76909</xdr:rowOff>
    </xdr:from>
    <xdr:ext cx="762000" cy="259045"/>
    <xdr:sp macro="" textlink="">
      <xdr:nvSpPr>
        <xdr:cNvPr id="125" name="テキスト ボックス 124"/>
        <xdr:cNvSpPr txBox="1"/>
      </xdr:nvSpPr>
      <xdr:spPr>
        <a:xfrm>
          <a:off x="3225800" y="703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13773</xdr:rowOff>
    </xdr:from>
    <xdr:to>
      <xdr:col>15</xdr:col>
      <xdr:colOff>101600</xdr:colOff>
      <xdr:row>36</xdr:row>
      <xdr:rowOff>115373</xdr:rowOff>
    </xdr:to>
    <xdr:sp macro="" textlink="">
      <xdr:nvSpPr>
        <xdr:cNvPr id="126" name="フローチャート: 判断 125"/>
        <xdr:cNvSpPr/>
      </xdr:nvSpPr>
      <xdr:spPr bwMode="auto">
        <a:xfrm>
          <a:off x="2857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100150</xdr:rowOff>
    </xdr:from>
    <xdr:ext cx="762000" cy="259045"/>
    <xdr:sp macro="" textlink="">
      <xdr:nvSpPr>
        <xdr:cNvPr id="127" name="テキスト ボックス 126"/>
        <xdr:cNvSpPr txBox="1"/>
      </xdr:nvSpPr>
      <xdr:spPr>
        <a:xfrm>
          <a:off x="2527300" y="70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302895</xdr:rowOff>
    </xdr:from>
    <xdr:to>
      <xdr:col>29</xdr:col>
      <xdr:colOff>177800</xdr:colOff>
      <xdr:row>36</xdr:row>
      <xdr:rowOff>61595</xdr:rowOff>
    </xdr:to>
    <xdr:sp macro="" textlink="">
      <xdr:nvSpPr>
        <xdr:cNvPr id="133" name="楕円 132"/>
        <xdr:cNvSpPr/>
      </xdr:nvSpPr>
      <xdr:spPr bwMode="auto">
        <a:xfrm>
          <a:off x="5600700" y="691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274972</xdr:rowOff>
    </xdr:from>
    <xdr:ext cx="762000" cy="259045"/>
    <xdr:sp macro="" textlink="">
      <xdr:nvSpPr>
        <xdr:cNvPr id="134" name="人口1人当たり決算額の推移該当値テキスト445"/>
        <xdr:cNvSpPr txBox="1"/>
      </xdr:nvSpPr>
      <xdr:spPr>
        <a:xfrm>
          <a:off x="5740400" y="688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320383</xdr:rowOff>
    </xdr:from>
    <xdr:to>
      <xdr:col>26</xdr:col>
      <xdr:colOff>101600</xdr:colOff>
      <xdr:row>36</xdr:row>
      <xdr:rowOff>79083</xdr:rowOff>
    </xdr:to>
    <xdr:sp macro="" textlink="">
      <xdr:nvSpPr>
        <xdr:cNvPr id="135" name="楕円 134"/>
        <xdr:cNvSpPr/>
      </xdr:nvSpPr>
      <xdr:spPr bwMode="auto">
        <a:xfrm>
          <a:off x="4953000" y="693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63860</xdr:rowOff>
    </xdr:from>
    <xdr:ext cx="736600" cy="259045"/>
    <xdr:sp macro="" textlink="">
      <xdr:nvSpPr>
        <xdr:cNvPr id="136" name="テキスト ボックス 135"/>
        <xdr:cNvSpPr txBox="1"/>
      </xdr:nvSpPr>
      <xdr:spPr>
        <a:xfrm>
          <a:off x="4622800" y="701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270434</xdr:rowOff>
    </xdr:from>
    <xdr:to>
      <xdr:col>22</xdr:col>
      <xdr:colOff>165100</xdr:colOff>
      <xdr:row>36</xdr:row>
      <xdr:rowOff>29134</xdr:rowOff>
    </xdr:to>
    <xdr:sp macro="" textlink="">
      <xdr:nvSpPr>
        <xdr:cNvPr id="137" name="楕円 136"/>
        <xdr:cNvSpPr/>
      </xdr:nvSpPr>
      <xdr:spPr bwMode="auto">
        <a:xfrm>
          <a:off x="4254500" y="688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13911</xdr:rowOff>
    </xdr:from>
    <xdr:ext cx="762000" cy="259045"/>
    <xdr:sp macro="" textlink="">
      <xdr:nvSpPr>
        <xdr:cNvPr id="138" name="テキスト ボックス 137"/>
        <xdr:cNvSpPr txBox="1"/>
      </xdr:nvSpPr>
      <xdr:spPr>
        <a:xfrm>
          <a:off x="3924300" y="69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269348</xdr:rowOff>
    </xdr:from>
    <xdr:to>
      <xdr:col>19</xdr:col>
      <xdr:colOff>38100</xdr:colOff>
      <xdr:row>36</xdr:row>
      <xdr:rowOff>28048</xdr:rowOff>
    </xdr:to>
    <xdr:sp macro="" textlink="">
      <xdr:nvSpPr>
        <xdr:cNvPr id="139" name="楕円 138"/>
        <xdr:cNvSpPr/>
      </xdr:nvSpPr>
      <xdr:spPr bwMode="auto">
        <a:xfrm>
          <a:off x="3556000" y="687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38225</xdr:rowOff>
    </xdr:from>
    <xdr:ext cx="762000" cy="259045"/>
    <xdr:sp macro="" textlink="">
      <xdr:nvSpPr>
        <xdr:cNvPr id="140" name="テキスト ボックス 139"/>
        <xdr:cNvSpPr txBox="1"/>
      </xdr:nvSpPr>
      <xdr:spPr>
        <a:xfrm>
          <a:off x="3225800" y="6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254698</xdr:rowOff>
    </xdr:from>
    <xdr:to>
      <xdr:col>15</xdr:col>
      <xdr:colOff>101600</xdr:colOff>
      <xdr:row>36</xdr:row>
      <xdr:rowOff>13398</xdr:rowOff>
    </xdr:to>
    <xdr:sp macro="" textlink="">
      <xdr:nvSpPr>
        <xdr:cNvPr id="141" name="楕円 140"/>
        <xdr:cNvSpPr/>
      </xdr:nvSpPr>
      <xdr:spPr bwMode="auto">
        <a:xfrm>
          <a:off x="2857500" y="686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23575</xdr:rowOff>
    </xdr:from>
    <xdr:ext cx="762000" cy="259045"/>
    <xdr:sp macro="" textlink="">
      <xdr:nvSpPr>
        <xdr:cNvPr id="142" name="テキスト ボックス 141"/>
        <xdr:cNvSpPr txBox="1"/>
      </xdr:nvSpPr>
      <xdr:spPr>
        <a:xfrm>
          <a:off x="2527300" y="66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14,578
14,557
37.29
9,295,817
8,982,562
261,036
4,909,452
9,192,836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51308</xdr:rowOff>
    </xdr:from>
    <xdr:to>
      <xdr:col>24</xdr:col>
      <xdr:colOff>63500</xdr:colOff>
      <xdr:row>38</xdr:row>
      <xdr:rowOff>64173</xdr:rowOff>
    </xdr:to>
    <xdr:cxnSp macro="">
      <xdr:nvCxnSpPr>
        <xdr:cNvPr id="61" name="直線コネクタ 60"/>
        <xdr:cNvCxnSpPr/>
      </xdr:nvCxnSpPr>
      <xdr:spPr>
        <a:xfrm flipV="1">
          <a:off x="3797300" y="6566408"/>
          <a:ext cx="838200" cy="1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31814</xdr:rowOff>
    </xdr:from>
    <xdr:to>
      <xdr:col>19</xdr:col>
      <xdr:colOff>177800</xdr:colOff>
      <xdr:row>38</xdr:row>
      <xdr:rowOff>64173</xdr:rowOff>
    </xdr:to>
    <xdr:cxnSp macro="">
      <xdr:nvCxnSpPr>
        <xdr:cNvPr id="64" name="直線コネクタ 63"/>
        <xdr:cNvCxnSpPr/>
      </xdr:nvCxnSpPr>
      <xdr:spPr>
        <a:xfrm>
          <a:off x="2908300" y="6546914"/>
          <a:ext cx="8890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31814</xdr:rowOff>
    </xdr:from>
    <xdr:to>
      <xdr:col>15</xdr:col>
      <xdr:colOff>50800</xdr:colOff>
      <xdr:row>38</xdr:row>
      <xdr:rowOff>135001</xdr:rowOff>
    </xdr:to>
    <xdr:cxnSp macro="">
      <xdr:nvCxnSpPr>
        <xdr:cNvPr id="67" name="直線コネクタ 66"/>
        <xdr:cNvCxnSpPr/>
      </xdr:nvCxnSpPr>
      <xdr:spPr>
        <a:xfrm flipV="1">
          <a:off x="2019300" y="6546914"/>
          <a:ext cx="889000" cy="10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135001</xdr:rowOff>
    </xdr:from>
    <xdr:to>
      <xdr:col>10</xdr:col>
      <xdr:colOff>114300</xdr:colOff>
      <xdr:row>38</xdr:row>
      <xdr:rowOff>158915</xdr:rowOff>
    </xdr:to>
    <xdr:cxnSp macro="">
      <xdr:nvCxnSpPr>
        <xdr:cNvPr id="70" name="直線コネクタ 69"/>
        <xdr:cNvCxnSpPr/>
      </xdr:nvCxnSpPr>
      <xdr:spPr>
        <a:xfrm flipV="1">
          <a:off x="1130300" y="6650101"/>
          <a:ext cx="889000" cy="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xdr:rowOff>
    </xdr:from>
    <xdr:to>
      <xdr:col>24</xdr:col>
      <xdr:colOff>114300</xdr:colOff>
      <xdr:row>38</xdr:row>
      <xdr:rowOff>102108</xdr:rowOff>
    </xdr:to>
    <xdr:sp macro="" textlink="">
      <xdr:nvSpPr>
        <xdr:cNvPr id="80" name="楕円 79"/>
        <xdr:cNvSpPr/>
      </xdr:nvSpPr>
      <xdr:spPr>
        <a:xfrm>
          <a:off x="45847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86885</xdr:rowOff>
    </xdr:from>
    <xdr:ext cx="534377" cy="259045"/>
    <xdr:sp macro="" textlink="">
      <xdr:nvSpPr>
        <xdr:cNvPr id="81" name="人件費該当値テキスト"/>
        <xdr:cNvSpPr txBox="1"/>
      </xdr:nvSpPr>
      <xdr:spPr>
        <a:xfrm>
          <a:off x="4686300" y="64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13373</xdr:rowOff>
    </xdr:from>
    <xdr:to>
      <xdr:col>20</xdr:col>
      <xdr:colOff>38100</xdr:colOff>
      <xdr:row>38</xdr:row>
      <xdr:rowOff>114973</xdr:rowOff>
    </xdr:to>
    <xdr:sp macro="" textlink="">
      <xdr:nvSpPr>
        <xdr:cNvPr id="82" name="楕円 81"/>
        <xdr:cNvSpPr/>
      </xdr:nvSpPr>
      <xdr:spPr>
        <a:xfrm>
          <a:off x="3746500" y="65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106100</xdr:rowOff>
    </xdr:from>
    <xdr:ext cx="534377" cy="259045"/>
    <xdr:sp macro="" textlink="">
      <xdr:nvSpPr>
        <xdr:cNvPr id="83" name="テキスト ボックス 82"/>
        <xdr:cNvSpPr txBox="1"/>
      </xdr:nvSpPr>
      <xdr:spPr>
        <a:xfrm>
          <a:off x="3530111" y="66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152464</xdr:rowOff>
    </xdr:from>
    <xdr:to>
      <xdr:col>15</xdr:col>
      <xdr:colOff>101600</xdr:colOff>
      <xdr:row>38</xdr:row>
      <xdr:rowOff>82614</xdr:rowOff>
    </xdr:to>
    <xdr:sp macro="" textlink="">
      <xdr:nvSpPr>
        <xdr:cNvPr id="84" name="楕円 83"/>
        <xdr:cNvSpPr/>
      </xdr:nvSpPr>
      <xdr:spPr>
        <a:xfrm>
          <a:off x="2857500" y="64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73741</xdr:rowOff>
    </xdr:from>
    <xdr:ext cx="534377" cy="259045"/>
    <xdr:sp macro="" textlink="">
      <xdr:nvSpPr>
        <xdr:cNvPr id="85" name="テキスト ボックス 84"/>
        <xdr:cNvSpPr txBox="1"/>
      </xdr:nvSpPr>
      <xdr:spPr>
        <a:xfrm>
          <a:off x="2641111" y="65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84201</xdr:rowOff>
    </xdr:from>
    <xdr:to>
      <xdr:col>10</xdr:col>
      <xdr:colOff>165100</xdr:colOff>
      <xdr:row>39</xdr:row>
      <xdr:rowOff>14351</xdr:rowOff>
    </xdr:to>
    <xdr:sp macro="" textlink="">
      <xdr:nvSpPr>
        <xdr:cNvPr id="86" name="楕円 85"/>
        <xdr:cNvSpPr/>
      </xdr:nvSpPr>
      <xdr:spPr>
        <a:xfrm>
          <a:off x="1968500" y="65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5478</xdr:rowOff>
    </xdr:from>
    <xdr:ext cx="534377" cy="259045"/>
    <xdr:sp macro="" textlink="">
      <xdr:nvSpPr>
        <xdr:cNvPr id="87" name="テキスト ボックス 86"/>
        <xdr:cNvSpPr txBox="1"/>
      </xdr:nvSpPr>
      <xdr:spPr>
        <a:xfrm>
          <a:off x="1752111" y="66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108115</xdr:rowOff>
    </xdr:from>
    <xdr:to>
      <xdr:col>6</xdr:col>
      <xdr:colOff>38100</xdr:colOff>
      <xdr:row>39</xdr:row>
      <xdr:rowOff>38265</xdr:rowOff>
    </xdr:to>
    <xdr:sp macro="" textlink="">
      <xdr:nvSpPr>
        <xdr:cNvPr id="88" name="楕円 87"/>
        <xdr:cNvSpPr/>
      </xdr:nvSpPr>
      <xdr:spPr>
        <a:xfrm>
          <a:off x="1079500" y="6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29392</xdr:rowOff>
    </xdr:from>
    <xdr:ext cx="534377" cy="259045"/>
    <xdr:sp macro="" textlink="">
      <xdr:nvSpPr>
        <xdr:cNvPr id="89" name="テキスト ボックス 88"/>
        <xdr:cNvSpPr txBox="1"/>
      </xdr:nvSpPr>
      <xdr:spPr>
        <a:xfrm>
          <a:off x="863111" y="671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126627</xdr:rowOff>
    </xdr:from>
    <xdr:to>
      <xdr:col>24</xdr:col>
      <xdr:colOff>63500</xdr:colOff>
      <xdr:row>58</xdr:row>
      <xdr:rowOff>1531</xdr:rowOff>
    </xdr:to>
    <xdr:cxnSp macro="">
      <xdr:nvCxnSpPr>
        <xdr:cNvPr id="120" name="直線コネクタ 119"/>
        <xdr:cNvCxnSpPr/>
      </xdr:nvCxnSpPr>
      <xdr:spPr>
        <a:xfrm flipV="1">
          <a:off x="3797300" y="9899277"/>
          <a:ext cx="838200" cy="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162887</xdr:rowOff>
    </xdr:from>
    <xdr:to>
      <xdr:col>19</xdr:col>
      <xdr:colOff>177800</xdr:colOff>
      <xdr:row>58</xdr:row>
      <xdr:rowOff>1531</xdr:rowOff>
    </xdr:to>
    <xdr:cxnSp macro="">
      <xdr:nvCxnSpPr>
        <xdr:cNvPr id="123" name="直線コネクタ 122"/>
        <xdr:cNvCxnSpPr/>
      </xdr:nvCxnSpPr>
      <xdr:spPr>
        <a:xfrm>
          <a:off x="2908300" y="9935537"/>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162887</xdr:rowOff>
    </xdr:from>
    <xdr:to>
      <xdr:col>15</xdr:col>
      <xdr:colOff>50800</xdr:colOff>
      <xdr:row>58</xdr:row>
      <xdr:rowOff>13261</xdr:rowOff>
    </xdr:to>
    <xdr:cxnSp macro="">
      <xdr:nvCxnSpPr>
        <xdr:cNvPr id="126" name="直線コネクタ 125"/>
        <xdr:cNvCxnSpPr/>
      </xdr:nvCxnSpPr>
      <xdr:spPr>
        <a:xfrm flipV="1">
          <a:off x="2019300" y="9935537"/>
          <a:ext cx="889000" cy="2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13261</xdr:rowOff>
    </xdr:from>
    <xdr:to>
      <xdr:col>10</xdr:col>
      <xdr:colOff>114300</xdr:colOff>
      <xdr:row>58</xdr:row>
      <xdr:rowOff>54413</xdr:rowOff>
    </xdr:to>
    <xdr:cxnSp macro="">
      <xdr:nvCxnSpPr>
        <xdr:cNvPr id="129" name="直線コネクタ 128"/>
        <xdr:cNvCxnSpPr/>
      </xdr:nvCxnSpPr>
      <xdr:spPr>
        <a:xfrm flipV="1">
          <a:off x="1130300" y="9957361"/>
          <a:ext cx="889000" cy="4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51426</xdr:rowOff>
    </xdr:from>
    <xdr:to>
      <xdr:col>10</xdr:col>
      <xdr:colOff>165100</xdr:colOff>
      <xdr:row>57</xdr:row>
      <xdr:rowOff>153026</xdr:rowOff>
    </xdr:to>
    <xdr:sp macro="" textlink="">
      <xdr:nvSpPr>
        <xdr:cNvPr id="130" name="フローチャート: 判断 129"/>
        <xdr:cNvSpPr/>
      </xdr:nvSpPr>
      <xdr:spPr>
        <a:xfrm>
          <a:off x="1968500" y="982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169553</xdr:rowOff>
    </xdr:from>
    <xdr:ext cx="599010" cy="259045"/>
    <xdr:sp macro="" textlink="">
      <xdr:nvSpPr>
        <xdr:cNvPr id="131" name="テキスト ボックス 130"/>
        <xdr:cNvSpPr txBox="1"/>
      </xdr:nvSpPr>
      <xdr:spPr>
        <a:xfrm>
          <a:off x="1719795" y="959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40492</xdr:rowOff>
    </xdr:from>
    <xdr:to>
      <xdr:col>6</xdr:col>
      <xdr:colOff>38100</xdr:colOff>
      <xdr:row>57</xdr:row>
      <xdr:rowOff>142092</xdr:rowOff>
    </xdr:to>
    <xdr:sp macro="" textlink="">
      <xdr:nvSpPr>
        <xdr:cNvPr id="132" name="フローチャート: 判断 131"/>
        <xdr:cNvSpPr/>
      </xdr:nvSpPr>
      <xdr:spPr>
        <a:xfrm>
          <a:off x="1079500" y="98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158619</xdr:rowOff>
    </xdr:from>
    <xdr:ext cx="599010" cy="259045"/>
    <xdr:sp macro="" textlink="">
      <xdr:nvSpPr>
        <xdr:cNvPr id="133" name="テキスト ボックス 132"/>
        <xdr:cNvSpPr txBox="1"/>
      </xdr:nvSpPr>
      <xdr:spPr>
        <a:xfrm>
          <a:off x="830795" y="958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75827</xdr:rowOff>
    </xdr:from>
    <xdr:to>
      <xdr:col>24</xdr:col>
      <xdr:colOff>114300</xdr:colOff>
      <xdr:row>58</xdr:row>
      <xdr:rowOff>5977</xdr:rowOff>
    </xdr:to>
    <xdr:sp macro="" textlink="">
      <xdr:nvSpPr>
        <xdr:cNvPr id="139" name="楕円 138"/>
        <xdr:cNvSpPr/>
      </xdr:nvSpPr>
      <xdr:spPr>
        <a:xfrm>
          <a:off x="4584700" y="9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162204</xdr:rowOff>
    </xdr:from>
    <xdr:ext cx="534377" cy="259045"/>
    <xdr:sp macro="" textlink="">
      <xdr:nvSpPr>
        <xdr:cNvPr id="140" name="物件費該当値テキスト"/>
        <xdr:cNvSpPr txBox="1"/>
      </xdr:nvSpPr>
      <xdr:spPr>
        <a:xfrm>
          <a:off x="4686300" y="97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122181</xdr:rowOff>
    </xdr:from>
    <xdr:to>
      <xdr:col>20</xdr:col>
      <xdr:colOff>38100</xdr:colOff>
      <xdr:row>58</xdr:row>
      <xdr:rowOff>52331</xdr:rowOff>
    </xdr:to>
    <xdr:sp macro="" textlink="">
      <xdr:nvSpPr>
        <xdr:cNvPr id="141" name="楕円 140"/>
        <xdr:cNvSpPr/>
      </xdr:nvSpPr>
      <xdr:spPr>
        <a:xfrm>
          <a:off x="3746500" y="98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43458</xdr:rowOff>
    </xdr:from>
    <xdr:ext cx="534377" cy="259045"/>
    <xdr:sp macro="" textlink="">
      <xdr:nvSpPr>
        <xdr:cNvPr id="142" name="テキスト ボックス 141"/>
        <xdr:cNvSpPr txBox="1"/>
      </xdr:nvSpPr>
      <xdr:spPr>
        <a:xfrm>
          <a:off x="3530111" y="99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112087</xdr:rowOff>
    </xdr:from>
    <xdr:to>
      <xdr:col>15</xdr:col>
      <xdr:colOff>101600</xdr:colOff>
      <xdr:row>58</xdr:row>
      <xdr:rowOff>42237</xdr:rowOff>
    </xdr:to>
    <xdr:sp macro="" textlink="">
      <xdr:nvSpPr>
        <xdr:cNvPr id="143" name="楕円 142"/>
        <xdr:cNvSpPr/>
      </xdr:nvSpPr>
      <xdr:spPr>
        <a:xfrm>
          <a:off x="2857500" y="98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33364</xdr:rowOff>
    </xdr:from>
    <xdr:ext cx="534377" cy="259045"/>
    <xdr:sp macro="" textlink="">
      <xdr:nvSpPr>
        <xdr:cNvPr id="144" name="テキスト ボックス 143"/>
        <xdr:cNvSpPr txBox="1"/>
      </xdr:nvSpPr>
      <xdr:spPr>
        <a:xfrm>
          <a:off x="2641111" y="99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133911</xdr:rowOff>
    </xdr:from>
    <xdr:to>
      <xdr:col>10</xdr:col>
      <xdr:colOff>165100</xdr:colOff>
      <xdr:row>58</xdr:row>
      <xdr:rowOff>64061</xdr:rowOff>
    </xdr:to>
    <xdr:sp macro="" textlink="">
      <xdr:nvSpPr>
        <xdr:cNvPr id="145" name="楕円 144"/>
        <xdr:cNvSpPr/>
      </xdr:nvSpPr>
      <xdr:spPr>
        <a:xfrm>
          <a:off x="1968500" y="99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55188</xdr:rowOff>
    </xdr:from>
    <xdr:ext cx="534377" cy="259045"/>
    <xdr:sp macro="" textlink="">
      <xdr:nvSpPr>
        <xdr:cNvPr id="146" name="テキスト ボックス 145"/>
        <xdr:cNvSpPr txBox="1"/>
      </xdr:nvSpPr>
      <xdr:spPr>
        <a:xfrm>
          <a:off x="1752111" y="99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3613</xdr:rowOff>
    </xdr:from>
    <xdr:to>
      <xdr:col>6</xdr:col>
      <xdr:colOff>38100</xdr:colOff>
      <xdr:row>58</xdr:row>
      <xdr:rowOff>105213</xdr:rowOff>
    </xdr:to>
    <xdr:sp macro="" textlink="">
      <xdr:nvSpPr>
        <xdr:cNvPr id="147" name="楕円 146"/>
        <xdr:cNvSpPr/>
      </xdr:nvSpPr>
      <xdr:spPr>
        <a:xfrm>
          <a:off x="1079500" y="99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96340</xdr:rowOff>
    </xdr:from>
    <xdr:ext cx="534377" cy="259045"/>
    <xdr:sp macro="" textlink="">
      <xdr:nvSpPr>
        <xdr:cNvPr id="148" name="テキスト ボックス 147"/>
        <xdr:cNvSpPr txBox="1"/>
      </xdr:nvSpPr>
      <xdr:spPr>
        <a:xfrm>
          <a:off x="863111" y="100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140043</xdr:rowOff>
    </xdr:from>
    <xdr:to>
      <xdr:col>24</xdr:col>
      <xdr:colOff>63500</xdr:colOff>
      <xdr:row>77</xdr:row>
      <xdr:rowOff>39726</xdr:rowOff>
    </xdr:to>
    <xdr:cxnSp macro="">
      <xdr:nvCxnSpPr>
        <xdr:cNvPr id="177" name="直線コネクタ 176"/>
        <xdr:cNvCxnSpPr/>
      </xdr:nvCxnSpPr>
      <xdr:spPr>
        <a:xfrm>
          <a:off x="3797300" y="13170243"/>
          <a:ext cx="8382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140043</xdr:rowOff>
    </xdr:from>
    <xdr:to>
      <xdr:col>19</xdr:col>
      <xdr:colOff>177800</xdr:colOff>
      <xdr:row>77</xdr:row>
      <xdr:rowOff>95275</xdr:rowOff>
    </xdr:to>
    <xdr:cxnSp macro="">
      <xdr:nvCxnSpPr>
        <xdr:cNvPr id="180" name="直線コネクタ 179"/>
        <xdr:cNvCxnSpPr/>
      </xdr:nvCxnSpPr>
      <xdr:spPr>
        <a:xfrm flipV="1">
          <a:off x="2908300" y="1317024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95275</xdr:rowOff>
    </xdr:from>
    <xdr:to>
      <xdr:col>15</xdr:col>
      <xdr:colOff>50800</xdr:colOff>
      <xdr:row>77</xdr:row>
      <xdr:rowOff>131584</xdr:rowOff>
    </xdr:to>
    <xdr:cxnSp macro="">
      <xdr:nvCxnSpPr>
        <xdr:cNvPr id="183" name="直線コネクタ 182"/>
        <xdr:cNvCxnSpPr/>
      </xdr:nvCxnSpPr>
      <xdr:spPr>
        <a:xfrm flipV="1">
          <a:off x="2019300" y="13296925"/>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131584</xdr:rowOff>
    </xdr:from>
    <xdr:to>
      <xdr:col>10</xdr:col>
      <xdr:colOff>114300</xdr:colOff>
      <xdr:row>77</xdr:row>
      <xdr:rowOff>134404</xdr:rowOff>
    </xdr:to>
    <xdr:cxnSp macro="">
      <xdr:nvCxnSpPr>
        <xdr:cNvPr id="186" name="直線コネクタ 185"/>
        <xdr:cNvCxnSpPr/>
      </xdr:nvCxnSpPr>
      <xdr:spPr>
        <a:xfrm flipV="1">
          <a:off x="1130300" y="1333323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87" name="フローチャート: 判断 186"/>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94518</xdr:rowOff>
    </xdr:from>
    <xdr:ext cx="469744" cy="259045"/>
    <xdr:sp macro="" textlink="">
      <xdr:nvSpPr>
        <xdr:cNvPr id="188" name="テキスト ボックス 187"/>
        <xdr:cNvSpPr txBox="1"/>
      </xdr:nvSpPr>
      <xdr:spPr>
        <a:xfrm>
          <a:off x="1784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89" name="フローチャート: 判断 188"/>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0" name="テキスト ボックス 189"/>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160376</xdr:rowOff>
    </xdr:from>
    <xdr:to>
      <xdr:col>24</xdr:col>
      <xdr:colOff>114300</xdr:colOff>
      <xdr:row>77</xdr:row>
      <xdr:rowOff>90526</xdr:rowOff>
    </xdr:to>
    <xdr:sp macro="" textlink="">
      <xdr:nvSpPr>
        <xdr:cNvPr id="196" name="楕円 195"/>
        <xdr:cNvSpPr/>
      </xdr:nvSpPr>
      <xdr:spPr>
        <a:xfrm>
          <a:off x="4584700" y="131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138803</xdr:rowOff>
    </xdr:from>
    <xdr:ext cx="469744" cy="259045"/>
    <xdr:sp macro="" textlink="">
      <xdr:nvSpPr>
        <xdr:cNvPr id="197" name="維持補修費該当値テキスト"/>
        <xdr:cNvSpPr txBox="1"/>
      </xdr:nvSpPr>
      <xdr:spPr>
        <a:xfrm>
          <a:off x="4686300" y="1316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89243</xdr:rowOff>
    </xdr:from>
    <xdr:to>
      <xdr:col>20</xdr:col>
      <xdr:colOff>38100</xdr:colOff>
      <xdr:row>77</xdr:row>
      <xdr:rowOff>19393</xdr:rowOff>
    </xdr:to>
    <xdr:sp macro="" textlink="">
      <xdr:nvSpPr>
        <xdr:cNvPr id="198" name="楕円 197"/>
        <xdr:cNvSpPr/>
      </xdr:nvSpPr>
      <xdr:spPr>
        <a:xfrm>
          <a:off x="3746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10520</xdr:rowOff>
    </xdr:from>
    <xdr:ext cx="534377" cy="259045"/>
    <xdr:sp macro="" textlink="">
      <xdr:nvSpPr>
        <xdr:cNvPr id="199" name="テキスト ボックス 198"/>
        <xdr:cNvSpPr txBox="1"/>
      </xdr:nvSpPr>
      <xdr:spPr>
        <a:xfrm>
          <a:off x="3530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44475</xdr:rowOff>
    </xdr:from>
    <xdr:to>
      <xdr:col>15</xdr:col>
      <xdr:colOff>101600</xdr:colOff>
      <xdr:row>77</xdr:row>
      <xdr:rowOff>146075</xdr:rowOff>
    </xdr:to>
    <xdr:sp macro="" textlink="">
      <xdr:nvSpPr>
        <xdr:cNvPr id="200" name="楕円 199"/>
        <xdr:cNvSpPr/>
      </xdr:nvSpPr>
      <xdr:spPr>
        <a:xfrm>
          <a:off x="2857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137202</xdr:rowOff>
    </xdr:from>
    <xdr:ext cx="469744" cy="259045"/>
    <xdr:sp macro="" textlink="">
      <xdr:nvSpPr>
        <xdr:cNvPr id="201" name="テキスト ボックス 200"/>
        <xdr:cNvSpPr txBox="1"/>
      </xdr:nvSpPr>
      <xdr:spPr>
        <a:xfrm>
          <a:off x="2673428" y="133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80784</xdr:rowOff>
    </xdr:from>
    <xdr:to>
      <xdr:col>10</xdr:col>
      <xdr:colOff>165100</xdr:colOff>
      <xdr:row>78</xdr:row>
      <xdr:rowOff>10934</xdr:rowOff>
    </xdr:to>
    <xdr:sp macro="" textlink="">
      <xdr:nvSpPr>
        <xdr:cNvPr id="202" name="楕円 201"/>
        <xdr:cNvSpPr/>
      </xdr:nvSpPr>
      <xdr:spPr>
        <a:xfrm>
          <a:off x="19685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2061</xdr:rowOff>
    </xdr:from>
    <xdr:ext cx="469744" cy="259045"/>
    <xdr:sp macro="" textlink="">
      <xdr:nvSpPr>
        <xdr:cNvPr id="203" name="テキスト ボックス 202"/>
        <xdr:cNvSpPr txBox="1"/>
      </xdr:nvSpPr>
      <xdr:spPr>
        <a:xfrm>
          <a:off x="1784428" y="1337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83604</xdr:rowOff>
    </xdr:from>
    <xdr:to>
      <xdr:col>6</xdr:col>
      <xdr:colOff>38100</xdr:colOff>
      <xdr:row>78</xdr:row>
      <xdr:rowOff>13754</xdr:rowOff>
    </xdr:to>
    <xdr:sp macro="" textlink="">
      <xdr:nvSpPr>
        <xdr:cNvPr id="204" name="楕円 203"/>
        <xdr:cNvSpPr/>
      </xdr:nvSpPr>
      <xdr:spPr>
        <a:xfrm>
          <a:off x="1079500" y="132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4881</xdr:rowOff>
    </xdr:from>
    <xdr:ext cx="469744" cy="259045"/>
    <xdr:sp macro="" textlink="">
      <xdr:nvSpPr>
        <xdr:cNvPr id="205" name="テキスト ボックス 204"/>
        <xdr:cNvSpPr txBox="1"/>
      </xdr:nvSpPr>
      <xdr:spPr>
        <a:xfrm>
          <a:off x="895428" y="1337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78829</xdr:rowOff>
    </xdr:from>
    <xdr:to>
      <xdr:col>24</xdr:col>
      <xdr:colOff>63500</xdr:colOff>
      <xdr:row>93</xdr:row>
      <xdr:rowOff>24385</xdr:rowOff>
    </xdr:to>
    <xdr:cxnSp macro="">
      <xdr:nvCxnSpPr>
        <xdr:cNvPr id="235" name="直線コネクタ 234"/>
        <xdr:cNvCxnSpPr/>
      </xdr:nvCxnSpPr>
      <xdr:spPr>
        <a:xfrm>
          <a:off x="3797300" y="15852229"/>
          <a:ext cx="838200" cy="1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78829</xdr:rowOff>
    </xdr:from>
    <xdr:to>
      <xdr:col>19</xdr:col>
      <xdr:colOff>177800</xdr:colOff>
      <xdr:row>94</xdr:row>
      <xdr:rowOff>98755</xdr:rowOff>
    </xdr:to>
    <xdr:cxnSp macro="">
      <xdr:nvCxnSpPr>
        <xdr:cNvPr id="238" name="直線コネクタ 237"/>
        <xdr:cNvCxnSpPr/>
      </xdr:nvCxnSpPr>
      <xdr:spPr>
        <a:xfrm flipV="1">
          <a:off x="2908300" y="15852229"/>
          <a:ext cx="889000" cy="3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98755</xdr:rowOff>
    </xdr:from>
    <xdr:to>
      <xdr:col>15</xdr:col>
      <xdr:colOff>50800</xdr:colOff>
      <xdr:row>94</xdr:row>
      <xdr:rowOff>120155</xdr:rowOff>
    </xdr:to>
    <xdr:cxnSp macro="">
      <xdr:nvCxnSpPr>
        <xdr:cNvPr id="241" name="直線コネクタ 240"/>
        <xdr:cNvCxnSpPr/>
      </xdr:nvCxnSpPr>
      <xdr:spPr>
        <a:xfrm flipV="1">
          <a:off x="2019300" y="16215055"/>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120155</xdr:rowOff>
    </xdr:from>
    <xdr:to>
      <xdr:col>10</xdr:col>
      <xdr:colOff>114300</xdr:colOff>
      <xdr:row>95</xdr:row>
      <xdr:rowOff>9334</xdr:rowOff>
    </xdr:to>
    <xdr:cxnSp macro="">
      <xdr:nvCxnSpPr>
        <xdr:cNvPr id="244" name="直線コネクタ 243"/>
        <xdr:cNvCxnSpPr/>
      </xdr:nvCxnSpPr>
      <xdr:spPr>
        <a:xfrm flipV="1">
          <a:off x="1130300" y="16236455"/>
          <a:ext cx="889000" cy="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39891</xdr:rowOff>
    </xdr:from>
    <xdr:to>
      <xdr:col>10</xdr:col>
      <xdr:colOff>165100</xdr:colOff>
      <xdr:row>95</xdr:row>
      <xdr:rowOff>141491</xdr:rowOff>
    </xdr:to>
    <xdr:sp macro="" textlink="">
      <xdr:nvSpPr>
        <xdr:cNvPr id="245" name="フローチャート: 判断 244"/>
        <xdr:cNvSpPr/>
      </xdr:nvSpPr>
      <xdr:spPr>
        <a:xfrm>
          <a:off x="1968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132618</xdr:rowOff>
    </xdr:from>
    <xdr:ext cx="534377" cy="259045"/>
    <xdr:sp macro="" textlink="">
      <xdr:nvSpPr>
        <xdr:cNvPr id="246" name="テキスト ボックス 245"/>
        <xdr:cNvSpPr txBox="1"/>
      </xdr:nvSpPr>
      <xdr:spPr>
        <a:xfrm>
          <a:off x="1752111" y="1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103366</xdr:rowOff>
    </xdr:from>
    <xdr:to>
      <xdr:col>6</xdr:col>
      <xdr:colOff>38100</xdr:colOff>
      <xdr:row>96</xdr:row>
      <xdr:rowOff>33516</xdr:rowOff>
    </xdr:to>
    <xdr:sp macro="" textlink="">
      <xdr:nvSpPr>
        <xdr:cNvPr id="247" name="フローチャート: 判断 246"/>
        <xdr:cNvSpPr/>
      </xdr:nvSpPr>
      <xdr:spPr>
        <a:xfrm>
          <a:off x="1079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24643</xdr:rowOff>
    </xdr:from>
    <xdr:ext cx="534377" cy="259045"/>
    <xdr:sp macro="" textlink="">
      <xdr:nvSpPr>
        <xdr:cNvPr id="248" name="テキスト ボックス 247"/>
        <xdr:cNvSpPr txBox="1"/>
      </xdr:nvSpPr>
      <xdr:spPr>
        <a:xfrm>
          <a:off x="863111"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145035</xdr:rowOff>
    </xdr:from>
    <xdr:to>
      <xdr:col>24</xdr:col>
      <xdr:colOff>114300</xdr:colOff>
      <xdr:row>93</xdr:row>
      <xdr:rowOff>75185</xdr:rowOff>
    </xdr:to>
    <xdr:sp macro="" textlink="">
      <xdr:nvSpPr>
        <xdr:cNvPr id="254" name="楕円 253"/>
        <xdr:cNvSpPr/>
      </xdr:nvSpPr>
      <xdr:spPr>
        <a:xfrm>
          <a:off x="4584700" y="159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167912</xdr:rowOff>
    </xdr:from>
    <xdr:ext cx="599010" cy="259045"/>
    <xdr:sp macro="" textlink="">
      <xdr:nvSpPr>
        <xdr:cNvPr id="255" name="扶助費該当値テキスト"/>
        <xdr:cNvSpPr txBox="1"/>
      </xdr:nvSpPr>
      <xdr:spPr>
        <a:xfrm>
          <a:off x="4686300" y="1576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28029</xdr:rowOff>
    </xdr:from>
    <xdr:to>
      <xdr:col>20</xdr:col>
      <xdr:colOff>38100</xdr:colOff>
      <xdr:row>92</xdr:row>
      <xdr:rowOff>129629</xdr:rowOff>
    </xdr:to>
    <xdr:sp macro="" textlink="">
      <xdr:nvSpPr>
        <xdr:cNvPr id="256" name="楕円 255"/>
        <xdr:cNvSpPr/>
      </xdr:nvSpPr>
      <xdr:spPr>
        <a:xfrm>
          <a:off x="3746500" y="1580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146156</xdr:rowOff>
    </xdr:from>
    <xdr:ext cx="599010" cy="259045"/>
    <xdr:sp macro="" textlink="">
      <xdr:nvSpPr>
        <xdr:cNvPr id="257" name="テキスト ボックス 256"/>
        <xdr:cNvSpPr txBox="1"/>
      </xdr:nvSpPr>
      <xdr:spPr>
        <a:xfrm>
          <a:off x="3497795" y="1557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47955</xdr:rowOff>
    </xdr:from>
    <xdr:to>
      <xdr:col>15</xdr:col>
      <xdr:colOff>101600</xdr:colOff>
      <xdr:row>94</xdr:row>
      <xdr:rowOff>149555</xdr:rowOff>
    </xdr:to>
    <xdr:sp macro="" textlink="">
      <xdr:nvSpPr>
        <xdr:cNvPr id="258" name="楕円 257"/>
        <xdr:cNvSpPr/>
      </xdr:nvSpPr>
      <xdr:spPr>
        <a:xfrm>
          <a:off x="2857500" y="161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166082</xdr:rowOff>
    </xdr:from>
    <xdr:ext cx="534377" cy="259045"/>
    <xdr:sp macro="" textlink="">
      <xdr:nvSpPr>
        <xdr:cNvPr id="259" name="テキスト ボックス 258"/>
        <xdr:cNvSpPr txBox="1"/>
      </xdr:nvSpPr>
      <xdr:spPr>
        <a:xfrm>
          <a:off x="2641111" y="159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69355</xdr:rowOff>
    </xdr:from>
    <xdr:to>
      <xdr:col>10</xdr:col>
      <xdr:colOff>165100</xdr:colOff>
      <xdr:row>94</xdr:row>
      <xdr:rowOff>170955</xdr:rowOff>
    </xdr:to>
    <xdr:sp macro="" textlink="">
      <xdr:nvSpPr>
        <xdr:cNvPr id="260" name="楕円 259"/>
        <xdr:cNvSpPr/>
      </xdr:nvSpPr>
      <xdr:spPr>
        <a:xfrm>
          <a:off x="1968500" y="161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16032</xdr:rowOff>
    </xdr:from>
    <xdr:ext cx="534377" cy="259045"/>
    <xdr:sp macro="" textlink="">
      <xdr:nvSpPr>
        <xdr:cNvPr id="261" name="テキスト ボックス 260"/>
        <xdr:cNvSpPr txBox="1"/>
      </xdr:nvSpPr>
      <xdr:spPr>
        <a:xfrm>
          <a:off x="1752111" y="159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129984</xdr:rowOff>
    </xdr:from>
    <xdr:to>
      <xdr:col>6</xdr:col>
      <xdr:colOff>38100</xdr:colOff>
      <xdr:row>95</xdr:row>
      <xdr:rowOff>60134</xdr:rowOff>
    </xdr:to>
    <xdr:sp macro="" textlink="">
      <xdr:nvSpPr>
        <xdr:cNvPr id="262" name="楕円 261"/>
        <xdr:cNvSpPr/>
      </xdr:nvSpPr>
      <xdr:spPr>
        <a:xfrm>
          <a:off x="1079500" y="162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76661</xdr:rowOff>
    </xdr:from>
    <xdr:ext cx="534377" cy="259045"/>
    <xdr:sp macro="" textlink="">
      <xdr:nvSpPr>
        <xdr:cNvPr id="263" name="テキスト ボックス 262"/>
        <xdr:cNvSpPr txBox="1"/>
      </xdr:nvSpPr>
      <xdr:spPr>
        <a:xfrm>
          <a:off x="863111" y="1602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142942</xdr:rowOff>
    </xdr:from>
    <xdr:to>
      <xdr:col>55</xdr:col>
      <xdr:colOff>0</xdr:colOff>
      <xdr:row>37</xdr:row>
      <xdr:rowOff>9407</xdr:rowOff>
    </xdr:to>
    <xdr:cxnSp macro="">
      <xdr:nvCxnSpPr>
        <xdr:cNvPr id="290" name="直線コネクタ 289"/>
        <xdr:cNvCxnSpPr/>
      </xdr:nvCxnSpPr>
      <xdr:spPr>
        <a:xfrm flipV="1">
          <a:off x="9639300" y="6315142"/>
          <a:ext cx="8382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43142</xdr:rowOff>
    </xdr:from>
    <xdr:ext cx="599010" cy="259045"/>
    <xdr:sp macro="" textlink="">
      <xdr:nvSpPr>
        <xdr:cNvPr id="291" name="補助費等平均値テキスト"/>
        <xdr:cNvSpPr txBox="1"/>
      </xdr:nvSpPr>
      <xdr:spPr>
        <a:xfrm>
          <a:off x="10528300" y="5700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46239</xdr:rowOff>
    </xdr:from>
    <xdr:to>
      <xdr:col>50</xdr:col>
      <xdr:colOff>114300</xdr:colOff>
      <xdr:row>37</xdr:row>
      <xdr:rowOff>9407</xdr:rowOff>
    </xdr:to>
    <xdr:cxnSp macro="">
      <xdr:nvCxnSpPr>
        <xdr:cNvPr id="293" name="直線コネクタ 292"/>
        <xdr:cNvCxnSpPr/>
      </xdr:nvCxnSpPr>
      <xdr:spPr>
        <a:xfrm>
          <a:off x="8750300" y="5875539"/>
          <a:ext cx="889000" cy="47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23850</xdr:rowOff>
    </xdr:from>
    <xdr:ext cx="599010" cy="259045"/>
    <xdr:sp macro="" textlink="">
      <xdr:nvSpPr>
        <xdr:cNvPr id="295" name="テキスト ボックス 294"/>
        <xdr:cNvSpPr txBox="1"/>
      </xdr:nvSpPr>
      <xdr:spPr>
        <a:xfrm>
          <a:off x="9339795" y="56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46239</xdr:rowOff>
    </xdr:from>
    <xdr:to>
      <xdr:col>45</xdr:col>
      <xdr:colOff>177800</xdr:colOff>
      <xdr:row>37</xdr:row>
      <xdr:rowOff>21793</xdr:rowOff>
    </xdr:to>
    <xdr:cxnSp macro="">
      <xdr:nvCxnSpPr>
        <xdr:cNvPr id="296" name="直線コネクタ 295"/>
        <xdr:cNvCxnSpPr/>
      </xdr:nvCxnSpPr>
      <xdr:spPr>
        <a:xfrm flipV="1">
          <a:off x="7861300" y="5875539"/>
          <a:ext cx="889000" cy="4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108921</xdr:rowOff>
    </xdr:from>
    <xdr:ext cx="599010" cy="259045"/>
    <xdr:sp macro="" textlink="">
      <xdr:nvSpPr>
        <xdr:cNvPr id="298" name="テキスト ボックス 297"/>
        <xdr:cNvSpPr txBox="1"/>
      </xdr:nvSpPr>
      <xdr:spPr>
        <a:xfrm>
          <a:off x="8450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21793</xdr:rowOff>
    </xdr:from>
    <xdr:to>
      <xdr:col>41</xdr:col>
      <xdr:colOff>50800</xdr:colOff>
      <xdr:row>37</xdr:row>
      <xdr:rowOff>30164</xdr:rowOff>
    </xdr:to>
    <xdr:cxnSp macro="">
      <xdr:nvCxnSpPr>
        <xdr:cNvPr id="299" name="直線コネクタ 298"/>
        <xdr:cNvCxnSpPr/>
      </xdr:nvCxnSpPr>
      <xdr:spPr>
        <a:xfrm flipV="1">
          <a:off x="6972300" y="6365443"/>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0" name="フローチャート: 判断 299"/>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97573</xdr:rowOff>
    </xdr:from>
    <xdr:ext cx="534377" cy="259045"/>
    <xdr:sp macro="" textlink="">
      <xdr:nvSpPr>
        <xdr:cNvPr id="301" name="テキスト ボックス 300"/>
        <xdr:cNvSpPr txBox="1"/>
      </xdr:nvSpPr>
      <xdr:spPr>
        <a:xfrm>
          <a:off x="7594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2" name="フローチャート: 判断 301"/>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86463</xdr:rowOff>
    </xdr:from>
    <xdr:ext cx="599010" cy="259045"/>
    <xdr:sp macro="" textlink="">
      <xdr:nvSpPr>
        <xdr:cNvPr id="303" name="テキスト ボックス 302"/>
        <xdr:cNvSpPr txBox="1"/>
      </xdr:nvSpPr>
      <xdr:spPr>
        <a:xfrm>
          <a:off x="6672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92142</xdr:rowOff>
    </xdr:from>
    <xdr:to>
      <xdr:col>55</xdr:col>
      <xdr:colOff>50800</xdr:colOff>
      <xdr:row>37</xdr:row>
      <xdr:rowOff>22292</xdr:rowOff>
    </xdr:to>
    <xdr:sp macro="" textlink="">
      <xdr:nvSpPr>
        <xdr:cNvPr id="309" name="楕円 308"/>
        <xdr:cNvSpPr/>
      </xdr:nvSpPr>
      <xdr:spPr>
        <a:xfrm>
          <a:off x="10426700" y="62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7069</xdr:rowOff>
    </xdr:from>
    <xdr:ext cx="534377" cy="259045"/>
    <xdr:sp macro="" textlink="">
      <xdr:nvSpPr>
        <xdr:cNvPr id="310" name="補助費等該当値テキスト"/>
        <xdr:cNvSpPr txBox="1"/>
      </xdr:nvSpPr>
      <xdr:spPr>
        <a:xfrm>
          <a:off x="10528300" y="617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130057</xdr:rowOff>
    </xdr:from>
    <xdr:to>
      <xdr:col>50</xdr:col>
      <xdr:colOff>165100</xdr:colOff>
      <xdr:row>37</xdr:row>
      <xdr:rowOff>60207</xdr:rowOff>
    </xdr:to>
    <xdr:sp macro="" textlink="">
      <xdr:nvSpPr>
        <xdr:cNvPr id="311" name="楕円 310"/>
        <xdr:cNvSpPr/>
      </xdr:nvSpPr>
      <xdr:spPr>
        <a:xfrm>
          <a:off x="9588500" y="63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51334</xdr:rowOff>
    </xdr:from>
    <xdr:ext cx="534377" cy="259045"/>
    <xdr:sp macro="" textlink="">
      <xdr:nvSpPr>
        <xdr:cNvPr id="312" name="テキスト ボックス 311"/>
        <xdr:cNvSpPr txBox="1"/>
      </xdr:nvSpPr>
      <xdr:spPr>
        <a:xfrm>
          <a:off x="9372111" y="639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166889</xdr:rowOff>
    </xdr:from>
    <xdr:to>
      <xdr:col>46</xdr:col>
      <xdr:colOff>38100</xdr:colOff>
      <xdr:row>34</xdr:row>
      <xdr:rowOff>97039</xdr:rowOff>
    </xdr:to>
    <xdr:sp macro="" textlink="">
      <xdr:nvSpPr>
        <xdr:cNvPr id="313" name="楕円 312"/>
        <xdr:cNvSpPr/>
      </xdr:nvSpPr>
      <xdr:spPr>
        <a:xfrm>
          <a:off x="8699500" y="58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88166</xdr:rowOff>
    </xdr:from>
    <xdr:ext cx="599010" cy="259045"/>
    <xdr:sp macro="" textlink="">
      <xdr:nvSpPr>
        <xdr:cNvPr id="314" name="テキスト ボックス 313"/>
        <xdr:cNvSpPr txBox="1"/>
      </xdr:nvSpPr>
      <xdr:spPr>
        <a:xfrm>
          <a:off x="8450795" y="591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142443</xdr:rowOff>
    </xdr:from>
    <xdr:to>
      <xdr:col>41</xdr:col>
      <xdr:colOff>101600</xdr:colOff>
      <xdr:row>37</xdr:row>
      <xdr:rowOff>72593</xdr:rowOff>
    </xdr:to>
    <xdr:sp macro="" textlink="">
      <xdr:nvSpPr>
        <xdr:cNvPr id="315" name="楕円 314"/>
        <xdr:cNvSpPr/>
      </xdr:nvSpPr>
      <xdr:spPr>
        <a:xfrm>
          <a:off x="7810500" y="6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63720</xdr:rowOff>
    </xdr:from>
    <xdr:ext cx="534377" cy="259045"/>
    <xdr:sp macro="" textlink="">
      <xdr:nvSpPr>
        <xdr:cNvPr id="316" name="テキスト ボックス 315"/>
        <xdr:cNvSpPr txBox="1"/>
      </xdr:nvSpPr>
      <xdr:spPr>
        <a:xfrm>
          <a:off x="7594111" y="64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150814</xdr:rowOff>
    </xdr:from>
    <xdr:to>
      <xdr:col>36</xdr:col>
      <xdr:colOff>165100</xdr:colOff>
      <xdr:row>37</xdr:row>
      <xdr:rowOff>80964</xdr:rowOff>
    </xdr:to>
    <xdr:sp macro="" textlink="">
      <xdr:nvSpPr>
        <xdr:cNvPr id="317" name="楕円 316"/>
        <xdr:cNvSpPr/>
      </xdr:nvSpPr>
      <xdr:spPr>
        <a:xfrm>
          <a:off x="6921500" y="63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72091</xdr:rowOff>
    </xdr:from>
    <xdr:ext cx="534377" cy="259045"/>
    <xdr:sp macro="" textlink="">
      <xdr:nvSpPr>
        <xdr:cNvPr id="318" name="テキスト ボックス 317"/>
        <xdr:cNvSpPr txBox="1"/>
      </xdr:nvSpPr>
      <xdr:spPr>
        <a:xfrm>
          <a:off x="6705111" y="64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39142</xdr:rowOff>
    </xdr:from>
    <xdr:to>
      <xdr:col>55</xdr:col>
      <xdr:colOff>0</xdr:colOff>
      <xdr:row>58</xdr:row>
      <xdr:rowOff>119283</xdr:rowOff>
    </xdr:to>
    <xdr:cxnSp macro="">
      <xdr:nvCxnSpPr>
        <xdr:cNvPr id="349" name="直線コネクタ 348"/>
        <xdr:cNvCxnSpPr/>
      </xdr:nvCxnSpPr>
      <xdr:spPr>
        <a:xfrm flipV="1">
          <a:off x="9639300" y="9983242"/>
          <a:ext cx="838200" cy="8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64334</xdr:rowOff>
    </xdr:from>
    <xdr:to>
      <xdr:col>50</xdr:col>
      <xdr:colOff>114300</xdr:colOff>
      <xdr:row>58</xdr:row>
      <xdr:rowOff>119283</xdr:rowOff>
    </xdr:to>
    <xdr:cxnSp macro="">
      <xdr:nvCxnSpPr>
        <xdr:cNvPr id="352" name="直線コネクタ 351"/>
        <xdr:cNvCxnSpPr/>
      </xdr:nvCxnSpPr>
      <xdr:spPr>
        <a:xfrm>
          <a:off x="8750300" y="10008434"/>
          <a:ext cx="889000" cy="5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64334</xdr:rowOff>
    </xdr:from>
    <xdr:to>
      <xdr:col>45</xdr:col>
      <xdr:colOff>177800</xdr:colOff>
      <xdr:row>58</xdr:row>
      <xdr:rowOff>104401</xdr:rowOff>
    </xdr:to>
    <xdr:cxnSp macro="">
      <xdr:nvCxnSpPr>
        <xdr:cNvPr id="355" name="直線コネクタ 354"/>
        <xdr:cNvCxnSpPr/>
      </xdr:nvCxnSpPr>
      <xdr:spPr>
        <a:xfrm flipV="1">
          <a:off x="7861300" y="10008434"/>
          <a:ext cx="889000" cy="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71352</xdr:rowOff>
    </xdr:from>
    <xdr:to>
      <xdr:col>41</xdr:col>
      <xdr:colOff>50800</xdr:colOff>
      <xdr:row>58</xdr:row>
      <xdr:rowOff>104401</xdr:rowOff>
    </xdr:to>
    <xdr:cxnSp macro="">
      <xdr:nvCxnSpPr>
        <xdr:cNvPr id="358" name="直線コネクタ 357"/>
        <xdr:cNvCxnSpPr/>
      </xdr:nvCxnSpPr>
      <xdr:spPr>
        <a:xfrm>
          <a:off x="6972300" y="9844002"/>
          <a:ext cx="889000" cy="20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20820</xdr:rowOff>
    </xdr:from>
    <xdr:to>
      <xdr:col>41</xdr:col>
      <xdr:colOff>101600</xdr:colOff>
      <xdr:row>57</xdr:row>
      <xdr:rowOff>122420</xdr:rowOff>
    </xdr:to>
    <xdr:sp macro="" textlink="">
      <xdr:nvSpPr>
        <xdr:cNvPr id="359" name="フローチャート: 判断 358"/>
        <xdr:cNvSpPr/>
      </xdr:nvSpPr>
      <xdr:spPr>
        <a:xfrm>
          <a:off x="7810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138947</xdr:rowOff>
    </xdr:from>
    <xdr:ext cx="599010" cy="259045"/>
    <xdr:sp macro="" textlink="">
      <xdr:nvSpPr>
        <xdr:cNvPr id="360" name="テキスト ボックス 359"/>
        <xdr:cNvSpPr txBox="1"/>
      </xdr:nvSpPr>
      <xdr:spPr>
        <a:xfrm>
          <a:off x="7561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69283</xdr:rowOff>
    </xdr:from>
    <xdr:to>
      <xdr:col>36</xdr:col>
      <xdr:colOff>165100</xdr:colOff>
      <xdr:row>57</xdr:row>
      <xdr:rowOff>170883</xdr:rowOff>
    </xdr:to>
    <xdr:sp macro="" textlink="">
      <xdr:nvSpPr>
        <xdr:cNvPr id="361" name="フローチャート: 判断 360"/>
        <xdr:cNvSpPr/>
      </xdr:nvSpPr>
      <xdr:spPr>
        <a:xfrm>
          <a:off x="6921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162010</xdr:rowOff>
    </xdr:from>
    <xdr:ext cx="534377" cy="259045"/>
    <xdr:sp macro="" textlink="">
      <xdr:nvSpPr>
        <xdr:cNvPr id="362" name="テキスト ボックス 361"/>
        <xdr:cNvSpPr txBox="1"/>
      </xdr:nvSpPr>
      <xdr:spPr>
        <a:xfrm>
          <a:off x="6705111" y="9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159792</xdr:rowOff>
    </xdr:from>
    <xdr:to>
      <xdr:col>55</xdr:col>
      <xdr:colOff>50800</xdr:colOff>
      <xdr:row>58</xdr:row>
      <xdr:rowOff>89942</xdr:rowOff>
    </xdr:to>
    <xdr:sp macro="" textlink="">
      <xdr:nvSpPr>
        <xdr:cNvPr id="368" name="楕円 367"/>
        <xdr:cNvSpPr/>
      </xdr:nvSpPr>
      <xdr:spPr>
        <a:xfrm>
          <a:off x="10426700" y="99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138219</xdr:rowOff>
    </xdr:from>
    <xdr:ext cx="534377" cy="259045"/>
    <xdr:sp macro="" textlink="">
      <xdr:nvSpPr>
        <xdr:cNvPr id="369" name="普通建設事業費該当値テキスト"/>
        <xdr:cNvSpPr txBox="1"/>
      </xdr:nvSpPr>
      <xdr:spPr>
        <a:xfrm>
          <a:off x="10528300" y="99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68483</xdr:rowOff>
    </xdr:from>
    <xdr:to>
      <xdr:col>50</xdr:col>
      <xdr:colOff>165100</xdr:colOff>
      <xdr:row>58</xdr:row>
      <xdr:rowOff>170083</xdr:rowOff>
    </xdr:to>
    <xdr:sp macro="" textlink="">
      <xdr:nvSpPr>
        <xdr:cNvPr id="370" name="楕円 369"/>
        <xdr:cNvSpPr/>
      </xdr:nvSpPr>
      <xdr:spPr>
        <a:xfrm>
          <a:off x="9588500" y="100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161210</xdr:rowOff>
    </xdr:from>
    <xdr:ext cx="534377" cy="259045"/>
    <xdr:sp macro="" textlink="">
      <xdr:nvSpPr>
        <xdr:cNvPr id="371" name="テキスト ボックス 370"/>
        <xdr:cNvSpPr txBox="1"/>
      </xdr:nvSpPr>
      <xdr:spPr>
        <a:xfrm>
          <a:off x="9372111" y="101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13534</xdr:rowOff>
    </xdr:from>
    <xdr:to>
      <xdr:col>46</xdr:col>
      <xdr:colOff>38100</xdr:colOff>
      <xdr:row>58</xdr:row>
      <xdr:rowOff>115134</xdr:rowOff>
    </xdr:to>
    <xdr:sp macro="" textlink="">
      <xdr:nvSpPr>
        <xdr:cNvPr id="372" name="楕円 371"/>
        <xdr:cNvSpPr/>
      </xdr:nvSpPr>
      <xdr:spPr>
        <a:xfrm>
          <a:off x="8699500" y="9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106261</xdr:rowOff>
    </xdr:from>
    <xdr:ext cx="534377" cy="259045"/>
    <xdr:sp macro="" textlink="">
      <xdr:nvSpPr>
        <xdr:cNvPr id="373" name="テキスト ボックス 372"/>
        <xdr:cNvSpPr txBox="1"/>
      </xdr:nvSpPr>
      <xdr:spPr>
        <a:xfrm>
          <a:off x="8483111" y="1005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53601</xdr:rowOff>
    </xdr:from>
    <xdr:to>
      <xdr:col>41</xdr:col>
      <xdr:colOff>101600</xdr:colOff>
      <xdr:row>58</xdr:row>
      <xdr:rowOff>155201</xdr:rowOff>
    </xdr:to>
    <xdr:sp macro="" textlink="">
      <xdr:nvSpPr>
        <xdr:cNvPr id="374" name="楕円 373"/>
        <xdr:cNvSpPr/>
      </xdr:nvSpPr>
      <xdr:spPr>
        <a:xfrm>
          <a:off x="7810500" y="99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146328</xdr:rowOff>
    </xdr:from>
    <xdr:ext cx="534377" cy="259045"/>
    <xdr:sp macro="" textlink="">
      <xdr:nvSpPr>
        <xdr:cNvPr id="375" name="テキスト ボックス 374"/>
        <xdr:cNvSpPr txBox="1"/>
      </xdr:nvSpPr>
      <xdr:spPr>
        <a:xfrm>
          <a:off x="7594111" y="100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20552</xdr:rowOff>
    </xdr:from>
    <xdr:to>
      <xdr:col>36</xdr:col>
      <xdr:colOff>165100</xdr:colOff>
      <xdr:row>57</xdr:row>
      <xdr:rowOff>122152</xdr:rowOff>
    </xdr:to>
    <xdr:sp macro="" textlink="">
      <xdr:nvSpPr>
        <xdr:cNvPr id="376" name="楕円 375"/>
        <xdr:cNvSpPr/>
      </xdr:nvSpPr>
      <xdr:spPr>
        <a:xfrm>
          <a:off x="6921500" y="97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138679</xdr:rowOff>
    </xdr:from>
    <xdr:ext cx="599010" cy="259045"/>
    <xdr:sp macro="" textlink="">
      <xdr:nvSpPr>
        <xdr:cNvPr id="377" name="テキスト ボックス 376"/>
        <xdr:cNvSpPr txBox="1"/>
      </xdr:nvSpPr>
      <xdr:spPr>
        <a:xfrm>
          <a:off x="6672795" y="956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170583</xdr:rowOff>
    </xdr:from>
    <xdr:to>
      <xdr:col>55</xdr:col>
      <xdr:colOff>0</xdr:colOff>
      <xdr:row>78</xdr:row>
      <xdr:rowOff>7558</xdr:rowOff>
    </xdr:to>
    <xdr:cxnSp macro="">
      <xdr:nvCxnSpPr>
        <xdr:cNvPr id="402" name="直線コネクタ 401"/>
        <xdr:cNvCxnSpPr/>
      </xdr:nvCxnSpPr>
      <xdr:spPr>
        <a:xfrm>
          <a:off x="9639300" y="13372233"/>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170583</xdr:rowOff>
    </xdr:from>
    <xdr:to>
      <xdr:col>50</xdr:col>
      <xdr:colOff>114300</xdr:colOff>
      <xdr:row>78</xdr:row>
      <xdr:rowOff>24268</xdr:rowOff>
    </xdr:to>
    <xdr:cxnSp macro="">
      <xdr:nvCxnSpPr>
        <xdr:cNvPr id="405" name="直線コネクタ 404"/>
        <xdr:cNvCxnSpPr/>
      </xdr:nvCxnSpPr>
      <xdr:spPr>
        <a:xfrm flipV="1">
          <a:off x="8750300" y="13372233"/>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19937</xdr:rowOff>
    </xdr:from>
    <xdr:to>
      <xdr:col>45</xdr:col>
      <xdr:colOff>177800</xdr:colOff>
      <xdr:row>78</xdr:row>
      <xdr:rowOff>24268</xdr:rowOff>
    </xdr:to>
    <xdr:cxnSp macro="">
      <xdr:nvCxnSpPr>
        <xdr:cNvPr id="408" name="直線コネクタ 407"/>
        <xdr:cNvCxnSpPr/>
      </xdr:nvCxnSpPr>
      <xdr:spPr>
        <a:xfrm>
          <a:off x="7861300" y="13393037"/>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12285</xdr:rowOff>
    </xdr:from>
    <xdr:to>
      <xdr:col>41</xdr:col>
      <xdr:colOff>50800</xdr:colOff>
      <xdr:row>78</xdr:row>
      <xdr:rowOff>19937</xdr:rowOff>
    </xdr:to>
    <xdr:cxnSp macro="">
      <xdr:nvCxnSpPr>
        <xdr:cNvPr id="411" name="直線コネクタ 410"/>
        <xdr:cNvCxnSpPr/>
      </xdr:nvCxnSpPr>
      <xdr:spPr>
        <a:xfrm>
          <a:off x="6972300" y="13385385"/>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148805</xdr:rowOff>
    </xdr:from>
    <xdr:to>
      <xdr:col>41</xdr:col>
      <xdr:colOff>101600</xdr:colOff>
      <xdr:row>77</xdr:row>
      <xdr:rowOff>78955</xdr:rowOff>
    </xdr:to>
    <xdr:sp macro="" textlink="">
      <xdr:nvSpPr>
        <xdr:cNvPr id="412" name="フローチャート: 判断 411"/>
        <xdr:cNvSpPr/>
      </xdr:nvSpPr>
      <xdr:spPr>
        <a:xfrm>
          <a:off x="7810500" y="131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95482</xdr:rowOff>
    </xdr:from>
    <xdr:ext cx="534377" cy="259045"/>
    <xdr:sp macro="" textlink="">
      <xdr:nvSpPr>
        <xdr:cNvPr id="413" name="テキスト ボックス 412"/>
        <xdr:cNvSpPr txBox="1"/>
      </xdr:nvSpPr>
      <xdr:spPr>
        <a:xfrm>
          <a:off x="7594111" y="129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40551</xdr:rowOff>
    </xdr:from>
    <xdr:to>
      <xdr:col>36</xdr:col>
      <xdr:colOff>165100</xdr:colOff>
      <xdr:row>77</xdr:row>
      <xdr:rowOff>142151</xdr:rowOff>
    </xdr:to>
    <xdr:sp macro="" textlink="">
      <xdr:nvSpPr>
        <xdr:cNvPr id="414" name="フローチャート: 判断 413"/>
        <xdr:cNvSpPr/>
      </xdr:nvSpPr>
      <xdr:spPr>
        <a:xfrm>
          <a:off x="6921500" y="1324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158678</xdr:rowOff>
    </xdr:from>
    <xdr:ext cx="534377" cy="259045"/>
    <xdr:sp macro="" textlink="">
      <xdr:nvSpPr>
        <xdr:cNvPr id="415" name="テキスト ボックス 414"/>
        <xdr:cNvSpPr txBox="1"/>
      </xdr:nvSpPr>
      <xdr:spPr>
        <a:xfrm>
          <a:off x="6705111" y="130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128208</xdr:rowOff>
    </xdr:from>
    <xdr:to>
      <xdr:col>55</xdr:col>
      <xdr:colOff>50800</xdr:colOff>
      <xdr:row>78</xdr:row>
      <xdr:rowOff>58358</xdr:rowOff>
    </xdr:to>
    <xdr:sp macro="" textlink="">
      <xdr:nvSpPr>
        <xdr:cNvPr id="421" name="楕円 420"/>
        <xdr:cNvSpPr/>
      </xdr:nvSpPr>
      <xdr:spPr>
        <a:xfrm>
          <a:off x="10426700" y="133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43135</xdr:rowOff>
    </xdr:from>
    <xdr:ext cx="469744" cy="259045"/>
    <xdr:sp macro="" textlink="">
      <xdr:nvSpPr>
        <xdr:cNvPr id="422" name="普通建設事業費 （ うち新規整備　）該当値テキスト"/>
        <xdr:cNvSpPr txBox="1"/>
      </xdr:nvSpPr>
      <xdr:spPr>
        <a:xfrm>
          <a:off x="10528300" y="13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119783</xdr:rowOff>
    </xdr:from>
    <xdr:to>
      <xdr:col>50</xdr:col>
      <xdr:colOff>165100</xdr:colOff>
      <xdr:row>78</xdr:row>
      <xdr:rowOff>49933</xdr:rowOff>
    </xdr:to>
    <xdr:sp macro="" textlink="">
      <xdr:nvSpPr>
        <xdr:cNvPr id="423" name="楕円 422"/>
        <xdr:cNvSpPr/>
      </xdr:nvSpPr>
      <xdr:spPr>
        <a:xfrm>
          <a:off x="9588500" y="133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41060</xdr:rowOff>
    </xdr:from>
    <xdr:ext cx="469744" cy="259045"/>
    <xdr:sp macro="" textlink="">
      <xdr:nvSpPr>
        <xdr:cNvPr id="424" name="テキスト ボックス 423"/>
        <xdr:cNvSpPr txBox="1"/>
      </xdr:nvSpPr>
      <xdr:spPr>
        <a:xfrm>
          <a:off x="9404428" y="1341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144918</xdr:rowOff>
    </xdr:from>
    <xdr:to>
      <xdr:col>46</xdr:col>
      <xdr:colOff>38100</xdr:colOff>
      <xdr:row>78</xdr:row>
      <xdr:rowOff>75068</xdr:rowOff>
    </xdr:to>
    <xdr:sp macro="" textlink="">
      <xdr:nvSpPr>
        <xdr:cNvPr id="425" name="楕円 424"/>
        <xdr:cNvSpPr/>
      </xdr:nvSpPr>
      <xdr:spPr>
        <a:xfrm>
          <a:off x="8699500" y="133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66195</xdr:rowOff>
    </xdr:from>
    <xdr:ext cx="378565" cy="259045"/>
    <xdr:sp macro="" textlink="">
      <xdr:nvSpPr>
        <xdr:cNvPr id="426" name="テキスト ボックス 425"/>
        <xdr:cNvSpPr txBox="1"/>
      </xdr:nvSpPr>
      <xdr:spPr>
        <a:xfrm>
          <a:off x="8561017" y="1343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140587</xdr:rowOff>
    </xdr:from>
    <xdr:to>
      <xdr:col>41</xdr:col>
      <xdr:colOff>101600</xdr:colOff>
      <xdr:row>78</xdr:row>
      <xdr:rowOff>70737</xdr:rowOff>
    </xdr:to>
    <xdr:sp macro="" textlink="">
      <xdr:nvSpPr>
        <xdr:cNvPr id="427" name="楕円 426"/>
        <xdr:cNvSpPr/>
      </xdr:nvSpPr>
      <xdr:spPr>
        <a:xfrm>
          <a:off x="7810500" y="133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61864</xdr:rowOff>
    </xdr:from>
    <xdr:ext cx="378565" cy="259045"/>
    <xdr:sp macro="" textlink="">
      <xdr:nvSpPr>
        <xdr:cNvPr id="428" name="テキスト ボックス 427"/>
        <xdr:cNvSpPr txBox="1"/>
      </xdr:nvSpPr>
      <xdr:spPr>
        <a:xfrm>
          <a:off x="7672017" y="1343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132935</xdr:rowOff>
    </xdr:from>
    <xdr:to>
      <xdr:col>36</xdr:col>
      <xdr:colOff>165100</xdr:colOff>
      <xdr:row>78</xdr:row>
      <xdr:rowOff>63085</xdr:rowOff>
    </xdr:to>
    <xdr:sp macro="" textlink="">
      <xdr:nvSpPr>
        <xdr:cNvPr id="429" name="楕円 428"/>
        <xdr:cNvSpPr/>
      </xdr:nvSpPr>
      <xdr:spPr>
        <a:xfrm>
          <a:off x="6921500" y="133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54212</xdr:rowOff>
    </xdr:from>
    <xdr:ext cx="469744" cy="259045"/>
    <xdr:sp macro="" textlink="">
      <xdr:nvSpPr>
        <xdr:cNvPr id="430" name="テキスト ボックス 429"/>
        <xdr:cNvSpPr txBox="1"/>
      </xdr:nvSpPr>
      <xdr:spPr>
        <a:xfrm>
          <a:off x="6737428" y="1342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50966</xdr:rowOff>
    </xdr:from>
    <xdr:to>
      <xdr:col>55</xdr:col>
      <xdr:colOff>0</xdr:colOff>
      <xdr:row>96</xdr:row>
      <xdr:rowOff>124540</xdr:rowOff>
    </xdr:to>
    <xdr:cxnSp macro="">
      <xdr:nvCxnSpPr>
        <xdr:cNvPr id="457" name="直線コネクタ 456"/>
        <xdr:cNvCxnSpPr/>
      </xdr:nvCxnSpPr>
      <xdr:spPr>
        <a:xfrm flipV="1">
          <a:off x="9639300" y="16338716"/>
          <a:ext cx="838200" cy="2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105392</xdr:rowOff>
    </xdr:from>
    <xdr:to>
      <xdr:col>50</xdr:col>
      <xdr:colOff>114300</xdr:colOff>
      <xdr:row>96</xdr:row>
      <xdr:rowOff>124540</xdr:rowOff>
    </xdr:to>
    <xdr:cxnSp macro="">
      <xdr:nvCxnSpPr>
        <xdr:cNvPr id="460" name="直線コネクタ 459"/>
        <xdr:cNvCxnSpPr/>
      </xdr:nvCxnSpPr>
      <xdr:spPr>
        <a:xfrm>
          <a:off x="8750300" y="16393142"/>
          <a:ext cx="889000" cy="1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105392</xdr:rowOff>
    </xdr:from>
    <xdr:to>
      <xdr:col>45</xdr:col>
      <xdr:colOff>177800</xdr:colOff>
      <xdr:row>96</xdr:row>
      <xdr:rowOff>69630</xdr:rowOff>
    </xdr:to>
    <xdr:cxnSp macro="">
      <xdr:nvCxnSpPr>
        <xdr:cNvPr id="463" name="直線コネクタ 462"/>
        <xdr:cNvCxnSpPr/>
      </xdr:nvCxnSpPr>
      <xdr:spPr>
        <a:xfrm flipV="1">
          <a:off x="7861300" y="16393142"/>
          <a:ext cx="889000" cy="13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5220</xdr:rowOff>
    </xdr:from>
    <xdr:to>
      <xdr:col>41</xdr:col>
      <xdr:colOff>50800</xdr:colOff>
      <xdr:row>96</xdr:row>
      <xdr:rowOff>69630</xdr:rowOff>
    </xdr:to>
    <xdr:cxnSp macro="">
      <xdr:nvCxnSpPr>
        <xdr:cNvPr id="466" name="直線コネクタ 465"/>
        <xdr:cNvCxnSpPr/>
      </xdr:nvCxnSpPr>
      <xdr:spPr>
        <a:xfrm>
          <a:off x="6972300" y="16121520"/>
          <a:ext cx="889000" cy="40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98135</xdr:rowOff>
    </xdr:from>
    <xdr:to>
      <xdr:col>41</xdr:col>
      <xdr:colOff>101600</xdr:colOff>
      <xdr:row>96</xdr:row>
      <xdr:rowOff>28285</xdr:rowOff>
    </xdr:to>
    <xdr:sp macro="" textlink="">
      <xdr:nvSpPr>
        <xdr:cNvPr id="467" name="フローチャート: 判断 466"/>
        <xdr:cNvSpPr/>
      </xdr:nvSpPr>
      <xdr:spPr>
        <a:xfrm>
          <a:off x="7810500" y="1638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44812</xdr:rowOff>
    </xdr:from>
    <xdr:ext cx="534377" cy="259045"/>
    <xdr:sp macro="" textlink="">
      <xdr:nvSpPr>
        <xdr:cNvPr id="468" name="テキスト ボックス 467"/>
        <xdr:cNvSpPr txBox="1"/>
      </xdr:nvSpPr>
      <xdr:spPr>
        <a:xfrm>
          <a:off x="7594111" y="161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95703</xdr:rowOff>
    </xdr:from>
    <xdr:to>
      <xdr:col>36</xdr:col>
      <xdr:colOff>165100</xdr:colOff>
      <xdr:row>96</xdr:row>
      <xdr:rowOff>25853</xdr:rowOff>
    </xdr:to>
    <xdr:sp macro="" textlink="">
      <xdr:nvSpPr>
        <xdr:cNvPr id="469" name="フローチャート: 判断 468"/>
        <xdr:cNvSpPr/>
      </xdr:nvSpPr>
      <xdr:spPr>
        <a:xfrm>
          <a:off x="6921500" y="163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16980</xdr:rowOff>
    </xdr:from>
    <xdr:ext cx="534377" cy="259045"/>
    <xdr:sp macro="" textlink="">
      <xdr:nvSpPr>
        <xdr:cNvPr id="470" name="テキスト ボックス 469"/>
        <xdr:cNvSpPr txBox="1"/>
      </xdr:nvSpPr>
      <xdr:spPr>
        <a:xfrm>
          <a:off x="6705111" y="164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xdr:rowOff>
    </xdr:from>
    <xdr:to>
      <xdr:col>55</xdr:col>
      <xdr:colOff>50800</xdr:colOff>
      <xdr:row>95</xdr:row>
      <xdr:rowOff>101766</xdr:rowOff>
    </xdr:to>
    <xdr:sp macro="" textlink="">
      <xdr:nvSpPr>
        <xdr:cNvPr id="476" name="楕円 475"/>
        <xdr:cNvSpPr/>
      </xdr:nvSpPr>
      <xdr:spPr>
        <a:xfrm>
          <a:off x="10426700" y="162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150043</xdr:rowOff>
    </xdr:from>
    <xdr:ext cx="534377" cy="259045"/>
    <xdr:sp macro="" textlink="">
      <xdr:nvSpPr>
        <xdr:cNvPr id="477" name="普通建設事業費 （ うち更新整備　）該当値テキスト"/>
        <xdr:cNvSpPr txBox="1"/>
      </xdr:nvSpPr>
      <xdr:spPr>
        <a:xfrm>
          <a:off x="10528300" y="162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73740</xdr:rowOff>
    </xdr:from>
    <xdr:to>
      <xdr:col>50</xdr:col>
      <xdr:colOff>165100</xdr:colOff>
      <xdr:row>97</xdr:row>
      <xdr:rowOff>3890</xdr:rowOff>
    </xdr:to>
    <xdr:sp macro="" textlink="">
      <xdr:nvSpPr>
        <xdr:cNvPr id="478" name="楕円 477"/>
        <xdr:cNvSpPr/>
      </xdr:nvSpPr>
      <xdr:spPr>
        <a:xfrm>
          <a:off x="9588500" y="165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166467</xdr:rowOff>
    </xdr:from>
    <xdr:ext cx="534377" cy="259045"/>
    <xdr:sp macro="" textlink="">
      <xdr:nvSpPr>
        <xdr:cNvPr id="479" name="テキスト ボックス 478"/>
        <xdr:cNvSpPr txBox="1"/>
      </xdr:nvSpPr>
      <xdr:spPr>
        <a:xfrm>
          <a:off x="9372111" y="166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54592</xdr:rowOff>
    </xdr:from>
    <xdr:to>
      <xdr:col>46</xdr:col>
      <xdr:colOff>38100</xdr:colOff>
      <xdr:row>95</xdr:row>
      <xdr:rowOff>156192</xdr:rowOff>
    </xdr:to>
    <xdr:sp macro="" textlink="">
      <xdr:nvSpPr>
        <xdr:cNvPr id="480" name="楕円 479"/>
        <xdr:cNvSpPr/>
      </xdr:nvSpPr>
      <xdr:spPr>
        <a:xfrm>
          <a:off x="8699500" y="163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147319</xdr:rowOff>
    </xdr:from>
    <xdr:ext cx="534377" cy="259045"/>
    <xdr:sp macro="" textlink="">
      <xdr:nvSpPr>
        <xdr:cNvPr id="481" name="テキスト ボックス 480"/>
        <xdr:cNvSpPr txBox="1"/>
      </xdr:nvSpPr>
      <xdr:spPr>
        <a:xfrm>
          <a:off x="8483111" y="164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18830</xdr:rowOff>
    </xdr:from>
    <xdr:to>
      <xdr:col>41</xdr:col>
      <xdr:colOff>101600</xdr:colOff>
      <xdr:row>96</xdr:row>
      <xdr:rowOff>120430</xdr:rowOff>
    </xdr:to>
    <xdr:sp macro="" textlink="">
      <xdr:nvSpPr>
        <xdr:cNvPr id="482" name="楕円 481"/>
        <xdr:cNvSpPr/>
      </xdr:nvSpPr>
      <xdr:spPr>
        <a:xfrm>
          <a:off x="7810500" y="164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111557</xdr:rowOff>
    </xdr:from>
    <xdr:ext cx="534377" cy="259045"/>
    <xdr:sp macro="" textlink="">
      <xdr:nvSpPr>
        <xdr:cNvPr id="483" name="テキスト ボックス 482"/>
        <xdr:cNvSpPr txBox="1"/>
      </xdr:nvSpPr>
      <xdr:spPr>
        <a:xfrm>
          <a:off x="7594111" y="165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125870</xdr:rowOff>
    </xdr:from>
    <xdr:to>
      <xdr:col>36</xdr:col>
      <xdr:colOff>165100</xdr:colOff>
      <xdr:row>94</xdr:row>
      <xdr:rowOff>56020</xdr:rowOff>
    </xdr:to>
    <xdr:sp macro="" textlink="">
      <xdr:nvSpPr>
        <xdr:cNvPr id="484" name="楕円 483"/>
        <xdr:cNvSpPr/>
      </xdr:nvSpPr>
      <xdr:spPr>
        <a:xfrm>
          <a:off x="6921500" y="16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72547</xdr:rowOff>
    </xdr:from>
    <xdr:ext cx="534377" cy="259045"/>
    <xdr:sp macro="" textlink="">
      <xdr:nvSpPr>
        <xdr:cNvPr id="485" name="テキスト ボックス 484"/>
        <xdr:cNvSpPr txBox="1"/>
      </xdr:nvSpPr>
      <xdr:spPr>
        <a:xfrm>
          <a:off x="6705111" y="158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136463</xdr:rowOff>
    </xdr:from>
    <xdr:to>
      <xdr:col>85</xdr:col>
      <xdr:colOff>127000</xdr:colOff>
      <xdr:row>38</xdr:row>
      <xdr:rowOff>139700</xdr:rowOff>
    </xdr:to>
    <xdr:cxnSp macro="">
      <xdr:nvCxnSpPr>
        <xdr:cNvPr id="512" name="直線コネクタ 511"/>
        <xdr:cNvCxnSpPr/>
      </xdr:nvCxnSpPr>
      <xdr:spPr>
        <a:xfrm flipV="1">
          <a:off x="15481300" y="6651563"/>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141012</xdr:rowOff>
    </xdr:from>
    <xdr:to>
      <xdr:col>72</xdr:col>
      <xdr:colOff>38100</xdr:colOff>
      <xdr:row>38</xdr:row>
      <xdr:rowOff>71162</xdr:rowOff>
    </xdr:to>
    <xdr:sp macro="" textlink="">
      <xdr:nvSpPr>
        <xdr:cNvPr id="522" name="フローチャート: 判断 521"/>
        <xdr:cNvSpPr/>
      </xdr:nvSpPr>
      <xdr:spPr>
        <a:xfrm>
          <a:off x="13652500" y="6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87689</xdr:rowOff>
    </xdr:from>
    <xdr:ext cx="534377" cy="259045"/>
    <xdr:sp macro="" textlink="">
      <xdr:nvSpPr>
        <xdr:cNvPr id="523" name="テキスト ボックス 522"/>
        <xdr:cNvSpPr txBox="1"/>
      </xdr:nvSpPr>
      <xdr:spPr>
        <a:xfrm>
          <a:off x="13436111" y="6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136531</xdr:rowOff>
    </xdr:from>
    <xdr:to>
      <xdr:col>67</xdr:col>
      <xdr:colOff>101600</xdr:colOff>
      <xdr:row>38</xdr:row>
      <xdr:rowOff>66681</xdr:rowOff>
    </xdr:to>
    <xdr:sp macro="" textlink="">
      <xdr:nvSpPr>
        <xdr:cNvPr id="524" name="フローチャート: 判断 523"/>
        <xdr:cNvSpPr/>
      </xdr:nvSpPr>
      <xdr:spPr>
        <a:xfrm>
          <a:off x="12763500" y="648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83208</xdr:rowOff>
    </xdr:from>
    <xdr:ext cx="534377" cy="259045"/>
    <xdr:sp macro="" textlink="">
      <xdr:nvSpPr>
        <xdr:cNvPr id="525" name="テキスト ボックス 524"/>
        <xdr:cNvSpPr txBox="1"/>
      </xdr:nvSpPr>
      <xdr:spPr>
        <a:xfrm>
          <a:off x="12547111" y="6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85663</xdr:rowOff>
    </xdr:from>
    <xdr:to>
      <xdr:col>85</xdr:col>
      <xdr:colOff>177800</xdr:colOff>
      <xdr:row>39</xdr:row>
      <xdr:rowOff>15813</xdr:rowOff>
    </xdr:to>
    <xdr:sp macro="" textlink="">
      <xdr:nvSpPr>
        <xdr:cNvPr id="531" name="楕円 530"/>
        <xdr:cNvSpPr/>
      </xdr:nvSpPr>
      <xdr:spPr>
        <a:xfrm>
          <a:off x="16268700" y="660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590</xdr:rowOff>
    </xdr:from>
    <xdr:ext cx="378565" cy="259045"/>
    <xdr:sp macro="" textlink="">
      <xdr:nvSpPr>
        <xdr:cNvPr id="532" name="災害復旧事業費該当値テキスト"/>
        <xdr:cNvSpPr txBox="1"/>
      </xdr:nvSpPr>
      <xdr:spPr>
        <a:xfrm>
          <a:off x="16370300" y="651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166653</xdr:rowOff>
    </xdr:from>
    <xdr:to>
      <xdr:col>85</xdr:col>
      <xdr:colOff>127000</xdr:colOff>
      <xdr:row>76</xdr:row>
      <xdr:rowOff>21110</xdr:rowOff>
    </xdr:to>
    <xdr:cxnSp macro="">
      <xdr:nvCxnSpPr>
        <xdr:cNvPr id="621" name="直線コネクタ 620"/>
        <xdr:cNvCxnSpPr/>
      </xdr:nvCxnSpPr>
      <xdr:spPr>
        <a:xfrm>
          <a:off x="15481300" y="13025403"/>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149116</xdr:rowOff>
    </xdr:from>
    <xdr:to>
      <xdr:col>81</xdr:col>
      <xdr:colOff>50800</xdr:colOff>
      <xdr:row>75</xdr:row>
      <xdr:rowOff>166653</xdr:rowOff>
    </xdr:to>
    <xdr:cxnSp macro="">
      <xdr:nvCxnSpPr>
        <xdr:cNvPr id="624" name="直線コネクタ 623"/>
        <xdr:cNvCxnSpPr/>
      </xdr:nvCxnSpPr>
      <xdr:spPr>
        <a:xfrm>
          <a:off x="14592300" y="1300786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149116</xdr:rowOff>
    </xdr:from>
    <xdr:to>
      <xdr:col>76</xdr:col>
      <xdr:colOff>114300</xdr:colOff>
      <xdr:row>75</xdr:row>
      <xdr:rowOff>160742</xdr:rowOff>
    </xdr:to>
    <xdr:cxnSp macro="">
      <xdr:nvCxnSpPr>
        <xdr:cNvPr id="627" name="直線コネクタ 626"/>
        <xdr:cNvCxnSpPr/>
      </xdr:nvCxnSpPr>
      <xdr:spPr>
        <a:xfrm flipV="1">
          <a:off x="13703300" y="13007866"/>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104839</xdr:rowOff>
    </xdr:from>
    <xdr:ext cx="534377" cy="259045"/>
    <xdr:sp macro="" textlink="">
      <xdr:nvSpPr>
        <xdr:cNvPr id="629" name="テキスト ボックス 628"/>
        <xdr:cNvSpPr txBox="1"/>
      </xdr:nvSpPr>
      <xdr:spPr>
        <a:xfrm>
          <a:off x="14325111" y="131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145448</xdr:rowOff>
    </xdr:from>
    <xdr:to>
      <xdr:col>71</xdr:col>
      <xdr:colOff>177800</xdr:colOff>
      <xdr:row>75</xdr:row>
      <xdr:rowOff>160742</xdr:rowOff>
    </xdr:to>
    <xdr:cxnSp macro="">
      <xdr:nvCxnSpPr>
        <xdr:cNvPr id="630" name="直線コネクタ 629"/>
        <xdr:cNvCxnSpPr/>
      </xdr:nvCxnSpPr>
      <xdr:spPr>
        <a:xfrm>
          <a:off x="12814300" y="13004198"/>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74955</xdr:rowOff>
    </xdr:from>
    <xdr:to>
      <xdr:col>72</xdr:col>
      <xdr:colOff>38100</xdr:colOff>
      <xdr:row>77</xdr:row>
      <xdr:rowOff>5105</xdr:rowOff>
    </xdr:to>
    <xdr:sp macro="" textlink="">
      <xdr:nvSpPr>
        <xdr:cNvPr id="631" name="フローチャート: 判断 630"/>
        <xdr:cNvSpPr/>
      </xdr:nvSpPr>
      <xdr:spPr>
        <a:xfrm>
          <a:off x="13652500" y="131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167682</xdr:rowOff>
    </xdr:from>
    <xdr:ext cx="534377" cy="259045"/>
    <xdr:sp macro="" textlink="">
      <xdr:nvSpPr>
        <xdr:cNvPr id="632" name="テキスト ボックス 631"/>
        <xdr:cNvSpPr txBox="1"/>
      </xdr:nvSpPr>
      <xdr:spPr>
        <a:xfrm>
          <a:off x="13436111"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96008</xdr:rowOff>
    </xdr:from>
    <xdr:to>
      <xdr:col>67</xdr:col>
      <xdr:colOff>101600</xdr:colOff>
      <xdr:row>77</xdr:row>
      <xdr:rowOff>26158</xdr:rowOff>
    </xdr:to>
    <xdr:sp macro="" textlink="">
      <xdr:nvSpPr>
        <xdr:cNvPr id="633" name="フローチャート: 判断 632"/>
        <xdr:cNvSpPr/>
      </xdr:nvSpPr>
      <xdr:spPr>
        <a:xfrm>
          <a:off x="12763500" y="1312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17285</xdr:rowOff>
    </xdr:from>
    <xdr:ext cx="534377" cy="259045"/>
    <xdr:sp macro="" textlink="">
      <xdr:nvSpPr>
        <xdr:cNvPr id="634" name="テキスト ボックス 633"/>
        <xdr:cNvSpPr txBox="1"/>
      </xdr:nvSpPr>
      <xdr:spPr>
        <a:xfrm>
          <a:off x="12547111" y="132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141761</xdr:rowOff>
    </xdr:from>
    <xdr:to>
      <xdr:col>85</xdr:col>
      <xdr:colOff>177800</xdr:colOff>
      <xdr:row>76</xdr:row>
      <xdr:rowOff>71912</xdr:rowOff>
    </xdr:to>
    <xdr:sp macro="" textlink="">
      <xdr:nvSpPr>
        <xdr:cNvPr id="640" name="楕円 639"/>
        <xdr:cNvSpPr/>
      </xdr:nvSpPr>
      <xdr:spPr>
        <a:xfrm>
          <a:off x="16268700" y="1300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164638</xdr:rowOff>
    </xdr:from>
    <xdr:ext cx="534377" cy="259045"/>
    <xdr:sp macro="" textlink="">
      <xdr:nvSpPr>
        <xdr:cNvPr id="641" name="公債費該当値テキスト"/>
        <xdr:cNvSpPr txBox="1"/>
      </xdr:nvSpPr>
      <xdr:spPr>
        <a:xfrm>
          <a:off x="16370300" y="128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115853</xdr:rowOff>
    </xdr:from>
    <xdr:to>
      <xdr:col>81</xdr:col>
      <xdr:colOff>101600</xdr:colOff>
      <xdr:row>76</xdr:row>
      <xdr:rowOff>46003</xdr:rowOff>
    </xdr:to>
    <xdr:sp macro="" textlink="">
      <xdr:nvSpPr>
        <xdr:cNvPr id="642" name="楕円 641"/>
        <xdr:cNvSpPr/>
      </xdr:nvSpPr>
      <xdr:spPr>
        <a:xfrm>
          <a:off x="15430500" y="12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62530</xdr:rowOff>
    </xdr:from>
    <xdr:ext cx="534377" cy="259045"/>
    <xdr:sp macro="" textlink="">
      <xdr:nvSpPr>
        <xdr:cNvPr id="643" name="テキスト ボックス 642"/>
        <xdr:cNvSpPr txBox="1"/>
      </xdr:nvSpPr>
      <xdr:spPr>
        <a:xfrm>
          <a:off x="15214111" y="1274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98316</xdr:rowOff>
    </xdr:from>
    <xdr:to>
      <xdr:col>76</xdr:col>
      <xdr:colOff>165100</xdr:colOff>
      <xdr:row>76</xdr:row>
      <xdr:rowOff>28466</xdr:rowOff>
    </xdr:to>
    <xdr:sp macro="" textlink="">
      <xdr:nvSpPr>
        <xdr:cNvPr id="644" name="楕円 643"/>
        <xdr:cNvSpPr/>
      </xdr:nvSpPr>
      <xdr:spPr>
        <a:xfrm>
          <a:off x="14541500" y="12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44993</xdr:rowOff>
    </xdr:from>
    <xdr:ext cx="534377" cy="259045"/>
    <xdr:sp macro="" textlink="">
      <xdr:nvSpPr>
        <xdr:cNvPr id="645" name="テキスト ボックス 644"/>
        <xdr:cNvSpPr txBox="1"/>
      </xdr:nvSpPr>
      <xdr:spPr>
        <a:xfrm>
          <a:off x="14325111" y="127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109942</xdr:rowOff>
    </xdr:from>
    <xdr:to>
      <xdr:col>72</xdr:col>
      <xdr:colOff>38100</xdr:colOff>
      <xdr:row>76</xdr:row>
      <xdr:rowOff>40092</xdr:rowOff>
    </xdr:to>
    <xdr:sp macro="" textlink="">
      <xdr:nvSpPr>
        <xdr:cNvPr id="646" name="楕円 645"/>
        <xdr:cNvSpPr/>
      </xdr:nvSpPr>
      <xdr:spPr>
        <a:xfrm>
          <a:off x="13652500" y="129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56619</xdr:rowOff>
    </xdr:from>
    <xdr:ext cx="534377" cy="259045"/>
    <xdr:sp macro="" textlink="">
      <xdr:nvSpPr>
        <xdr:cNvPr id="647" name="テキスト ボックス 646"/>
        <xdr:cNvSpPr txBox="1"/>
      </xdr:nvSpPr>
      <xdr:spPr>
        <a:xfrm>
          <a:off x="13436111" y="127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94648</xdr:rowOff>
    </xdr:from>
    <xdr:to>
      <xdr:col>67</xdr:col>
      <xdr:colOff>101600</xdr:colOff>
      <xdr:row>76</xdr:row>
      <xdr:rowOff>24798</xdr:rowOff>
    </xdr:to>
    <xdr:sp macro="" textlink="">
      <xdr:nvSpPr>
        <xdr:cNvPr id="648" name="楕円 647"/>
        <xdr:cNvSpPr/>
      </xdr:nvSpPr>
      <xdr:spPr>
        <a:xfrm>
          <a:off x="12763500" y="129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41325</xdr:rowOff>
    </xdr:from>
    <xdr:ext cx="534377" cy="259045"/>
    <xdr:sp macro="" textlink="">
      <xdr:nvSpPr>
        <xdr:cNvPr id="649" name="テキスト ボックス 648"/>
        <xdr:cNvSpPr txBox="1"/>
      </xdr:nvSpPr>
      <xdr:spPr>
        <a:xfrm>
          <a:off x="12547111" y="127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96048</xdr:rowOff>
    </xdr:from>
    <xdr:to>
      <xdr:col>85</xdr:col>
      <xdr:colOff>127000</xdr:colOff>
      <xdr:row>96</xdr:row>
      <xdr:rowOff>128567</xdr:rowOff>
    </xdr:to>
    <xdr:cxnSp macro="">
      <xdr:nvCxnSpPr>
        <xdr:cNvPr id="674" name="直線コネクタ 673"/>
        <xdr:cNvCxnSpPr/>
      </xdr:nvCxnSpPr>
      <xdr:spPr>
        <a:xfrm>
          <a:off x="15481300" y="16555248"/>
          <a:ext cx="8382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96048</xdr:rowOff>
    </xdr:from>
    <xdr:to>
      <xdr:col>81</xdr:col>
      <xdr:colOff>50800</xdr:colOff>
      <xdr:row>96</xdr:row>
      <xdr:rowOff>156730</xdr:rowOff>
    </xdr:to>
    <xdr:cxnSp macro="">
      <xdr:nvCxnSpPr>
        <xdr:cNvPr id="677" name="直線コネクタ 676"/>
        <xdr:cNvCxnSpPr/>
      </xdr:nvCxnSpPr>
      <xdr:spPr>
        <a:xfrm flipV="1">
          <a:off x="14592300" y="16555248"/>
          <a:ext cx="889000" cy="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156730</xdr:rowOff>
    </xdr:from>
    <xdr:to>
      <xdr:col>76</xdr:col>
      <xdr:colOff>114300</xdr:colOff>
      <xdr:row>97</xdr:row>
      <xdr:rowOff>58032</xdr:rowOff>
    </xdr:to>
    <xdr:cxnSp macro="">
      <xdr:nvCxnSpPr>
        <xdr:cNvPr id="680" name="直線コネクタ 679"/>
        <xdr:cNvCxnSpPr/>
      </xdr:nvCxnSpPr>
      <xdr:spPr>
        <a:xfrm flipV="1">
          <a:off x="13703300" y="16615930"/>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2" name="テキスト ボックス 681"/>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58032</xdr:rowOff>
    </xdr:from>
    <xdr:to>
      <xdr:col>71</xdr:col>
      <xdr:colOff>177800</xdr:colOff>
      <xdr:row>97</xdr:row>
      <xdr:rowOff>71771</xdr:rowOff>
    </xdr:to>
    <xdr:cxnSp macro="">
      <xdr:nvCxnSpPr>
        <xdr:cNvPr id="683" name="直線コネクタ 682"/>
        <xdr:cNvCxnSpPr/>
      </xdr:nvCxnSpPr>
      <xdr:spPr>
        <a:xfrm flipV="1">
          <a:off x="12814300" y="16688682"/>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84" name="フローチャート: 判断 683"/>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68209</xdr:rowOff>
    </xdr:from>
    <xdr:ext cx="534377" cy="259045"/>
    <xdr:sp macro="" textlink="">
      <xdr:nvSpPr>
        <xdr:cNvPr id="685" name="テキスト ボックス 684"/>
        <xdr:cNvSpPr txBox="1"/>
      </xdr:nvSpPr>
      <xdr:spPr>
        <a:xfrm>
          <a:off x="13436111" y="16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686" name="フローチャート: 判断 685"/>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14346</xdr:rowOff>
    </xdr:from>
    <xdr:ext cx="534377" cy="259045"/>
    <xdr:sp macro="" textlink="">
      <xdr:nvSpPr>
        <xdr:cNvPr id="687" name="テキスト ボックス 686"/>
        <xdr:cNvSpPr txBox="1"/>
      </xdr:nvSpPr>
      <xdr:spPr>
        <a:xfrm>
          <a:off x="12547111" y="16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77767</xdr:rowOff>
    </xdr:from>
    <xdr:to>
      <xdr:col>85</xdr:col>
      <xdr:colOff>177800</xdr:colOff>
      <xdr:row>97</xdr:row>
      <xdr:rowOff>7917</xdr:rowOff>
    </xdr:to>
    <xdr:sp macro="" textlink="">
      <xdr:nvSpPr>
        <xdr:cNvPr id="693" name="楕円 692"/>
        <xdr:cNvSpPr/>
      </xdr:nvSpPr>
      <xdr:spPr>
        <a:xfrm>
          <a:off x="16268700" y="165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56194</xdr:rowOff>
    </xdr:from>
    <xdr:ext cx="534377" cy="259045"/>
    <xdr:sp macro="" textlink="">
      <xdr:nvSpPr>
        <xdr:cNvPr id="694" name="積立金該当値テキスト"/>
        <xdr:cNvSpPr txBox="1"/>
      </xdr:nvSpPr>
      <xdr:spPr>
        <a:xfrm>
          <a:off x="16370300" y="165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45248</xdr:rowOff>
    </xdr:from>
    <xdr:to>
      <xdr:col>81</xdr:col>
      <xdr:colOff>101600</xdr:colOff>
      <xdr:row>96</xdr:row>
      <xdr:rowOff>146848</xdr:rowOff>
    </xdr:to>
    <xdr:sp macro="" textlink="">
      <xdr:nvSpPr>
        <xdr:cNvPr id="695" name="楕円 694"/>
        <xdr:cNvSpPr/>
      </xdr:nvSpPr>
      <xdr:spPr>
        <a:xfrm>
          <a:off x="15430500" y="165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137975</xdr:rowOff>
    </xdr:from>
    <xdr:ext cx="534377" cy="259045"/>
    <xdr:sp macro="" textlink="">
      <xdr:nvSpPr>
        <xdr:cNvPr id="696" name="テキスト ボックス 695"/>
        <xdr:cNvSpPr txBox="1"/>
      </xdr:nvSpPr>
      <xdr:spPr>
        <a:xfrm>
          <a:off x="15214111" y="1659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105930</xdr:rowOff>
    </xdr:from>
    <xdr:to>
      <xdr:col>76</xdr:col>
      <xdr:colOff>165100</xdr:colOff>
      <xdr:row>97</xdr:row>
      <xdr:rowOff>36080</xdr:rowOff>
    </xdr:to>
    <xdr:sp macro="" textlink="">
      <xdr:nvSpPr>
        <xdr:cNvPr id="697" name="楕円 696"/>
        <xdr:cNvSpPr/>
      </xdr:nvSpPr>
      <xdr:spPr>
        <a:xfrm>
          <a:off x="14541500" y="16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52607</xdr:rowOff>
    </xdr:from>
    <xdr:ext cx="534377" cy="259045"/>
    <xdr:sp macro="" textlink="">
      <xdr:nvSpPr>
        <xdr:cNvPr id="698" name="テキスト ボックス 697"/>
        <xdr:cNvSpPr txBox="1"/>
      </xdr:nvSpPr>
      <xdr:spPr>
        <a:xfrm>
          <a:off x="14325111" y="163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7232</xdr:rowOff>
    </xdr:from>
    <xdr:to>
      <xdr:col>72</xdr:col>
      <xdr:colOff>38100</xdr:colOff>
      <xdr:row>97</xdr:row>
      <xdr:rowOff>108832</xdr:rowOff>
    </xdr:to>
    <xdr:sp macro="" textlink="">
      <xdr:nvSpPr>
        <xdr:cNvPr id="699" name="楕円 698"/>
        <xdr:cNvSpPr/>
      </xdr:nvSpPr>
      <xdr:spPr>
        <a:xfrm>
          <a:off x="13652500" y="166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99959</xdr:rowOff>
    </xdr:from>
    <xdr:ext cx="534377" cy="259045"/>
    <xdr:sp macro="" textlink="">
      <xdr:nvSpPr>
        <xdr:cNvPr id="700" name="テキスト ボックス 699"/>
        <xdr:cNvSpPr txBox="1"/>
      </xdr:nvSpPr>
      <xdr:spPr>
        <a:xfrm>
          <a:off x="13436111" y="167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20971</xdr:rowOff>
    </xdr:from>
    <xdr:to>
      <xdr:col>67</xdr:col>
      <xdr:colOff>101600</xdr:colOff>
      <xdr:row>97</xdr:row>
      <xdr:rowOff>122571</xdr:rowOff>
    </xdr:to>
    <xdr:sp macro="" textlink="">
      <xdr:nvSpPr>
        <xdr:cNvPr id="701" name="楕円 700"/>
        <xdr:cNvSpPr/>
      </xdr:nvSpPr>
      <xdr:spPr>
        <a:xfrm>
          <a:off x="12763500" y="1665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113698</xdr:rowOff>
    </xdr:from>
    <xdr:ext cx="534377" cy="259045"/>
    <xdr:sp macro="" textlink="">
      <xdr:nvSpPr>
        <xdr:cNvPr id="702" name="テキスト ボックス 701"/>
        <xdr:cNvSpPr txBox="1"/>
      </xdr:nvSpPr>
      <xdr:spPr>
        <a:xfrm>
          <a:off x="12547111" y="1674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64164</xdr:rowOff>
    </xdr:from>
    <xdr:to>
      <xdr:col>116</xdr:col>
      <xdr:colOff>63500</xdr:colOff>
      <xdr:row>38</xdr:row>
      <xdr:rowOff>85979</xdr:rowOff>
    </xdr:to>
    <xdr:cxnSp macro="">
      <xdr:nvCxnSpPr>
        <xdr:cNvPr id="733" name="直線コネクタ 732"/>
        <xdr:cNvCxnSpPr/>
      </xdr:nvCxnSpPr>
      <xdr:spPr>
        <a:xfrm flipV="1">
          <a:off x="21323300" y="6579264"/>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15141</xdr:rowOff>
    </xdr:from>
    <xdr:ext cx="469744" cy="259045"/>
    <xdr:sp macro="" textlink="">
      <xdr:nvSpPr>
        <xdr:cNvPr id="734" name="投資及び出資金平均値テキスト"/>
        <xdr:cNvSpPr txBox="1"/>
      </xdr:nvSpPr>
      <xdr:spPr>
        <a:xfrm>
          <a:off x="22212300" y="6530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85979</xdr:rowOff>
    </xdr:from>
    <xdr:to>
      <xdr:col>111</xdr:col>
      <xdr:colOff>177800</xdr:colOff>
      <xdr:row>38</xdr:row>
      <xdr:rowOff>111354</xdr:rowOff>
    </xdr:to>
    <xdr:cxnSp macro="">
      <xdr:nvCxnSpPr>
        <xdr:cNvPr id="736" name="直線コネクタ 735"/>
        <xdr:cNvCxnSpPr/>
      </xdr:nvCxnSpPr>
      <xdr:spPr>
        <a:xfrm flipV="1">
          <a:off x="20434300" y="660107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37740</xdr:rowOff>
    </xdr:from>
    <xdr:ext cx="469744" cy="259045"/>
    <xdr:sp macro="" textlink="">
      <xdr:nvSpPr>
        <xdr:cNvPr id="738" name="テキスト ボックス 737"/>
        <xdr:cNvSpPr txBox="1"/>
      </xdr:nvSpPr>
      <xdr:spPr>
        <a:xfrm>
          <a:off x="21088428" y="6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86926</xdr:rowOff>
    </xdr:from>
    <xdr:to>
      <xdr:col>107</xdr:col>
      <xdr:colOff>50800</xdr:colOff>
      <xdr:row>38</xdr:row>
      <xdr:rowOff>111354</xdr:rowOff>
    </xdr:to>
    <xdr:cxnSp macro="">
      <xdr:nvCxnSpPr>
        <xdr:cNvPr id="739" name="直線コネクタ 738"/>
        <xdr:cNvCxnSpPr/>
      </xdr:nvCxnSpPr>
      <xdr:spPr>
        <a:xfrm>
          <a:off x="19545300" y="6602026"/>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78174</xdr:rowOff>
    </xdr:from>
    <xdr:to>
      <xdr:col>102</xdr:col>
      <xdr:colOff>114300</xdr:colOff>
      <xdr:row>38</xdr:row>
      <xdr:rowOff>86926</xdr:rowOff>
    </xdr:to>
    <xdr:cxnSp macro="">
      <xdr:nvCxnSpPr>
        <xdr:cNvPr id="742" name="直線コネクタ 741"/>
        <xdr:cNvCxnSpPr/>
      </xdr:nvCxnSpPr>
      <xdr:spPr>
        <a:xfrm>
          <a:off x="18656300" y="6593274"/>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69273</xdr:rowOff>
    </xdr:from>
    <xdr:to>
      <xdr:col>102</xdr:col>
      <xdr:colOff>165100</xdr:colOff>
      <xdr:row>38</xdr:row>
      <xdr:rowOff>170873</xdr:rowOff>
    </xdr:to>
    <xdr:sp macro="" textlink="">
      <xdr:nvSpPr>
        <xdr:cNvPr id="743" name="フローチャート: 判断 742"/>
        <xdr:cNvSpPr/>
      </xdr:nvSpPr>
      <xdr:spPr>
        <a:xfrm>
          <a:off x="19494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162000</xdr:rowOff>
    </xdr:from>
    <xdr:ext cx="469744" cy="259045"/>
    <xdr:sp macro="" textlink="">
      <xdr:nvSpPr>
        <xdr:cNvPr id="744" name="テキスト ボックス 743"/>
        <xdr:cNvSpPr txBox="1"/>
      </xdr:nvSpPr>
      <xdr:spPr>
        <a:xfrm>
          <a:off x="19310428" y="667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106012</xdr:rowOff>
    </xdr:from>
    <xdr:to>
      <xdr:col>98</xdr:col>
      <xdr:colOff>38100</xdr:colOff>
      <xdr:row>39</xdr:row>
      <xdr:rowOff>36162</xdr:rowOff>
    </xdr:to>
    <xdr:sp macro="" textlink="">
      <xdr:nvSpPr>
        <xdr:cNvPr id="745" name="フローチャート: 判断 744"/>
        <xdr:cNvSpPr/>
      </xdr:nvSpPr>
      <xdr:spPr>
        <a:xfrm>
          <a:off x="18605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27289</xdr:rowOff>
    </xdr:from>
    <xdr:ext cx="469744" cy="259045"/>
    <xdr:sp macro="" textlink="">
      <xdr:nvSpPr>
        <xdr:cNvPr id="746" name="テキスト ボックス 745"/>
        <xdr:cNvSpPr txBox="1"/>
      </xdr:nvSpPr>
      <xdr:spPr>
        <a:xfrm>
          <a:off x="18421428" y="67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13364</xdr:rowOff>
    </xdr:from>
    <xdr:to>
      <xdr:col>116</xdr:col>
      <xdr:colOff>114300</xdr:colOff>
      <xdr:row>38</xdr:row>
      <xdr:rowOff>114964</xdr:rowOff>
    </xdr:to>
    <xdr:sp macro="" textlink="">
      <xdr:nvSpPr>
        <xdr:cNvPr id="752" name="楕円 751"/>
        <xdr:cNvSpPr/>
      </xdr:nvSpPr>
      <xdr:spPr>
        <a:xfrm>
          <a:off x="22110700" y="65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36241</xdr:rowOff>
    </xdr:from>
    <xdr:ext cx="469744" cy="259045"/>
    <xdr:sp macro="" textlink="">
      <xdr:nvSpPr>
        <xdr:cNvPr id="753" name="投資及び出資金該当値テキスト"/>
        <xdr:cNvSpPr txBox="1"/>
      </xdr:nvSpPr>
      <xdr:spPr>
        <a:xfrm>
          <a:off x="22212300" y="63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35179</xdr:rowOff>
    </xdr:from>
    <xdr:to>
      <xdr:col>112</xdr:col>
      <xdr:colOff>38100</xdr:colOff>
      <xdr:row>38</xdr:row>
      <xdr:rowOff>136779</xdr:rowOff>
    </xdr:to>
    <xdr:sp macro="" textlink="">
      <xdr:nvSpPr>
        <xdr:cNvPr id="754" name="楕円 753"/>
        <xdr:cNvSpPr/>
      </xdr:nvSpPr>
      <xdr:spPr>
        <a:xfrm>
          <a:off x="21272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153306</xdr:rowOff>
    </xdr:from>
    <xdr:ext cx="469744" cy="259045"/>
    <xdr:sp macro="" textlink="">
      <xdr:nvSpPr>
        <xdr:cNvPr id="755" name="テキスト ボックス 754"/>
        <xdr:cNvSpPr txBox="1"/>
      </xdr:nvSpPr>
      <xdr:spPr>
        <a:xfrm>
          <a:off x="21088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60554</xdr:rowOff>
    </xdr:from>
    <xdr:to>
      <xdr:col>107</xdr:col>
      <xdr:colOff>101600</xdr:colOff>
      <xdr:row>38</xdr:row>
      <xdr:rowOff>162154</xdr:rowOff>
    </xdr:to>
    <xdr:sp macro="" textlink="">
      <xdr:nvSpPr>
        <xdr:cNvPr id="756" name="楕円 755"/>
        <xdr:cNvSpPr/>
      </xdr:nvSpPr>
      <xdr:spPr>
        <a:xfrm>
          <a:off x="20383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7231</xdr:rowOff>
    </xdr:from>
    <xdr:ext cx="469744" cy="259045"/>
    <xdr:sp macro="" textlink="">
      <xdr:nvSpPr>
        <xdr:cNvPr id="757" name="テキスト ボックス 756"/>
        <xdr:cNvSpPr txBox="1"/>
      </xdr:nvSpPr>
      <xdr:spPr>
        <a:xfrm>
          <a:off x="20199428" y="635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36126</xdr:rowOff>
    </xdr:from>
    <xdr:to>
      <xdr:col>102</xdr:col>
      <xdr:colOff>165100</xdr:colOff>
      <xdr:row>38</xdr:row>
      <xdr:rowOff>137726</xdr:rowOff>
    </xdr:to>
    <xdr:sp macro="" textlink="">
      <xdr:nvSpPr>
        <xdr:cNvPr id="758" name="楕円 757"/>
        <xdr:cNvSpPr/>
      </xdr:nvSpPr>
      <xdr:spPr>
        <a:xfrm>
          <a:off x="19494500" y="65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154253</xdr:rowOff>
    </xdr:from>
    <xdr:ext cx="469744" cy="259045"/>
    <xdr:sp macro="" textlink="">
      <xdr:nvSpPr>
        <xdr:cNvPr id="759" name="テキスト ボックス 758"/>
        <xdr:cNvSpPr txBox="1"/>
      </xdr:nvSpPr>
      <xdr:spPr>
        <a:xfrm>
          <a:off x="19310428" y="632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27374</xdr:rowOff>
    </xdr:from>
    <xdr:to>
      <xdr:col>98</xdr:col>
      <xdr:colOff>38100</xdr:colOff>
      <xdr:row>38</xdr:row>
      <xdr:rowOff>128974</xdr:rowOff>
    </xdr:to>
    <xdr:sp macro="" textlink="">
      <xdr:nvSpPr>
        <xdr:cNvPr id="760" name="楕円 759"/>
        <xdr:cNvSpPr/>
      </xdr:nvSpPr>
      <xdr:spPr>
        <a:xfrm>
          <a:off x="18605500" y="6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145501</xdr:rowOff>
    </xdr:from>
    <xdr:ext cx="469744" cy="259045"/>
    <xdr:sp macro="" textlink="">
      <xdr:nvSpPr>
        <xdr:cNvPr id="761" name="テキスト ボックス 760"/>
        <xdr:cNvSpPr txBox="1"/>
      </xdr:nvSpPr>
      <xdr:spPr>
        <a:xfrm>
          <a:off x="18421428" y="63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134991</xdr:rowOff>
    </xdr:from>
    <xdr:to>
      <xdr:col>116</xdr:col>
      <xdr:colOff>63500</xdr:colOff>
      <xdr:row>58</xdr:row>
      <xdr:rowOff>137368</xdr:rowOff>
    </xdr:to>
    <xdr:cxnSp macro="">
      <xdr:nvCxnSpPr>
        <xdr:cNvPr id="788" name="直線コネクタ 787"/>
        <xdr:cNvCxnSpPr/>
      </xdr:nvCxnSpPr>
      <xdr:spPr>
        <a:xfrm flipV="1">
          <a:off x="21323300" y="10079091"/>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137368</xdr:rowOff>
    </xdr:from>
    <xdr:to>
      <xdr:col>111</xdr:col>
      <xdr:colOff>177800</xdr:colOff>
      <xdr:row>58</xdr:row>
      <xdr:rowOff>137368</xdr:rowOff>
    </xdr:to>
    <xdr:cxnSp macro="">
      <xdr:nvCxnSpPr>
        <xdr:cNvPr id="791" name="直線コネクタ 790"/>
        <xdr:cNvCxnSpPr/>
      </xdr:nvCxnSpPr>
      <xdr:spPr>
        <a:xfrm>
          <a:off x="20434300" y="10081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137368</xdr:rowOff>
    </xdr:from>
    <xdr:to>
      <xdr:col>107</xdr:col>
      <xdr:colOff>50800</xdr:colOff>
      <xdr:row>58</xdr:row>
      <xdr:rowOff>138329</xdr:rowOff>
    </xdr:to>
    <xdr:cxnSp macro="">
      <xdr:nvCxnSpPr>
        <xdr:cNvPr id="794" name="直線コネクタ 793"/>
        <xdr:cNvCxnSpPr/>
      </xdr:nvCxnSpPr>
      <xdr:spPr>
        <a:xfrm flipV="1">
          <a:off x="19545300" y="1008146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117663</xdr:rowOff>
    </xdr:from>
    <xdr:to>
      <xdr:col>102</xdr:col>
      <xdr:colOff>114300</xdr:colOff>
      <xdr:row>58</xdr:row>
      <xdr:rowOff>138329</xdr:rowOff>
    </xdr:to>
    <xdr:cxnSp macro="">
      <xdr:nvCxnSpPr>
        <xdr:cNvPr id="797" name="直線コネクタ 796"/>
        <xdr:cNvCxnSpPr/>
      </xdr:nvCxnSpPr>
      <xdr:spPr>
        <a:xfrm>
          <a:off x="18656300" y="10061763"/>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798" name="フローチャート: 判断 797"/>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60951</xdr:rowOff>
    </xdr:from>
    <xdr:ext cx="469744" cy="259045"/>
    <xdr:sp macro="" textlink="">
      <xdr:nvSpPr>
        <xdr:cNvPr id="799" name="テキスト ボックス 798"/>
        <xdr:cNvSpPr txBox="1"/>
      </xdr:nvSpPr>
      <xdr:spPr>
        <a:xfrm>
          <a:off x="19310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00" name="フローチャート: 判断 799"/>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90029</xdr:rowOff>
    </xdr:from>
    <xdr:ext cx="469744" cy="259045"/>
    <xdr:sp macro="" textlink="">
      <xdr:nvSpPr>
        <xdr:cNvPr id="801" name="テキスト ボックス 800"/>
        <xdr:cNvSpPr txBox="1"/>
      </xdr:nvSpPr>
      <xdr:spPr>
        <a:xfrm>
          <a:off x="18421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84191</xdr:rowOff>
    </xdr:from>
    <xdr:to>
      <xdr:col>116</xdr:col>
      <xdr:colOff>114300</xdr:colOff>
      <xdr:row>59</xdr:row>
      <xdr:rowOff>14341</xdr:rowOff>
    </xdr:to>
    <xdr:sp macro="" textlink="">
      <xdr:nvSpPr>
        <xdr:cNvPr id="807" name="楕円 806"/>
        <xdr:cNvSpPr/>
      </xdr:nvSpPr>
      <xdr:spPr>
        <a:xfrm>
          <a:off x="221107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170568</xdr:rowOff>
    </xdr:from>
    <xdr:ext cx="378565" cy="259045"/>
    <xdr:sp macro="" textlink="">
      <xdr:nvSpPr>
        <xdr:cNvPr id="808" name="貸付金該当値テキスト"/>
        <xdr:cNvSpPr txBox="1"/>
      </xdr:nvSpPr>
      <xdr:spPr>
        <a:xfrm>
          <a:off x="22212300" y="994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86568</xdr:rowOff>
    </xdr:from>
    <xdr:to>
      <xdr:col>112</xdr:col>
      <xdr:colOff>38100</xdr:colOff>
      <xdr:row>59</xdr:row>
      <xdr:rowOff>16718</xdr:rowOff>
    </xdr:to>
    <xdr:sp macro="" textlink="">
      <xdr:nvSpPr>
        <xdr:cNvPr id="809" name="楕円 808"/>
        <xdr:cNvSpPr/>
      </xdr:nvSpPr>
      <xdr:spPr>
        <a:xfrm>
          <a:off x="21272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7845</xdr:rowOff>
    </xdr:from>
    <xdr:ext cx="313932" cy="259045"/>
    <xdr:sp macro="" textlink="">
      <xdr:nvSpPr>
        <xdr:cNvPr id="810" name="テキスト ボックス 809"/>
        <xdr:cNvSpPr txBox="1"/>
      </xdr:nvSpPr>
      <xdr:spPr>
        <a:xfrm>
          <a:off x="21166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86568</xdr:rowOff>
    </xdr:from>
    <xdr:to>
      <xdr:col>107</xdr:col>
      <xdr:colOff>101600</xdr:colOff>
      <xdr:row>59</xdr:row>
      <xdr:rowOff>16718</xdr:rowOff>
    </xdr:to>
    <xdr:sp macro="" textlink="">
      <xdr:nvSpPr>
        <xdr:cNvPr id="811" name="楕円 810"/>
        <xdr:cNvSpPr/>
      </xdr:nvSpPr>
      <xdr:spPr>
        <a:xfrm>
          <a:off x="20383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7845</xdr:rowOff>
    </xdr:from>
    <xdr:ext cx="313932" cy="259045"/>
    <xdr:sp macro="" textlink="">
      <xdr:nvSpPr>
        <xdr:cNvPr id="812" name="テキスト ボックス 811"/>
        <xdr:cNvSpPr txBox="1"/>
      </xdr:nvSpPr>
      <xdr:spPr>
        <a:xfrm>
          <a:off x="20277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87529</xdr:rowOff>
    </xdr:from>
    <xdr:to>
      <xdr:col>102</xdr:col>
      <xdr:colOff>165100</xdr:colOff>
      <xdr:row>59</xdr:row>
      <xdr:rowOff>17679</xdr:rowOff>
    </xdr:to>
    <xdr:sp macro="" textlink="">
      <xdr:nvSpPr>
        <xdr:cNvPr id="813" name="楕円 812"/>
        <xdr:cNvSpPr/>
      </xdr:nvSpPr>
      <xdr:spPr>
        <a:xfrm>
          <a:off x="19494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8806</xdr:rowOff>
    </xdr:from>
    <xdr:ext cx="313932" cy="259045"/>
    <xdr:sp macro="" textlink="">
      <xdr:nvSpPr>
        <xdr:cNvPr id="814" name="テキスト ボックス 813"/>
        <xdr:cNvSpPr txBox="1"/>
      </xdr:nvSpPr>
      <xdr:spPr>
        <a:xfrm>
          <a:off x="19388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66863</xdr:rowOff>
    </xdr:from>
    <xdr:to>
      <xdr:col>98</xdr:col>
      <xdr:colOff>38100</xdr:colOff>
      <xdr:row>58</xdr:row>
      <xdr:rowOff>168463</xdr:rowOff>
    </xdr:to>
    <xdr:sp macro="" textlink="">
      <xdr:nvSpPr>
        <xdr:cNvPr id="815" name="楕円 814"/>
        <xdr:cNvSpPr/>
      </xdr:nvSpPr>
      <xdr:spPr>
        <a:xfrm>
          <a:off x="18605500" y="100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159590</xdr:rowOff>
    </xdr:from>
    <xdr:ext cx="378565" cy="259045"/>
    <xdr:sp macro="" textlink="">
      <xdr:nvSpPr>
        <xdr:cNvPr id="816" name="テキスト ボックス 815"/>
        <xdr:cNvSpPr txBox="1"/>
      </xdr:nvSpPr>
      <xdr:spPr>
        <a:xfrm>
          <a:off x="18467017" y="1010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153498</xdr:rowOff>
    </xdr:from>
    <xdr:to>
      <xdr:col>116</xdr:col>
      <xdr:colOff>63500</xdr:colOff>
      <xdr:row>78</xdr:row>
      <xdr:rowOff>159131</xdr:rowOff>
    </xdr:to>
    <xdr:cxnSp macro="">
      <xdr:nvCxnSpPr>
        <xdr:cNvPr id="848" name="直線コネクタ 847"/>
        <xdr:cNvCxnSpPr/>
      </xdr:nvCxnSpPr>
      <xdr:spPr>
        <a:xfrm>
          <a:off x="21323300" y="13526598"/>
          <a:ext cx="8382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135700</xdr:rowOff>
    </xdr:from>
    <xdr:to>
      <xdr:col>111</xdr:col>
      <xdr:colOff>177800</xdr:colOff>
      <xdr:row>78</xdr:row>
      <xdr:rowOff>153498</xdr:rowOff>
    </xdr:to>
    <xdr:cxnSp macro="">
      <xdr:nvCxnSpPr>
        <xdr:cNvPr id="851" name="直線コネクタ 850"/>
        <xdr:cNvCxnSpPr/>
      </xdr:nvCxnSpPr>
      <xdr:spPr>
        <a:xfrm>
          <a:off x="20434300" y="13508800"/>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135700</xdr:rowOff>
    </xdr:from>
    <xdr:to>
      <xdr:col>107</xdr:col>
      <xdr:colOff>50800</xdr:colOff>
      <xdr:row>78</xdr:row>
      <xdr:rowOff>165793</xdr:rowOff>
    </xdr:to>
    <xdr:cxnSp macro="">
      <xdr:nvCxnSpPr>
        <xdr:cNvPr id="854" name="直線コネクタ 853"/>
        <xdr:cNvCxnSpPr/>
      </xdr:nvCxnSpPr>
      <xdr:spPr>
        <a:xfrm flipV="1">
          <a:off x="19545300" y="13508800"/>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165793</xdr:rowOff>
    </xdr:from>
    <xdr:to>
      <xdr:col>102</xdr:col>
      <xdr:colOff>114300</xdr:colOff>
      <xdr:row>79</xdr:row>
      <xdr:rowOff>15522</xdr:rowOff>
    </xdr:to>
    <xdr:cxnSp macro="">
      <xdr:nvCxnSpPr>
        <xdr:cNvPr id="857" name="直線コネクタ 856"/>
        <xdr:cNvCxnSpPr/>
      </xdr:nvCxnSpPr>
      <xdr:spPr>
        <a:xfrm flipV="1">
          <a:off x="18656300" y="13538893"/>
          <a:ext cx="8890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85030</xdr:rowOff>
    </xdr:from>
    <xdr:to>
      <xdr:col>102</xdr:col>
      <xdr:colOff>165100</xdr:colOff>
      <xdr:row>77</xdr:row>
      <xdr:rowOff>15180</xdr:rowOff>
    </xdr:to>
    <xdr:sp macro="" textlink="">
      <xdr:nvSpPr>
        <xdr:cNvPr id="858" name="フローチャート: 判断 857"/>
        <xdr:cNvSpPr/>
      </xdr:nvSpPr>
      <xdr:spPr>
        <a:xfrm>
          <a:off x="19494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31707</xdr:rowOff>
    </xdr:from>
    <xdr:ext cx="534377" cy="259045"/>
    <xdr:sp macro="" textlink="">
      <xdr:nvSpPr>
        <xdr:cNvPr id="859" name="テキスト ボックス 858"/>
        <xdr:cNvSpPr txBox="1"/>
      </xdr:nvSpPr>
      <xdr:spPr>
        <a:xfrm>
          <a:off x="19278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110764</xdr:rowOff>
    </xdr:from>
    <xdr:to>
      <xdr:col>98</xdr:col>
      <xdr:colOff>38100</xdr:colOff>
      <xdr:row>77</xdr:row>
      <xdr:rowOff>40914</xdr:rowOff>
    </xdr:to>
    <xdr:sp macro="" textlink="">
      <xdr:nvSpPr>
        <xdr:cNvPr id="860" name="フローチャート: 判断 859"/>
        <xdr:cNvSpPr/>
      </xdr:nvSpPr>
      <xdr:spPr>
        <a:xfrm>
          <a:off x="18605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57441</xdr:rowOff>
    </xdr:from>
    <xdr:ext cx="534377" cy="259045"/>
    <xdr:sp macro="" textlink="">
      <xdr:nvSpPr>
        <xdr:cNvPr id="861" name="テキスト ボックス 860"/>
        <xdr:cNvSpPr txBox="1"/>
      </xdr:nvSpPr>
      <xdr:spPr>
        <a:xfrm>
          <a:off x="18389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108331</xdr:rowOff>
    </xdr:from>
    <xdr:to>
      <xdr:col>116</xdr:col>
      <xdr:colOff>114300</xdr:colOff>
      <xdr:row>79</xdr:row>
      <xdr:rowOff>38481</xdr:rowOff>
    </xdr:to>
    <xdr:sp macro="" textlink="">
      <xdr:nvSpPr>
        <xdr:cNvPr id="867" name="楕円 866"/>
        <xdr:cNvSpPr/>
      </xdr:nvSpPr>
      <xdr:spPr>
        <a:xfrm>
          <a:off x="221107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23258</xdr:rowOff>
    </xdr:from>
    <xdr:ext cx="534377" cy="259045"/>
    <xdr:sp macro="" textlink="">
      <xdr:nvSpPr>
        <xdr:cNvPr id="868" name="繰出金該当値テキスト"/>
        <xdr:cNvSpPr txBox="1"/>
      </xdr:nvSpPr>
      <xdr:spPr>
        <a:xfrm>
          <a:off x="22212300" y="133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102698</xdr:rowOff>
    </xdr:from>
    <xdr:to>
      <xdr:col>112</xdr:col>
      <xdr:colOff>38100</xdr:colOff>
      <xdr:row>79</xdr:row>
      <xdr:rowOff>32848</xdr:rowOff>
    </xdr:to>
    <xdr:sp macro="" textlink="">
      <xdr:nvSpPr>
        <xdr:cNvPr id="869" name="楕円 868"/>
        <xdr:cNvSpPr/>
      </xdr:nvSpPr>
      <xdr:spPr>
        <a:xfrm>
          <a:off x="21272500" y="134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23975</xdr:rowOff>
    </xdr:from>
    <xdr:ext cx="534377" cy="259045"/>
    <xdr:sp macro="" textlink="">
      <xdr:nvSpPr>
        <xdr:cNvPr id="870" name="テキスト ボックス 869"/>
        <xdr:cNvSpPr txBox="1"/>
      </xdr:nvSpPr>
      <xdr:spPr>
        <a:xfrm>
          <a:off x="21056111" y="135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84900</xdr:rowOff>
    </xdr:from>
    <xdr:to>
      <xdr:col>107</xdr:col>
      <xdr:colOff>101600</xdr:colOff>
      <xdr:row>79</xdr:row>
      <xdr:rowOff>15050</xdr:rowOff>
    </xdr:to>
    <xdr:sp macro="" textlink="">
      <xdr:nvSpPr>
        <xdr:cNvPr id="871" name="楕円 870"/>
        <xdr:cNvSpPr/>
      </xdr:nvSpPr>
      <xdr:spPr>
        <a:xfrm>
          <a:off x="20383500" y="134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6177</xdr:rowOff>
    </xdr:from>
    <xdr:ext cx="534377" cy="259045"/>
    <xdr:sp macro="" textlink="">
      <xdr:nvSpPr>
        <xdr:cNvPr id="872" name="テキスト ボックス 871"/>
        <xdr:cNvSpPr txBox="1"/>
      </xdr:nvSpPr>
      <xdr:spPr>
        <a:xfrm>
          <a:off x="20167111" y="13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114993</xdr:rowOff>
    </xdr:from>
    <xdr:to>
      <xdr:col>102</xdr:col>
      <xdr:colOff>165100</xdr:colOff>
      <xdr:row>79</xdr:row>
      <xdr:rowOff>45143</xdr:rowOff>
    </xdr:to>
    <xdr:sp macro="" textlink="">
      <xdr:nvSpPr>
        <xdr:cNvPr id="873" name="楕円 872"/>
        <xdr:cNvSpPr/>
      </xdr:nvSpPr>
      <xdr:spPr>
        <a:xfrm>
          <a:off x="19494500" y="134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36270</xdr:rowOff>
    </xdr:from>
    <xdr:ext cx="534377" cy="259045"/>
    <xdr:sp macro="" textlink="">
      <xdr:nvSpPr>
        <xdr:cNvPr id="874" name="テキスト ボックス 873"/>
        <xdr:cNvSpPr txBox="1"/>
      </xdr:nvSpPr>
      <xdr:spPr>
        <a:xfrm>
          <a:off x="19278111" y="135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136172</xdr:rowOff>
    </xdr:from>
    <xdr:to>
      <xdr:col>98</xdr:col>
      <xdr:colOff>38100</xdr:colOff>
      <xdr:row>79</xdr:row>
      <xdr:rowOff>66322</xdr:rowOff>
    </xdr:to>
    <xdr:sp macro="" textlink="">
      <xdr:nvSpPr>
        <xdr:cNvPr id="875" name="楕円 874"/>
        <xdr:cNvSpPr/>
      </xdr:nvSpPr>
      <xdr:spPr>
        <a:xfrm>
          <a:off x="18605500" y="135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57449</xdr:rowOff>
    </xdr:from>
    <xdr:ext cx="534377" cy="259045"/>
    <xdr:sp macro="" textlink="">
      <xdr:nvSpPr>
        <xdr:cNvPr id="876" name="テキスト ボックス 875"/>
        <xdr:cNvSpPr txBox="1"/>
      </xdr:nvSpPr>
      <xdr:spPr>
        <a:xfrm>
          <a:off x="18389111" y="136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112,580</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円となっており、類似団体の平均と比較して一人当たりのコストが高い状況である。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から減となっているが子育て世帯への臨時特別給付金事業費や電力・ガス・食料品等価格高騰緊急支援給付金事業費の増が要因となり高い状況となっている。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65,954</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円となっており、類似団体の平均と比較して一人当たりのコストが低い状況ではあるが、ずーむ館改修工事や藤崎中央小学校大規模改修工事等の大型工事を実施したため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と比較すると増となった。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84,394</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円となっており、類似団体の平均をやや上回っており、令和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年度までは同程度で推移することが見込まれている。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類似団体と比較して一人当たりのコストが低い人件費や物件費等の費目については、今後も継続していくことで上記の扶助費、普通建設費の増に対応していくことにする。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14,578
14,557
37.29
9,295,817
8,982,562
261,036
4,909,452
9,192,836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105791</xdr:rowOff>
    </xdr:from>
    <xdr:to>
      <xdr:col>24</xdr:col>
      <xdr:colOff>63500</xdr:colOff>
      <xdr:row>37</xdr:row>
      <xdr:rowOff>129032</xdr:rowOff>
    </xdr:to>
    <xdr:cxnSp macro="">
      <xdr:nvCxnSpPr>
        <xdr:cNvPr id="61" name="直線コネクタ 60"/>
        <xdr:cNvCxnSpPr/>
      </xdr:nvCxnSpPr>
      <xdr:spPr>
        <a:xfrm>
          <a:off x="3797300" y="6449441"/>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103395</xdr:rowOff>
    </xdr:from>
    <xdr:ext cx="469744" cy="259045"/>
    <xdr:sp macro="" textlink="">
      <xdr:nvSpPr>
        <xdr:cNvPr id="62" name="議会費平均値テキスト"/>
        <xdr:cNvSpPr txBox="1"/>
      </xdr:nvSpPr>
      <xdr:spPr>
        <a:xfrm>
          <a:off x="4686300" y="5761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171323</xdr:rowOff>
    </xdr:from>
    <xdr:to>
      <xdr:col>19</xdr:col>
      <xdr:colOff>177800</xdr:colOff>
      <xdr:row>37</xdr:row>
      <xdr:rowOff>105791</xdr:rowOff>
    </xdr:to>
    <xdr:cxnSp macro="">
      <xdr:nvCxnSpPr>
        <xdr:cNvPr id="64" name="直線コネクタ 63"/>
        <xdr:cNvCxnSpPr/>
      </xdr:nvCxnSpPr>
      <xdr:spPr>
        <a:xfrm>
          <a:off x="2908300" y="6343523"/>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74058</xdr:rowOff>
    </xdr:from>
    <xdr:ext cx="469744" cy="259045"/>
    <xdr:sp macro="" textlink="">
      <xdr:nvSpPr>
        <xdr:cNvPr id="66" name="テキスト ボックス 65"/>
        <xdr:cNvSpPr txBox="1"/>
      </xdr:nvSpPr>
      <xdr:spPr>
        <a:xfrm>
          <a:off x="3562428" y="5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171323</xdr:rowOff>
    </xdr:from>
    <xdr:to>
      <xdr:col>15</xdr:col>
      <xdr:colOff>50800</xdr:colOff>
      <xdr:row>37</xdr:row>
      <xdr:rowOff>60071</xdr:rowOff>
    </xdr:to>
    <xdr:cxnSp macro="">
      <xdr:nvCxnSpPr>
        <xdr:cNvPr id="67" name="直線コネクタ 66"/>
        <xdr:cNvCxnSpPr/>
      </xdr:nvCxnSpPr>
      <xdr:spPr>
        <a:xfrm flipV="1">
          <a:off x="2019300" y="6343523"/>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69" name="テキスト ボックス 68"/>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60071</xdr:rowOff>
    </xdr:from>
    <xdr:to>
      <xdr:col>10</xdr:col>
      <xdr:colOff>114300</xdr:colOff>
      <xdr:row>37</xdr:row>
      <xdr:rowOff>88265</xdr:rowOff>
    </xdr:to>
    <xdr:cxnSp macro="">
      <xdr:nvCxnSpPr>
        <xdr:cNvPr id="70" name="直線コネクタ 69"/>
        <xdr:cNvCxnSpPr/>
      </xdr:nvCxnSpPr>
      <xdr:spPr>
        <a:xfrm flipV="1">
          <a:off x="1130300" y="640372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135763</xdr:rowOff>
    </xdr:from>
    <xdr:to>
      <xdr:col>10</xdr:col>
      <xdr:colOff>165100</xdr:colOff>
      <xdr:row>37</xdr:row>
      <xdr:rowOff>65913</xdr:rowOff>
    </xdr:to>
    <xdr:sp macro="" textlink="">
      <xdr:nvSpPr>
        <xdr:cNvPr id="71" name="フローチャート: 判断 70"/>
        <xdr:cNvSpPr/>
      </xdr:nvSpPr>
      <xdr:spPr>
        <a:xfrm>
          <a:off x="1968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82440</xdr:rowOff>
    </xdr:from>
    <xdr:ext cx="469744" cy="259045"/>
    <xdr:sp macro="" textlink="">
      <xdr:nvSpPr>
        <xdr:cNvPr id="72" name="テキスト ボックス 71"/>
        <xdr:cNvSpPr txBox="1"/>
      </xdr:nvSpPr>
      <xdr:spPr>
        <a:xfrm>
          <a:off x="1784428" y="60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129667</xdr:rowOff>
    </xdr:from>
    <xdr:to>
      <xdr:col>6</xdr:col>
      <xdr:colOff>38100</xdr:colOff>
      <xdr:row>37</xdr:row>
      <xdr:rowOff>59817</xdr:rowOff>
    </xdr:to>
    <xdr:sp macro="" textlink="">
      <xdr:nvSpPr>
        <xdr:cNvPr id="73" name="フローチャート: 判断 72"/>
        <xdr:cNvSpPr/>
      </xdr:nvSpPr>
      <xdr:spPr>
        <a:xfrm>
          <a:off x="1079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76344</xdr:rowOff>
    </xdr:from>
    <xdr:ext cx="469744" cy="259045"/>
    <xdr:sp macro="" textlink="">
      <xdr:nvSpPr>
        <xdr:cNvPr id="74" name="テキスト ボックス 73"/>
        <xdr:cNvSpPr txBox="1"/>
      </xdr:nvSpPr>
      <xdr:spPr>
        <a:xfrm>
          <a:off x="895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78232</xdr:rowOff>
    </xdr:from>
    <xdr:to>
      <xdr:col>24</xdr:col>
      <xdr:colOff>114300</xdr:colOff>
      <xdr:row>38</xdr:row>
      <xdr:rowOff>8382</xdr:rowOff>
    </xdr:to>
    <xdr:sp macro="" textlink="">
      <xdr:nvSpPr>
        <xdr:cNvPr id="80" name="楕円 79"/>
        <xdr:cNvSpPr/>
      </xdr:nvSpPr>
      <xdr:spPr>
        <a:xfrm>
          <a:off x="45847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164609</xdr:rowOff>
    </xdr:from>
    <xdr:ext cx="469744" cy="259045"/>
    <xdr:sp macro="" textlink="">
      <xdr:nvSpPr>
        <xdr:cNvPr id="81" name="議会費該当値テキスト"/>
        <xdr:cNvSpPr txBox="1"/>
      </xdr:nvSpPr>
      <xdr:spPr>
        <a:xfrm>
          <a:off x="4686300" y="63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54991</xdr:rowOff>
    </xdr:from>
    <xdr:to>
      <xdr:col>20</xdr:col>
      <xdr:colOff>38100</xdr:colOff>
      <xdr:row>37</xdr:row>
      <xdr:rowOff>156591</xdr:rowOff>
    </xdr:to>
    <xdr:sp macro="" textlink="">
      <xdr:nvSpPr>
        <xdr:cNvPr id="82" name="楕円 81"/>
        <xdr:cNvSpPr/>
      </xdr:nvSpPr>
      <xdr:spPr>
        <a:xfrm>
          <a:off x="3746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147718</xdr:rowOff>
    </xdr:from>
    <xdr:ext cx="469744" cy="259045"/>
    <xdr:sp macro="" textlink="">
      <xdr:nvSpPr>
        <xdr:cNvPr id="83" name="テキスト ボックス 82"/>
        <xdr:cNvSpPr txBox="1"/>
      </xdr:nvSpPr>
      <xdr:spPr>
        <a:xfrm>
          <a:off x="3562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120523</xdr:rowOff>
    </xdr:from>
    <xdr:to>
      <xdr:col>15</xdr:col>
      <xdr:colOff>101600</xdr:colOff>
      <xdr:row>37</xdr:row>
      <xdr:rowOff>50673</xdr:rowOff>
    </xdr:to>
    <xdr:sp macro="" textlink="">
      <xdr:nvSpPr>
        <xdr:cNvPr id="84" name="楕円 83"/>
        <xdr:cNvSpPr/>
      </xdr:nvSpPr>
      <xdr:spPr>
        <a:xfrm>
          <a:off x="2857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41800</xdr:rowOff>
    </xdr:from>
    <xdr:ext cx="469744" cy="259045"/>
    <xdr:sp macro="" textlink="">
      <xdr:nvSpPr>
        <xdr:cNvPr id="85" name="テキスト ボックス 84"/>
        <xdr:cNvSpPr txBox="1"/>
      </xdr:nvSpPr>
      <xdr:spPr>
        <a:xfrm>
          <a:off x="2673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9271</xdr:rowOff>
    </xdr:from>
    <xdr:to>
      <xdr:col>10</xdr:col>
      <xdr:colOff>165100</xdr:colOff>
      <xdr:row>37</xdr:row>
      <xdr:rowOff>110871</xdr:rowOff>
    </xdr:to>
    <xdr:sp macro="" textlink="">
      <xdr:nvSpPr>
        <xdr:cNvPr id="86" name="楕円 85"/>
        <xdr:cNvSpPr/>
      </xdr:nvSpPr>
      <xdr:spPr>
        <a:xfrm>
          <a:off x="19685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101998</xdr:rowOff>
    </xdr:from>
    <xdr:ext cx="469744" cy="259045"/>
    <xdr:sp macro="" textlink="">
      <xdr:nvSpPr>
        <xdr:cNvPr id="87" name="テキスト ボックス 86"/>
        <xdr:cNvSpPr txBox="1"/>
      </xdr:nvSpPr>
      <xdr:spPr>
        <a:xfrm>
          <a:off x="1784428" y="64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37465</xdr:rowOff>
    </xdr:from>
    <xdr:to>
      <xdr:col>6</xdr:col>
      <xdr:colOff>38100</xdr:colOff>
      <xdr:row>37</xdr:row>
      <xdr:rowOff>139065</xdr:rowOff>
    </xdr:to>
    <xdr:sp macro="" textlink="">
      <xdr:nvSpPr>
        <xdr:cNvPr id="88" name="楕円 87"/>
        <xdr:cNvSpPr/>
      </xdr:nvSpPr>
      <xdr:spPr>
        <a:xfrm>
          <a:off x="107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130192</xdr:rowOff>
    </xdr:from>
    <xdr:ext cx="469744" cy="259045"/>
    <xdr:sp macro="" textlink="">
      <xdr:nvSpPr>
        <xdr:cNvPr id="89" name="テキスト ボックス 88"/>
        <xdr:cNvSpPr txBox="1"/>
      </xdr:nvSpPr>
      <xdr:spPr>
        <a:xfrm>
          <a:off x="895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161910</xdr:rowOff>
    </xdr:from>
    <xdr:to>
      <xdr:col>24</xdr:col>
      <xdr:colOff>63500</xdr:colOff>
      <xdr:row>57</xdr:row>
      <xdr:rowOff>169328</xdr:rowOff>
    </xdr:to>
    <xdr:cxnSp macro="">
      <xdr:nvCxnSpPr>
        <xdr:cNvPr id="118" name="直線コネクタ 117"/>
        <xdr:cNvCxnSpPr/>
      </xdr:nvCxnSpPr>
      <xdr:spPr>
        <a:xfrm flipV="1">
          <a:off x="3797300" y="9934560"/>
          <a:ext cx="8382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139719</xdr:rowOff>
    </xdr:from>
    <xdr:to>
      <xdr:col>19</xdr:col>
      <xdr:colOff>177800</xdr:colOff>
      <xdr:row>57</xdr:row>
      <xdr:rowOff>169328</xdr:rowOff>
    </xdr:to>
    <xdr:cxnSp macro="">
      <xdr:nvCxnSpPr>
        <xdr:cNvPr id="121" name="直線コネクタ 120"/>
        <xdr:cNvCxnSpPr/>
      </xdr:nvCxnSpPr>
      <xdr:spPr>
        <a:xfrm>
          <a:off x="2908300" y="9740919"/>
          <a:ext cx="889000" cy="20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139719</xdr:rowOff>
    </xdr:from>
    <xdr:to>
      <xdr:col>15</xdr:col>
      <xdr:colOff>50800</xdr:colOff>
      <xdr:row>58</xdr:row>
      <xdr:rowOff>41261</xdr:rowOff>
    </xdr:to>
    <xdr:cxnSp macro="">
      <xdr:nvCxnSpPr>
        <xdr:cNvPr id="124" name="直線コネクタ 123"/>
        <xdr:cNvCxnSpPr/>
      </xdr:nvCxnSpPr>
      <xdr:spPr>
        <a:xfrm flipV="1">
          <a:off x="2019300" y="9740919"/>
          <a:ext cx="889000" cy="2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158734</xdr:rowOff>
    </xdr:from>
    <xdr:to>
      <xdr:col>10</xdr:col>
      <xdr:colOff>114300</xdr:colOff>
      <xdr:row>58</xdr:row>
      <xdr:rowOff>41261</xdr:rowOff>
    </xdr:to>
    <xdr:cxnSp macro="">
      <xdr:nvCxnSpPr>
        <xdr:cNvPr id="127" name="直線コネクタ 126"/>
        <xdr:cNvCxnSpPr/>
      </xdr:nvCxnSpPr>
      <xdr:spPr>
        <a:xfrm>
          <a:off x="1130300" y="9931384"/>
          <a:ext cx="889000" cy="5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125868</xdr:rowOff>
    </xdr:from>
    <xdr:to>
      <xdr:col>10</xdr:col>
      <xdr:colOff>165100</xdr:colOff>
      <xdr:row>58</xdr:row>
      <xdr:rowOff>56018</xdr:rowOff>
    </xdr:to>
    <xdr:sp macro="" textlink="">
      <xdr:nvSpPr>
        <xdr:cNvPr id="128" name="フローチャート: 判断 127"/>
        <xdr:cNvSpPr/>
      </xdr:nvSpPr>
      <xdr:spPr>
        <a:xfrm>
          <a:off x="1968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72545</xdr:rowOff>
    </xdr:from>
    <xdr:ext cx="599010" cy="259045"/>
    <xdr:sp macro="" textlink="">
      <xdr:nvSpPr>
        <xdr:cNvPr id="129" name="テキスト ボックス 128"/>
        <xdr:cNvSpPr txBox="1"/>
      </xdr:nvSpPr>
      <xdr:spPr>
        <a:xfrm>
          <a:off x="1719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142819</xdr:rowOff>
    </xdr:from>
    <xdr:to>
      <xdr:col>6</xdr:col>
      <xdr:colOff>38100</xdr:colOff>
      <xdr:row>58</xdr:row>
      <xdr:rowOff>72969</xdr:rowOff>
    </xdr:to>
    <xdr:sp macro="" textlink="">
      <xdr:nvSpPr>
        <xdr:cNvPr id="130" name="フローチャート: 判断 129"/>
        <xdr:cNvSpPr/>
      </xdr:nvSpPr>
      <xdr:spPr>
        <a:xfrm>
          <a:off x="1079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64096</xdr:rowOff>
    </xdr:from>
    <xdr:ext cx="599010" cy="259045"/>
    <xdr:sp macro="" textlink="">
      <xdr:nvSpPr>
        <xdr:cNvPr id="131" name="テキスト ボックス 130"/>
        <xdr:cNvSpPr txBox="1"/>
      </xdr:nvSpPr>
      <xdr:spPr>
        <a:xfrm>
          <a:off x="830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111110</xdr:rowOff>
    </xdr:from>
    <xdr:to>
      <xdr:col>24</xdr:col>
      <xdr:colOff>114300</xdr:colOff>
      <xdr:row>58</xdr:row>
      <xdr:rowOff>41260</xdr:rowOff>
    </xdr:to>
    <xdr:sp macro="" textlink="">
      <xdr:nvSpPr>
        <xdr:cNvPr id="137" name="楕円 136"/>
        <xdr:cNvSpPr/>
      </xdr:nvSpPr>
      <xdr:spPr>
        <a:xfrm>
          <a:off x="4584700" y="98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26037</xdr:rowOff>
    </xdr:from>
    <xdr:ext cx="599010" cy="259045"/>
    <xdr:sp macro="" textlink="">
      <xdr:nvSpPr>
        <xdr:cNvPr id="138" name="総務費該当値テキスト"/>
        <xdr:cNvSpPr txBox="1"/>
      </xdr:nvSpPr>
      <xdr:spPr>
        <a:xfrm>
          <a:off x="4686300" y="979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118528</xdr:rowOff>
    </xdr:from>
    <xdr:to>
      <xdr:col>20</xdr:col>
      <xdr:colOff>38100</xdr:colOff>
      <xdr:row>58</xdr:row>
      <xdr:rowOff>48678</xdr:rowOff>
    </xdr:to>
    <xdr:sp macro="" textlink="">
      <xdr:nvSpPr>
        <xdr:cNvPr id="139" name="楕円 138"/>
        <xdr:cNvSpPr/>
      </xdr:nvSpPr>
      <xdr:spPr>
        <a:xfrm>
          <a:off x="3746500" y="98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39805</xdr:rowOff>
    </xdr:from>
    <xdr:ext cx="599010" cy="259045"/>
    <xdr:sp macro="" textlink="">
      <xdr:nvSpPr>
        <xdr:cNvPr id="140" name="テキスト ボックス 139"/>
        <xdr:cNvSpPr txBox="1"/>
      </xdr:nvSpPr>
      <xdr:spPr>
        <a:xfrm>
          <a:off x="3497795" y="998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88919</xdr:rowOff>
    </xdr:from>
    <xdr:to>
      <xdr:col>15</xdr:col>
      <xdr:colOff>101600</xdr:colOff>
      <xdr:row>57</xdr:row>
      <xdr:rowOff>19069</xdr:rowOff>
    </xdr:to>
    <xdr:sp macro="" textlink="">
      <xdr:nvSpPr>
        <xdr:cNvPr id="141" name="楕円 140"/>
        <xdr:cNvSpPr/>
      </xdr:nvSpPr>
      <xdr:spPr>
        <a:xfrm>
          <a:off x="2857500" y="96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10196</xdr:rowOff>
    </xdr:from>
    <xdr:ext cx="599010" cy="259045"/>
    <xdr:sp macro="" textlink="">
      <xdr:nvSpPr>
        <xdr:cNvPr id="142" name="テキスト ボックス 141"/>
        <xdr:cNvSpPr txBox="1"/>
      </xdr:nvSpPr>
      <xdr:spPr>
        <a:xfrm>
          <a:off x="2608795" y="97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161911</xdr:rowOff>
    </xdr:from>
    <xdr:to>
      <xdr:col>10</xdr:col>
      <xdr:colOff>165100</xdr:colOff>
      <xdr:row>58</xdr:row>
      <xdr:rowOff>92061</xdr:rowOff>
    </xdr:to>
    <xdr:sp macro="" textlink="">
      <xdr:nvSpPr>
        <xdr:cNvPr id="143" name="楕円 142"/>
        <xdr:cNvSpPr/>
      </xdr:nvSpPr>
      <xdr:spPr>
        <a:xfrm>
          <a:off x="1968500" y="99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83188</xdr:rowOff>
    </xdr:from>
    <xdr:ext cx="534377" cy="259045"/>
    <xdr:sp macro="" textlink="">
      <xdr:nvSpPr>
        <xdr:cNvPr id="144" name="テキスト ボックス 143"/>
        <xdr:cNvSpPr txBox="1"/>
      </xdr:nvSpPr>
      <xdr:spPr>
        <a:xfrm>
          <a:off x="1752111" y="100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107934</xdr:rowOff>
    </xdr:from>
    <xdr:to>
      <xdr:col>6</xdr:col>
      <xdr:colOff>38100</xdr:colOff>
      <xdr:row>58</xdr:row>
      <xdr:rowOff>38084</xdr:rowOff>
    </xdr:to>
    <xdr:sp macro="" textlink="">
      <xdr:nvSpPr>
        <xdr:cNvPr id="145" name="楕円 144"/>
        <xdr:cNvSpPr/>
      </xdr:nvSpPr>
      <xdr:spPr>
        <a:xfrm>
          <a:off x="1079500" y="98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54611</xdr:rowOff>
    </xdr:from>
    <xdr:ext cx="599010" cy="259045"/>
    <xdr:sp macro="" textlink="">
      <xdr:nvSpPr>
        <xdr:cNvPr id="146" name="テキスト ボックス 145"/>
        <xdr:cNvSpPr txBox="1"/>
      </xdr:nvSpPr>
      <xdr:spPr>
        <a:xfrm>
          <a:off x="830795" y="965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68855</xdr:rowOff>
    </xdr:from>
    <xdr:to>
      <xdr:col>24</xdr:col>
      <xdr:colOff>63500</xdr:colOff>
      <xdr:row>75</xdr:row>
      <xdr:rowOff>165967</xdr:rowOff>
    </xdr:to>
    <xdr:cxnSp macro="">
      <xdr:nvCxnSpPr>
        <xdr:cNvPr id="178" name="直線コネクタ 177"/>
        <xdr:cNvCxnSpPr/>
      </xdr:nvCxnSpPr>
      <xdr:spPr>
        <a:xfrm>
          <a:off x="3797300" y="12927605"/>
          <a:ext cx="838200" cy="9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27891</xdr:rowOff>
    </xdr:from>
    <xdr:ext cx="599010" cy="259045"/>
    <xdr:sp macro="" textlink="">
      <xdr:nvSpPr>
        <xdr:cNvPr id="179" name="民生費平均値テキスト"/>
        <xdr:cNvSpPr txBox="1"/>
      </xdr:nvSpPr>
      <xdr:spPr>
        <a:xfrm>
          <a:off x="4686300" y="1254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68855</xdr:rowOff>
    </xdr:from>
    <xdr:to>
      <xdr:col>19</xdr:col>
      <xdr:colOff>177800</xdr:colOff>
      <xdr:row>77</xdr:row>
      <xdr:rowOff>3597</xdr:rowOff>
    </xdr:to>
    <xdr:cxnSp macro="">
      <xdr:nvCxnSpPr>
        <xdr:cNvPr id="181" name="直線コネクタ 180"/>
        <xdr:cNvCxnSpPr/>
      </xdr:nvCxnSpPr>
      <xdr:spPr>
        <a:xfrm flipV="1">
          <a:off x="2908300" y="12927605"/>
          <a:ext cx="889000" cy="2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59809</xdr:rowOff>
    </xdr:from>
    <xdr:ext cx="599010" cy="259045"/>
    <xdr:sp macro="" textlink="">
      <xdr:nvSpPr>
        <xdr:cNvPr id="183" name="テキスト ボックス 182"/>
        <xdr:cNvSpPr txBox="1"/>
      </xdr:nvSpPr>
      <xdr:spPr>
        <a:xfrm>
          <a:off x="3497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3597</xdr:rowOff>
    </xdr:from>
    <xdr:to>
      <xdr:col>15</xdr:col>
      <xdr:colOff>50800</xdr:colOff>
      <xdr:row>77</xdr:row>
      <xdr:rowOff>102274</xdr:rowOff>
    </xdr:to>
    <xdr:cxnSp macro="">
      <xdr:nvCxnSpPr>
        <xdr:cNvPr id="184" name="直線コネクタ 183"/>
        <xdr:cNvCxnSpPr/>
      </xdr:nvCxnSpPr>
      <xdr:spPr>
        <a:xfrm flipV="1">
          <a:off x="2019300" y="13205247"/>
          <a:ext cx="889000" cy="9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15025</xdr:rowOff>
    </xdr:from>
    <xdr:ext cx="599010" cy="259045"/>
    <xdr:sp macro="" textlink="">
      <xdr:nvSpPr>
        <xdr:cNvPr id="186" name="テキスト ボックス 185"/>
        <xdr:cNvSpPr txBox="1"/>
      </xdr:nvSpPr>
      <xdr:spPr>
        <a:xfrm>
          <a:off x="2608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146602</xdr:rowOff>
    </xdr:from>
    <xdr:to>
      <xdr:col>10</xdr:col>
      <xdr:colOff>114300</xdr:colOff>
      <xdr:row>77</xdr:row>
      <xdr:rowOff>102274</xdr:rowOff>
    </xdr:to>
    <xdr:cxnSp macro="">
      <xdr:nvCxnSpPr>
        <xdr:cNvPr id="187" name="直線コネクタ 186"/>
        <xdr:cNvCxnSpPr/>
      </xdr:nvCxnSpPr>
      <xdr:spPr>
        <a:xfrm>
          <a:off x="1130300" y="13176802"/>
          <a:ext cx="889000" cy="1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8280</xdr:rowOff>
    </xdr:from>
    <xdr:to>
      <xdr:col>10</xdr:col>
      <xdr:colOff>165100</xdr:colOff>
      <xdr:row>76</xdr:row>
      <xdr:rowOff>109880</xdr:rowOff>
    </xdr:to>
    <xdr:sp macro="" textlink="">
      <xdr:nvSpPr>
        <xdr:cNvPr id="188" name="フローチャート: 判断 187"/>
        <xdr:cNvSpPr/>
      </xdr:nvSpPr>
      <xdr:spPr>
        <a:xfrm>
          <a:off x="1968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126407</xdr:rowOff>
    </xdr:from>
    <xdr:ext cx="599010" cy="259045"/>
    <xdr:sp macro="" textlink="">
      <xdr:nvSpPr>
        <xdr:cNvPr id="189" name="テキスト ボックス 188"/>
        <xdr:cNvSpPr txBox="1"/>
      </xdr:nvSpPr>
      <xdr:spPr>
        <a:xfrm>
          <a:off x="1719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66475</xdr:rowOff>
    </xdr:from>
    <xdr:to>
      <xdr:col>6</xdr:col>
      <xdr:colOff>38100</xdr:colOff>
      <xdr:row>76</xdr:row>
      <xdr:rowOff>168075</xdr:rowOff>
    </xdr:to>
    <xdr:sp macro="" textlink="">
      <xdr:nvSpPr>
        <xdr:cNvPr id="190" name="フローチャート: 判断 189"/>
        <xdr:cNvSpPr/>
      </xdr:nvSpPr>
      <xdr:spPr>
        <a:xfrm>
          <a:off x="1079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13153</xdr:rowOff>
    </xdr:from>
    <xdr:ext cx="599010" cy="259045"/>
    <xdr:sp macro="" textlink="">
      <xdr:nvSpPr>
        <xdr:cNvPr id="191" name="テキスト ボックス 190"/>
        <xdr:cNvSpPr txBox="1"/>
      </xdr:nvSpPr>
      <xdr:spPr>
        <a:xfrm>
          <a:off x="830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115167</xdr:rowOff>
    </xdr:from>
    <xdr:to>
      <xdr:col>24</xdr:col>
      <xdr:colOff>114300</xdr:colOff>
      <xdr:row>76</xdr:row>
      <xdr:rowOff>45318</xdr:rowOff>
    </xdr:to>
    <xdr:sp macro="" textlink="">
      <xdr:nvSpPr>
        <xdr:cNvPr id="197" name="楕円 196"/>
        <xdr:cNvSpPr/>
      </xdr:nvSpPr>
      <xdr:spPr>
        <a:xfrm>
          <a:off x="4584700" y="12973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93594</xdr:rowOff>
    </xdr:from>
    <xdr:ext cx="599010" cy="259045"/>
    <xdr:sp macro="" textlink="">
      <xdr:nvSpPr>
        <xdr:cNvPr id="198" name="民生費該当値テキスト"/>
        <xdr:cNvSpPr txBox="1"/>
      </xdr:nvSpPr>
      <xdr:spPr>
        <a:xfrm>
          <a:off x="4686300" y="1295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18055</xdr:rowOff>
    </xdr:from>
    <xdr:to>
      <xdr:col>20</xdr:col>
      <xdr:colOff>38100</xdr:colOff>
      <xdr:row>75</xdr:row>
      <xdr:rowOff>119655</xdr:rowOff>
    </xdr:to>
    <xdr:sp macro="" textlink="">
      <xdr:nvSpPr>
        <xdr:cNvPr id="199" name="楕円 198"/>
        <xdr:cNvSpPr/>
      </xdr:nvSpPr>
      <xdr:spPr>
        <a:xfrm>
          <a:off x="3746500" y="128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110782</xdr:rowOff>
    </xdr:from>
    <xdr:ext cx="599010" cy="259045"/>
    <xdr:sp macro="" textlink="">
      <xdr:nvSpPr>
        <xdr:cNvPr id="200" name="テキスト ボックス 199"/>
        <xdr:cNvSpPr txBox="1"/>
      </xdr:nvSpPr>
      <xdr:spPr>
        <a:xfrm>
          <a:off x="3497795" y="1296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124247</xdr:rowOff>
    </xdr:from>
    <xdr:to>
      <xdr:col>15</xdr:col>
      <xdr:colOff>101600</xdr:colOff>
      <xdr:row>77</xdr:row>
      <xdr:rowOff>54397</xdr:rowOff>
    </xdr:to>
    <xdr:sp macro="" textlink="">
      <xdr:nvSpPr>
        <xdr:cNvPr id="201" name="楕円 200"/>
        <xdr:cNvSpPr/>
      </xdr:nvSpPr>
      <xdr:spPr>
        <a:xfrm>
          <a:off x="2857500" y="131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45524</xdr:rowOff>
    </xdr:from>
    <xdr:ext cx="599010" cy="259045"/>
    <xdr:sp macro="" textlink="">
      <xdr:nvSpPr>
        <xdr:cNvPr id="202" name="テキスト ボックス 201"/>
        <xdr:cNvSpPr txBox="1"/>
      </xdr:nvSpPr>
      <xdr:spPr>
        <a:xfrm>
          <a:off x="2608795" y="1324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51474</xdr:rowOff>
    </xdr:from>
    <xdr:to>
      <xdr:col>10</xdr:col>
      <xdr:colOff>165100</xdr:colOff>
      <xdr:row>77</xdr:row>
      <xdr:rowOff>153074</xdr:rowOff>
    </xdr:to>
    <xdr:sp macro="" textlink="">
      <xdr:nvSpPr>
        <xdr:cNvPr id="203" name="楕円 202"/>
        <xdr:cNvSpPr/>
      </xdr:nvSpPr>
      <xdr:spPr>
        <a:xfrm>
          <a:off x="1968500" y="132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144201</xdr:rowOff>
    </xdr:from>
    <xdr:ext cx="599010" cy="259045"/>
    <xdr:sp macro="" textlink="">
      <xdr:nvSpPr>
        <xdr:cNvPr id="204" name="テキスト ボックス 203"/>
        <xdr:cNvSpPr txBox="1"/>
      </xdr:nvSpPr>
      <xdr:spPr>
        <a:xfrm>
          <a:off x="1719795" y="133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95802</xdr:rowOff>
    </xdr:from>
    <xdr:to>
      <xdr:col>6</xdr:col>
      <xdr:colOff>38100</xdr:colOff>
      <xdr:row>77</xdr:row>
      <xdr:rowOff>25952</xdr:rowOff>
    </xdr:to>
    <xdr:sp macro="" textlink="">
      <xdr:nvSpPr>
        <xdr:cNvPr id="205" name="楕円 204"/>
        <xdr:cNvSpPr/>
      </xdr:nvSpPr>
      <xdr:spPr>
        <a:xfrm>
          <a:off x="1079500" y="131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17079</xdr:rowOff>
    </xdr:from>
    <xdr:ext cx="599010" cy="259045"/>
    <xdr:sp macro="" textlink="">
      <xdr:nvSpPr>
        <xdr:cNvPr id="206" name="テキスト ボックス 205"/>
        <xdr:cNvSpPr txBox="1"/>
      </xdr:nvSpPr>
      <xdr:spPr>
        <a:xfrm>
          <a:off x="830795" y="1321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98134</xdr:rowOff>
    </xdr:from>
    <xdr:to>
      <xdr:col>24</xdr:col>
      <xdr:colOff>63500</xdr:colOff>
      <xdr:row>97</xdr:row>
      <xdr:rowOff>107307</xdr:rowOff>
    </xdr:to>
    <xdr:cxnSp macro="">
      <xdr:nvCxnSpPr>
        <xdr:cNvPr id="235" name="直線コネクタ 234"/>
        <xdr:cNvCxnSpPr/>
      </xdr:nvCxnSpPr>
      <xdr:spPr>
        <a:xfrm>
          <a:off x="3797300" y="16728784"/>
          <a:ext cx="8382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98134</xdr:rowOff>
    </xdr:from>
    <xdr:to>
      <xdr:col>19</xdr:col>
      <xdr:colOff>177800</xdr:colOff>
      <xdr:row>98</xdr:row>
      <xdr:rowOff>5900</xdr:rowOff>
    </xdr:to>
    <xdr:cxnSp macro="">
      <xdr:nvCxnSpPr>
        <xdr:cNvPr id="238" name="直線コネクタ 237"/>
        <xdr:cNvCxnSpPr/>
      </xdr:nvCxnSpPr>
      <xdr:spPr>
        <a:xfrm flipV="1">
          <a:off x="2908300" y="16728784"/>
          <a:ext cx="889000" cy="7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167726</xdr:rowOff>
    </xdr:from>
    <xdr:to>
      <xdr:col>15</xdr:col>
      <xdr:colOff>50800</xdr:colOff>
      <xdr:row>98</xdr:row>
      <xdr:rowOff>5900</xdr:rowOff>
    </xdr:to>
    <xdr:cxnSp macro="">
      <xdr:nvCxnSpPr>
        <xdr:cNvPr id="241" name="直線コネクタ 240"/>
        <xdr:cNvCxnSpPr/>
      </xdr:nvCxnSpPr>
      <xdr:spPr>
        <a:xfrm>
          <a:off x="2019300" y="16798376"/>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167726</xdr:rowOff>
    </xdr:from>
    <xdr:to>
      <xdr:col>10</xdr:col>
      <xdr:colOff>114300</xdr:colOff>
      <xdr:row>97</xdr:row>
      <xdr:rowOff>169700</xdr:rowOff>
    </xdr:to>
    <xdr:cxnSp macro="">
      <xdr:nvCxnSpPr>
        <xdr:cNvPr id="244" name="直線コネクタ 243"/>
        <xdr:cNvCxnSpPr/>
      </xdr:nvCxnSpPr>
      <xdr:spPr>
        <a:xfrm flipV="1">
          <a:off x="1130300" y="16798376"/>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33807</xdr:rowOff>
    </xdr:from>
    <xdr:to>
      <xdr:col>10</xdr:col>
      <xdr:colOff>165100</xdr:colOff>
      <xdr:row>96</xdr:row>
      <xdr:rowOff>135407</xdr:rowOff>
    </xdr:to>
    <xdr:sp macro="" textlink="">
      <xdr:nvSpPr>
        <xdr:cNvPr id="245" name="フローチャート: 判断 244"/>
        <xdr:cNvSpPr/>
      </xdr:nvSpPr>
      <xdr:spPr>
        <a:xfrm>
          <a:off x="1968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151934</xdr:rowOff>
    </xdr:from>
    <xdr:ext cx="534377" cy="259045"/>
    <xdr:sp macro="" textlink="">
      <xdr:nvSpPr>
        <xdr:cNvPr id="246" name="テキスト ボックス 245"/>
        <xdr:cNvSpPr txBox="1"/>
      </xdr:nvSpPr>
      <xdr:spPr>
        <a:xfrm>
          <a:off x="1752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98464</xdr:rowOff>
    </xdr:from>
    <xdr:to>
      <xdr:col>6</xdr:col>
      <xdr:colOff>38100</xdr:colOff>
      <xdr:row>97</xdr:row>
      <xdr:rowOff>28614</xdr:rowOff>
    </xdr:to>
    <xdr:sp macro="" textlink="">
      <xdr:nvSpPr>
        <xdr:cNvPr id="247" name="フローチャート: 判断 246"/>
        <xdr:cNvSpPr/>
      </xdr:nvSpPr>
      <xdr:spPr>
        <a:xfrm>
          <a:off x="1079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45141</xdr:rowOff>
    </xdr:from>
    <xdr:ext cx="534377" cy="259045"/>
    <xdr:sp macro="" textlink="">
      <xdr:nvSpPr>
        <xdr:cNvPr id="248" name="テキスト ボックス 247"/>
        <xdr:cNvSpPr txBox="1"/>
      </xdr:nvSpPr>
      <xdr:spPr>
        <a:xfrm>
          <a:off x="863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56507</xdr:rowOff>
    </xdr:from>
    <xdr:to>
      <xdr:col>24</xdr:col>
      <xdr:colOff>114300</xdr:colOff>
      <xdr:row>97</xdr:row>
      <xdr:rowOff>158107</xdr:rowOff>
    </xdr:to>
    <xdr:sp macro="" textlink="">
      <xdr:nvSpPr>
        <xdr:cNvPr id="254" name="楕円 253"/>
        <xdr:cNvSpPr/>
      </xdr:nvSpPr>
      <xdr:spPr>
        <a:xfrm>
          <a:off x="4584700" y="16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142884</xdr:rowOff>
    </xdr:from>
    <xdr:ext cx="534377" cy="259045"/>
    <xdr:sp macro="" textlink="">
      <xdr:nvSpPr>
        <xdr:cNvPr id="255" name="衛生費該当値テキスト"/>
        <xdr:cNvSpPr txBox="1"/>
      </xdr:nvSpPr>
      <xdr:spPr>
        <a:xfrm>
          <a:off x="4686300" y="1660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47334</xdr:rowOff>
    </xdr:from>
    <xdr:to>
      <xdr:col>20</xdr:col>
      <xdr:colOff>38100</xdr:colOff>
      <xdr:row>97</xdr:row>
      <xdr:rowOff>148934</xdr:rowOff>
    </xdr:to>
    <xdr:sp macro="" textlink="">
      <xdr:nvSpPr>
        <xdr:cNvPr id="256" name="楕円 255"/>
        <xdr:cNvSpPr/>
      </xdr:nvSpPr>
      <xdr:spPr>
        <a:xfrm>
          <a:off x="3746500" y="16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140061</xdr:rowOff>
    </xdr:from>
    <xdr:ext cx="534377" cy="259045"/>
    <xdr:sp macro="" textlink="">
      <xdr:nvSpPr>
        <xdr:cNvPr id="257" name="テキスト ボックス 256"/>
        <xdr:cNvSpPr txBox="1"/>
      </xdr:nvSpPr>
      <xdr:spPr>
        <a:xfrm>
          <a:off x="3530111" y="167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126550</xdr:rowOff>
    </xdr:from>
    <xdr:to>
      <xdr:col>15</xdr:col>
      <xdr:colOff>101600</xdr:colOff>
      <xdr:row>98</xdr:row>
      <xdr:rowOff>56700</xdr:rowOff>
    </xdr:to>
    <xdr:sp macro="" textlink="">
      <xdr:nvSpPr>
        <xdr:cNvPr id="258" name="楕円 257"/>
        <xdr:cNvSpPr/>
      </xdr:nvSpPr>
      <xdr:spPr>
        <a:xfrm>
          <a:off x="2857500" y="167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47827</xdr:rowOff>
    </xdr:from>
    <xdr:ext cx="534377" cy="259045"/>
    <xdr:sp macro="" textlink="">
      <xdr:nvSpPr>
        <xdr:cNvPr id="259" name="テキスト ボックス 258"/>
        <xdr:cNvSpPr txBox="1"/>
      </xdr:nvSpPr>
      <xdr:spPr>
        <a:xfrm>
          <a:off x="2641111" y="168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116926</xdr:rowOff>
    </xdr:from>
    <xdr:to>
      <xdr:col>10</xdr:col>
      <xdr:colOff>165100</xdr:colOff>
      <xdr:row>98</xdr:row>
      <xdr:rowOff>47076</xdr:rowOff>
    </xdr:to>
    <xdr:sp macro="" textlink="">
      <xdr:nvSpPr>
        <xdr:cNvPr id="260" name="楕円 259"/>
        <xdr:cNvSpPr/>
      </xdr:nvSpPr>
      <xdr:spPr>
        <a:xfrm>
          <a:off x="1968500" y="167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38203</xdr:rowOff>
    </xdr:from>
    <xdr:ext cx="534377" cy="259045"/>
    <xdr:sp macro="" textlink="">
      <xdr:nvSpPr>
        <xdr:cNvPr id="261" name="テキスト ボックス 260"/>
        <xdr:cNvSpPr txBox="1"/>
      </xdr:nvSpPr>
      <xdr:spPr>
        <a:xfrm>
          <a:off x="1752111" y="168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118900</xdr:rowOff>
    </xdr:from>
    <xdr:to>
      <xdr:col>6</xdr:col>
      <xdr:colOff>38100</xdr:colOff>
      <xdr:row>98</xdr:row>
      <xdr:rowOff>49050</xdr:rowOff>
    </xdr:to>
    <xdr:sp macro="" textlink="">
      <xdr:nvSpPr>
        <xdr:cNvPr id="262" name="楕円 261"/>
        <xdr:cNvSpPr/>
      </xdr:nvSpPr>
      <xdr:spPr>
        <a:xfrm>
          <a:off x="1079500" y="16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40177</xdr:rowOff>
    </xdr:from>
    <xdr:ext cx="534377" cy="259045"/>
    <xdr:sp macro="" textlink="">
      <xdr:nvSpPr>
        <xdr:cNvPr id="263" name="テキスト ボックス 262"/>
        <xdr:cNvSpPr txBox="1"/>
      </xdr:nvSpPr>
      <xdr:spPr>
        <a:xfrm>
          <a:off x="863111" y="168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44259</xdr:rowOff>
    </xdr:from>
    <xdr:to>
      <xdr:col>55</xdr:col>
      <xdr:colOff>0</xdr:colOff>
      <xdr:row>39</xdr:row>
      <xdr:rowOff>44259</xdr:rowOff>
    </xdr:to>
    <xdr:cxnSp macro="">
      <xdr:nvCxnSpPr>
        <xdr:cNvPr id="292" name="直線コネクタ 291"/>
        <xdr:cNvCxnSpPr/>
      </xdr:nvCxnSpPr>
      <xdr:spPr>
        <a:xfrm>
          <a:off x="9639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44259</xdr:rowOff>
    </xdr:from>
    <xdr:to>
      <xdr:col>50</xdr:col>
      <xdr:colOff>114300</xdr:colOff>
      <xdr:row>39</xdr:row>
      <xdr:rowOff>44259</xdr:rowOff>
    </xdr:to>
    <xdr:cxnSp macro="">
      <xdr:nvCxnSpPr>
        <xdr:cNvPr id="295" name="直線コネクタ 294"/>
        <xdr:cNvCxnSpPr/>
      </xdr:nvCxnSpPr>
      <xdr:spPr>
        <a:xfrm>
          <a:off x="8750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44259</xdr:rowOff>
    </xdr:from>
    <xdr:to>
      <xdr:col>45</xdr:col>
      <xdr:colOff>177800</xdr:colOff>
      <xdr:row>39</xdr:row>
      <xdr:rowOff>44259</xdr:rowOff>
    </xdr:to>
    <xdr:cxnSp macro="">
      <xdr:nvCxnSpPr>
        <xdr:cNvPr id="298" name="直線コネクタ 297"/>
        <xdr:cNvCxnSpPr/>
      </xdr:nvCxnSpPr>
      <xdr:spPr>
        <a:xfrm>
          <a:off x="7861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44259</xdr:rowOff>
    </xdr:to>
    <xdr:cxnSp macro="">
      <xdr:nvCxnSpPr>
        <xdr:cNvPr id="301" name="直線コネクタ 300"/>
        <xdr:cNvCxnSpPr/>
      </xdr:nvCxnSpPr>
      <xdr:spPr>
        <a:xfrm>
          <a:off x="6972300" y="6730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90995</xdr:rowOff>
    </xdr:from>
    <xdr:to>
      <xdr:col>41</xdr:col>
      <xdr:colOff>101600</xdr:colOff>
      <xdr:row>39</xdr:row>
      <xdr:rowOff>21145</xdr:rowOff>
    </xdr:to>
    <xdr:sp macro="" textlink="">
      <xdr:nvSpPr>
        <xdr:cNvPr id="302" name="フローチャート: 判断 301"/>
        <xdr:cNvSpPr/>
      </xdr:nvSpPr>
      <xdr:spPr>
        <a:xfrm>
          <a:off x="7810500" y="66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37673</xdr:rowOff>
    </xdr:from>
    <xdr:ext cx="378565" cy="259045"/>
    <xdr:sp macro="" textlink="">
      <xdr:nvSpPr>
        <xdr:cNvPr id="303" name="テキスト ボックス 302"/>
        <xdr:cNvSpPr txBox="1"/>
      </xdr:nvSpPr>
      <xdr:spPr>
        <a:xfrm>
          <a:off x="7672017" y="638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117094</xdr:rowOff>
    </xdr:from>
    <xdr:to>
      <xdr:col>36</xdr:col>
      <xdr:colOff>165100</xdr:colOff>
      <xdr:row>39</xdr:row>
      <xdr:rowOff>47244</xdr:rowOff>
    </xdr:to>
    <xdr:sp macro="" textlink="">
      <xdr:nvSpPr>
        <xdr:cNvPr id="304" name="フローチャート: 判断 303"/>
        <xdr:cNvSpPr/>
      </xdr:nvSpPr>
      <xdr:spPr>
        <a:xfrm>
          <a:off x="6921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63771</xdr:rowOff>
    </xdr:from>
    <xdr:ext cx="378565" cy="259045"/>
    <xdr:sp macro="" textlink="">
      <xdr:nvSpPr>
        <xdr:cNvPr id="305" name="テキスト ボックス 304"/>
        <xdr:cNvSpPr txBox="1"/>
      </xdr:nvSpPr>
      <xdr:spPr>
        <a:xfrm>
          <a:off x="6783017"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11" name="楕円 310"/>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79836</xdr:rowOff>
    </xdr:from>
    <xdr:ext cx="249299" cy="259045"/>
    <xdr:sp macro="" textlink="">
      <xdr:nvSpPr>
        <xdr:cNvPr id="312"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164909</xdr:rowOff>
    </xdr:from>
    <xdr:to>
      <xdr:col>50</xdr:col>
      <xdr:colOff>165100</xdr:colOff>
      <xdr:row>39</xdr:row>
      <xdr:rowOff>95059</xdr:rowOff>
    </xdr:to>
    <xdr:sp macro="" textlink="">
      <xdr:nvSpPr>
        <xdr:cNvPr id="313" name="楕円 312"/>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86186</xdr:rowOff>
    </xdr:from>
    <xdr:ext cx="249299" cy="259045"/>
    <xdr:sp macro="" textlink="">
      <xdr:nvSpPr>
        <xdr:cNvPr id="314" name="テキスト ボックス 313"/>
        <xdr:cNvSpPr txBox="1"/>
      </xdr:nvSpPr>
      <xdr:spPr>
        <a:xfrm>
          <a:off x="9514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164909</xdr:rowOff>
    </xdr:from>
    <xdr:to>
      <xdr:col>46</xdr:col>
      <xdr:colOff>38100</xdr:colOff>
      <xdr:row>39</xdr:row>
      <xdr:rowOff>95059</xdr:rowOff>
    </xdr:to>
    <xdr:sp macro="" textlink="">
      <xdr:nvSpPr>
        <xdr:cNvPr id="315" name="楕円 314"/>
        <xdr:cNvSpPr/>
      </xdr:nvSpPr>
      <xdr:spPr>
        <a:xfrm>
          <a:off x="8699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86186</xdr:rowOff>
    </xdr:from>
    <xdr:ext cx="249299" cy="259045"/>
    <xdr:sp macro="" textlink="">
      <xdr:nvSpPr>
        <xdr:cNvPr id="316" name="テキスト ボックス 315"/>
        <xdr:cNvSpPr txBox="1"/>
      </xdr:nvSpPr>
      <xdr:spPr>
        <a:xfrm>
          <a:off x="8625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164909</xdr:rowOff>
    </xdr:from>
    <xdr:to>
      <xdr:col>41</xdr:col>
      <xdr:colOff>101600</xdr:colOff>
      <xdr:row>39</xdr:row>
      <xdr:rowOff>95059</xdr:rowOff>
    </xdr:to>
    <xdr:sp macro="" textlink="">
      <xdr:nvSpPr>
        <xdr:cNvPr id="317" name="楕円 316"/>
        <xdr:cNvSpPr/>
      </xdr:nvSpPr>
      <xdr:spPr>
        <a:xfrm>
          <a:off x="7810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86186</xdr:rowOff>
    </xdr:from>
    <xdr:ext cx="249299" cy="259045"/>
    <xdr:sp macro="" textlink="">
      <xdr:nvSpPr>
        <xdr:cNvPr id="318" name="テキスト ボックス 317"/>
        <xdr:cNvSpPr txBox="1"/>
      </xdr:nvSpPr>
      <xdr:spPr>
        <a:xfrm>
          <a:off x="7736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9" name="楕円 318"/>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0" name="テキスト ボックス 319"/>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167182</xdr:rowOff>
    </xdr:from>
    <xdr:to>
      <xdr:col>55</xdr:col>
      <xdr:colOff>0</xdr:colOff>
      <xdr:row>58</xdr:row>
      <xdr:rowOff>15694</xdr:rowOff>
    </xdr:to>
    <xdr:cxnSp macro="">
      <xdr:nvCxnSpPr>
        <xdr:cNvPr id="347" name="直線コネクタ 346"/>
        <xdr:cNvCxnSpPr/>
      </xdr:nvCxnSpPr>
      <xdr:spPr>
        <a:xfrm flipV="1">
          <a:off x="9639300" y="9939832"/>
          <a:ext cx="838200" cy="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15694</xdr:rowOff>
    </xdr:from>
    <xdr:to>
      <xdr:col>50</xdr:col>
      <xdr:colOff>114300</xdr:colOff>
      <xdr:row>58</xdr:row>
      <xdr:rowOff>23237</xdr:rowOff>
    </xdr:to>
    <xdr:cxnSp macro="">
      <xdr:nvCxnSpPr>
        <xdr:cNvPr id="350" name="直線コネクタ 349"/>
        <xdr:cNvCxnSpPr/>
      </xdr:nvCxnSpPr>
      <xdr:spPr>
        <a:xfrm flipV="1">
          <a:off x="8750300" y="995979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170917</xdr:rowOff>
    </xdr:from>
    <xdr:to>
      <xdr:col>45</xdr:col>
      <xdr:colOff>177800</xdr:colOff>
      <xdr:row>58</xdr:row>
      <xdr:rowOff>23237</xdr:rowOff>
    </xdr:to>
    <xdr:cxnSp macro="">
      <xdr:nvCxnSpPr>
        <xdr:cNvPr id="353" name="直線コネクタ 352"/>
        <xdr:cNvCxnSpPr/>
      </xdr:nvCxnSpPr>
      <xdr:spPr>
        <a:xfrm>
          <a:off x="7861300" y="9943567"/>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49773</xdr:rowOff>
    </xdr:from>
    <xdr:ext cx="534377" cy="259045"/>
    <xdr:sp macro="" textlink="">
      <xdr:nvSpPr>
        <xdr:cNvPr id="355" name="テキスト ボックス 354"/>
        <xdr:cNvSpPr txBox="1"/>
      </xdr:nvSpPr>
      <xdr:spPr>
        <a:xfrm>
          <a:off x="8483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170917</xdr:rowOff>
    </xdr:from>
    <xdr:to>
      <xdr:col>41</xdr:col>
      <xdr:colOff>50800</xdr:colOff>
      <xdr:row>58</xdr:row>
      <xdr:rowOff>5366</xdr:rowOff>
    </xdr:to>
    <xdr:cxnSp macro="">
      <xdr:nvCxnSpPr>
        <xdr:cNvPr id="356" name="直線コネクタ 355"/>
        <xdr:cNvCxnSpPr/>
      </xdr:nvCxnSpPr>
      <xdr:spPr>
        <a:xfrm flipV="1">
          <a:off x="6972300" y="9943567"/>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7" name="フローチャート: 判断 356"/>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32944</xdr:rowOff>
    </xdr:from>
    <xdr:ext cx="534377" cy="259045"/>
    <xdr:sp macro="" textlink="">
      <xdr:nvSpPr>
        <xdr:cNvPr id="358" name="テキスト ボックス 357"/>
        <xdr:cNvSpPr txBox="1"/>
      </xdr:nvSpPr>
      <xdr:spPr>
        <a:xfrm>
          <a:off x="7594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9" name="フローチャート: 判断 358"/>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54098</xdr:rowOff>
    </xdr:from>
    <xdr:ext cx="534377" cy="259045"/>
    <xdr:sp macro="" textlink="">
      <xdr:nvSpPr>
        <xdr:cNvPr id="360" name="テキスト ボックス 359"/>
        <xdr:cNvSpPr txBox="1"/>
      </xdr:nvSpPr>
      <xdr:spPr>
        <a:xfrm>
          <a:off x="6705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116382</xdr:rowOff>
    </xdr:from>
    <xdr:to>
      <xdr:col>55</xdr:col>
      <xdr:colOff>50800</xdr:colOff>
      <xdr:row>58</xdr:row>
      <xdr:rowOff>46532</xdr:rowOff>
    </xdr:to>
    <xdr:sp macro="" textlink="">
      <xdr:nvSpPr>
        <xdr:cNvPr id="366" name="楕円 365"/>
        <xdr:cNvSpPr/>
      </xdr:nvSpPr>
      <xdr:spPr>
        <a:xfrm>
          <a:off x="10426700" y="98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31309</xdr:rowOff>
    </xdr:from>
    <xdr:ext cx="534377" cy="259045"/>
    <xdr:sp macro="" textlink="">
      <xdr:nvSpPr>
        <xdr:cNvPr id="367" name="農林水産業費該当値テキスト"/>
        <xdr:cNvSpPr txBox="1"/>
      </xdr:nvSpPr>
      <xdr:spPr>
        <a:xfrm>
          <a:off x="10528300" y="98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136344</xdr:rowOff>
    </xdr:from>
    <xdr:to>
      <xdr:col>50</xdr:col>
      <xdr:colOff>165100</xdr:colOff>
      <xdr:row>58</xdr:row>
      <xdr:rowOff>66494</xdr:rowOff>
    </xdr:to>
    <xdr:sp macro="" textlink="">
      <xdr:nvSpPr>
        <xdr:cNvPr id="368" name="楕円 367"/>
        <xdr:cNvSpPr/>
      </xdr:nvSpPr>
      <xdr:spPr>
        <a:xfrm>
          <a:off x="9588500" y="9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57621</xdr:rowOff>
    </xdr:from>
    <xdr:ext cx="534377" cy="259045"/>
    <xdr:sp macro="" textlink="">
      <xdr:nvSpPr>
        <xdr:cNvPr id="369" name="テキスト ボックス 368"/>
        <xdr:cNvSpPr txBox="1"/>
      </xdr:nvSpPr>
      <xdr:spPr>
        <a:xfrm>
          <a:off x="9372111" y="100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143887</xdr:rowOff>
    </xdr:from>
    <xdr:to>
      <xdr:col>46</xdr:col>
      <xdr:colOff>38100</xdr:colOff>
      <xdr:row>58</xdr:row>
      <xdr:rowOff>74037</xdr:rowOff>
    </xdr:to>
    <xdr:sp macro="" textlink="">
      <xdr:nvSpPr>
        <xdr:cNvPr id="370" name="楕円 369"/>
        <xdr:cNvSpPr/>
      </xdr:nvSpPr>
      <xdr:spPr>
        <a:xfrm>
          <a:off x="8699500" y="99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65164</xdr:rowOff>
    </xdr:from>
    <xdr:ext cx="534377" cy="259045"/>
    <xdr:sp macro="" textlink="">
      <xdr:nvSpPr>
        <xdr:cNvPr id="371" name="テキスト ボックス 370"/>
        <xdr:cNvSpPr txBox="1"/>
      </xdr:nvSpPr>
      <xdr:spPr>
        <a:xfrm>
          <a:off x="8483111" y="100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120117</xdr:rowOff>
    </xdr:from>
    <xdr:to>
      <xdr:col>41</xdr:col>
      <xdr:colOff>101600</xdr:colOff>
      <xdr:row>58</xdr:row>
      <xdr:rowOff>50267</xdr:rowOff>
    </xdr:to>
    <xdr:sp macro="" textlink="">
      <xdr:nvSpPr>
        <xdr:cNvPr id="372" name="楕円 371"/>
        <xdr:cNvSpPr/>
      </xdr:nvSpPr>
      <xdr:spPr>
        <a:xfrm>
          <a:off x="7810500" y="98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41394</xdr:rowOff>
    </xdr:from>
    <xdr:ext cx="534377" cy="259045"/>
    <xdr:sp macro="" textlink="">
      <xdr:nvSpPr>
        <xdr:cNvPr id="373" name="テキスト ボックス 372"/>
        <xdr:cNvSpPr txBox="1"/>
      </xdr:nvSpPr>
      <xdr:spPr>
        <a:xfrm>
          <a:off x="7594111" y="99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126016</xdr:rowOff>
    </xdr:from>
    <xdr:to>
      <xdr:col>36</xdr:col>
      <xdr:colOff>165100</xdr:colOff>
      <xdr:row>58</xdr:row>
      <xdr:rowOff>56166</xdr:rowOff>
    </xdr:to>
    <xdr:sp macro="" textlink="">
      <xdr:nvSpPr>
        <xdr:cNvPr id="374" name="楕円 373"/>
        <xdr:cNvSpPr/>
      </xdr:nvSpPr>
      <xdr:spPr>
        <a:xfrm>
          <a:off x="6921500" y="98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47293</xdr:rowOff>
    </xdr:from>
    <xdr:ext cx="534377" cy="259045"/>
    <xdr:sp macro="" textlink="">
      <xdr:nvSpPr>
        <xdr:cNvPr id="375" name="テキスト ボックス 374"/>
        <xdr:cNvSpPr txBox="1"/>
      </xdr:nvSpPr>
      <xdr:spPr>
        <a:xfrm>
          <a:off x="6705111" y="99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22577</xdr:rowOff>
    </xdr:from>
    <xdr:to>
      <xdr:col>55</xdr:col>
      <xdr:colOff>0</xdr:colOff>
      <xdr:row>79</xdr:row>
      <xdr:rowOff>34232</xdr:rowOff>
    </xdr:to>
    <xdr:cxnSp macro="">
      <xdr:nvCxnSpPr>
        <xdr:cNvPr id="404" name="直線コネクタ 403"/>
        <xdr:cNvCxnSpPr/>
      </xdr:nvCxnSpPr>
      <xdr:spPr>
        <a:xfrm flipV="1">
          <a:off x="9639300" y="13567127"/>
          <a:ext cx="8382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9657</xdr:rowOff>
    </xdr:from>
    <xdr:to>
      <xdr:col>50</xdr:col>
      <xdr:colOff>114300</xdr:colOff>
      <xdr:row>79</xdr:row>
      <xdr:rowOff>34232</xdr:rowOff>
    </xdr:to>
    <xdr:cxnSp macro="">
      <xdr:nvCxnSpPr>
        <xdr:cNvPr id="407" name="直線コネクタ 406"/>
        <xdr:cNvCxnSpPr/>
      </xdr:nvCxnSpPr>
      <xdr:spPr>
        <a:xfrm>
          <a:off x="8750300" y="13554207"/>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9" name="テキスト ボックス 408"/>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9657</xdr:rowOff>
    </xdr:from>
    <xdr:to>
      <xdr:col>45</xdr:col>
      <xdr:colOff>177800</xdr:colOff>
      <xdr:row>79</xdr:row>
      <xdr:rowOff>35550</xdr:rowOff>
    </xdr:to>
    <xdr:cxnSp macro="">
      <xdr:nvCxnSpPr>
        <xdr:cNvPr id="410" name="直線コネクタ 409"/>
        <xdr:cNvCxnSpPr/>
      </xdr:nvCxnSpPr>
      <xdr:spPr>
        <a:xfrm flipV="1">
          <a:off x="7861300" y="13554207"/>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2" name="テキスト ボックス 411"/>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35550</xdr:rowOff>
    </xdr:from>
    <xdr:to>
      <xdr:col>41</xdr:col>
      <xdr:colOff>50800</xdr:colOff>
      <xdr:row>79</xdr:row>
      <xdr:rowOff>37382</xdr:rowOff>
    </xdr:to>
    <xdr:cxnSp macro="">
      <xdr:nvCxnSpPr>
        <xdr:cNvPr id="413" name="直線コネクタ 412"/>
        <xdr:cNvCxnSpPr/>
      </xdr:nvCxnSpPr>
      <xdr:spPr>
        <a:xfrm flipV="1">
          <a:off x="6972300" y="13580100"/>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75059</xdr:rowOff>
    </xdr:from>
    <xdr:to>
      <xdr:col>41</xdr:col>
      <xdr:colOff>101600</xdr:colOff>
      <xdr:row>79</xdr:row>
      <xdr:rowOff>5209</xdr:rowOff>
    </xdr:to>
    <xdr:sp macro="" textlink="">
      <xdr:nvSpPr>
        <xdr:cNvPr id="414" name="フローチャート: 判断 413"/>
        <xdr:cNvSpPr/>
      </xdr:nvSpPr>
      <xdr:spPr>
        <a:xfrm>
          <a:off x="7810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21736</xdr:rowOff>
    </xdr:from>
    <xdr:ext cx="534377" cy="259045"/>
    <xdr:sp macro="" textlink="">
      <xdr:nvSpPr>
        <xdr:cNvPr id="415" name="テキスト ボックス 414"/>
        <xdr:cNvSpPr txBox="1"/>
      </xdr:nvSpPr>
      <xdr:spPr>
        <a:xfrm>
          <a:off x="7594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162075</xdr:rowOff>
    </xdr:from>
    <xdr:to>
      <xdr:col>36</xdr:col>
      <xdr:colOff>165100</xdr:colOff>
      <xdr:row>78</xdr:row>
      <xdr:rowOff>92225</xdr:rowOff>
    </xdr:to>
    <xdr:sp macro="" textlink="">
      <xdr:nvSpPr>
        <xdr:cNvPr id="416" name="フローチャート: 判断 415"/>
        <xdr:cNvSpPr/>
      </xdr:nvSpPr>
      <xdr:spPr>
        <a:xfrm>
          <a:off x="6921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108752</xdr:rowOff>
    </xdr:from>
    <xdr:ext cx="534377" cy="259045"/>
    <xdr:sp macro="" textlink="">
      <xdr:nvSpPr>
        <xdr:cNvPr id="417" name="テキスト ボックス 416"/>
        <xdr:cNvSpPr txBox="1"/>
      </xdr:nvSpPr>
      <xdr:spPr>
        <a:xfrm>
          <a:off x="6705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143227</xdr:rowOff>
    </xdr:from>
    <xdr:to>
      <xdr:col>55</xdr:col>
      <xdr:colOff>50800</xdr:colOff>
      <xdr:row>79</xdr:row>
      <xdr:rowOff>73377</xdr:rowOff>
    </xdr:to>
    <xdr:sp macro="" textlink="">
      <xdr:nvSpPr>
        <xdr:cNvPr id="423" name="楕円 422"/>
        <xdr:cNvSpPr/>
      </xdr:nvSpPr>
      <xdr:spPr>
        <a:xfrm>
          <a:off x="10426700" y="135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58154</xdr:rowOff>
    </xdr:from>
    <xdr:ext cx="469744" cy="259045"/>
    <xdr:sp macro="" textlink="">
      <xdr:nvSpPr>
        <xdr:cNvPr id="424" name="商工費該当値テキスト"/>
        <xdr:cNvSpPr txBox="1"/>
      </xdr:nvSpPr>
      <xdr:spPr>
        <a:xfrm>
          <a:off x="10528300" y="1343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154882</xdr:rowOff>
    </xdr:from>
    <xdr:to>
      <xdr:col>50</xdr:col>
      <xdr:colOff>165100</xdr:colOff>
      <xdr:row>79</xdr:row>
      <xdr:rowOff>85032</xdr:rowOff>
    </xdr:to>
    <xdr:sp macro="" textlink="">
      <xdr:nvSpPr>
        <xdr:cNvPr id="425" name="楕円 424"/>
        <xdr:cNvSpPr/>
      </xdr:nvSpPr>
      <xdr:spPr>
        <a:xfrm>
          <a:off x="9588500" y="135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76159</xdr:rowOff>
    </xdr:from>
    <xdr:ext cx="469744" cy="259045"/>
    <xdr:sp macro="" textlink="">
      <xdr:nvSpPr>
        <xdr:cNvPr id="426" name="テキスト ボックス 425"/>
        <xdr:cNvSpPr txBox="1"/>
      </xdr:nvSpPr>
      <xdr:spPr>
        <a:xfrm>
          <a:off x="9404428" y="13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130307</xdr:rowOff>
    </xdr:from>
    <xdr:to>
      <xdr:col>46</xdr:col>
      <xdr:colOff>38100</xdr:colOff>
      <xdr:row>79</xdr:row>
      <xdr:rowOff>60457</xdr:rowOff>
    </xdr:to>
    <xdr:sp macro="" textlink="">
      <xdr:nvSpPr>
        <xdr:cNvPr id="427" name="楕円 426"/>
        <xdr:cNvSpPr/>
      </xdr:nvSpPr>
      <xdr:spPr>
        <a:xfrm>
          <a:off x="8699500" y="135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51584</xdr:rowOff>
    </xdr:from>
    <xdr:ext cx="469744" cy="259045"/>
    <xdr:sp macro="" textlink="">
      <xdr:nvSpPr>
        <xdr:cNvPr id="428" name="テキスト ボックス 427"/>
        <xdr:cNvSpPr txBox="1"/>
      </xdr:nvSpPr>
      <xdr:spPr>
        <a:xfrm>
          <a:off x="8515428" y="1359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156200</xdr:rowOff>
    </xdr:from>
    <xdr:to>
      <xdr:col>41</xdr:col>
      <xdr:colOff>101600</xdr:colOff>
      <xdr:row>79</xdr:row>
      <xdr:rowOff>86350</xdr:rowOff>
    </xdr:to>
    <xdr:sp macro="" textlink="">
      <xdr:nvSpPr>
        <xdr:cNvPr id="429" name="楕円 428"/>
        <xdr:cNvSpPr/>
      </xdr:nvSpPr>
      <xdr:spPr>
        <a:xfrm>
          <a:off x="7810500" y="13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77477</xdr:rowOff>
    </xdr:from>
    <xdr:ext cx="469744" cy="259045"/>
    <xdr:sp macro="" textlink="">
      <xdr:nvSpPr>
        <xdr:cNvPr id="430" name="テキスト ボックス 429"/>
        <xdr:cNvSpPr txBox="1"/>
      </xdr:nvSpPr>
      <xdr:spPr>
        <a:xfrm>
          <a:off x="7626428" y="136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158032</xdr:rowOff>
    </xdr:from>
    <xdr:to>
      <xdr:col>36</xdr:col>
      <xdr:colOff>165100</xdr:colOff>
      <xdr:row>79</xdr:row>
      <xdr:rowOff>88182</xdr:rowOff>
    </xdr:to>
    <xdr:sp macro="" textlink="">
      <xdr:nvSpPr>
        <xdr:cNvPr id="431" name="楕円 430"/>
        <xdr:cNvSpPr/>
      </xdr:nvSpPr>
      <xdr:spPr>
        <a:xfrm>
          <a:off x="6921500" y="13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79309</xdr:rowOff>
    </xdr:from>
    <xdr:ext cx="469744" cy="259045"/>
    <xdr:sp macro="" textlink="">
      <xdr:nvSpPr>
        <xdr:cNvPr id="432" name="テキスト ボックス 431"/>
        <xdr:cNvSpPr txBox="1"/>
      </xdr:nvSpPr>
      <xdr:spPr>
        <a:xfrm>
          <a:off x="6737428" y="1362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66974</xdr:rowOff>
    </xdr:from>
    <xdr:to>
      <xdr:col>55</xdr:col>
      <xdr:colOff>0</xdr:colOff>
      <xdr:row>97</xdr:row>
      <xdr:rowOff>70022</xdr:rowOff>
    </xdr:to>
    <xdr:cxnSp macro="">
      <xdr:nvCxnSpPr>
        <xdr:cNvPr id="461" name="直線コネクタ 460"/>
        <xdr:cNvCxnSpPr/>
      </xdr:nvCxnSpPr>
      <xdr:spPr>
        <a:xfrm>
          <a:off x="9639300" y="1669762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66974</xdr:rowOff>
    </xdr:from>
    <xdr:to>
      <xdr:col>50</xdr:col>
      <xdr:colOff>114300</xdr:colOff>
      <xdr:row>97</xdr:row>
      <xdr:rowOff>82877</xdr:rowOff>
    </xdr:to>
    <xdr:cxnSp macro="">
      <xdr:nvCxnSpPr>
        <xdr:cNvPr id="464" name="直線コネクタ 463"/>
        <xdr:cNvCxnSpPr/>
      </xdr:nvCxnSpPr>
      <xdr:spPr>
        <a:xfrm flipV="1">
          <a:off x="8750300" y="16697624"/>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12148</xdr:rowOff>
    </xdr:from>
    <xdr:to>
      <xdr:col>45</xdr:col>
      <xdr:colOff>177800</xdr:colOff>
      <xdr:row>97</xdr:row>
      <xdr:rowOff>82877</xdr:rowOff>
    </xdr:to>
    <xdr:cxnSp macro="">
      <xdr:nvCxnSpPr>
        <xdr:cNvPr id="467" name="直線コネクタ 466"/>
        <xdr:cNvCxnSpPr/>
      </xdr:nvCxnSpPr>
      <xdr:spPr>
        <a:xfrm>
          <a:off x="7861300" y="16642798"/>
          <a:ext cx="889000" cy="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924</xdr:rowOff>
    </xdr:from>
    <xdr:to>
      <xdr:col>41</xdr:col>
      <xdr:colOff>50800</xdr:colOff>
      <xdr:row>97</xdr:row>
      <xdr:rowOff>12148</xdr:rowOff>
    </xdr:to>
    <xdr:cxnSp macro="">
      <xdr:nvCxnSpPr>
        <xdr:cNvPr id="470" name="直線コネクタ 469"/>
        <xdr:cNvCxnSpPr/>
      </xdr:nvCxnSpPr>
      <xdr:spPr>
        <a:xfrm>
          <a:off x="6972300" y="16631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57818</xdr:rowOff>
    </xdr:from>
    <xdr:to>
      <xdr:col>41</xdr:col>
      <xdr:colOff>101600</xdr:colOff>
      <xdr:row>96</xdr:row>
      <xdr:rowOff>159418</xdr:rowOff>
    </xdr:to>
    <xdr:sp macro="" textlink="">
      <xdr:nvSpPr>
        <xdr:cNvPr id="471" name="フローチャート: 判断 470"/>
        <xdr:cNvSpPr/>
      </xdr:nvSpPr>
      <xdr:spPr>
        <a:xfrm>
          <a:off x="7810500" y="165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4495</xdr:rowOff>
    </xdr:from>
    <xdr:ext cx="534377" cy="259045"/>
    <xdr:sp macro="" textlink="">
      <xdr:nvSpPr>
        <xdr:cNvPr id="472" name="テキスト ボックス 471"/>
        <xdr:cNvSpPr txBox="1"/>
      </xdr:nvSpPr>
      <xdr:spPr>
        <a:xfrm>
          <a:off x="7594111" y="162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73758</xdr:rowOff>
    </xdr:from>
    <xdr:to>
      <xdr:col>36</xdr:col>
      <xdr:colOff>165100</xdr:colOff>
      <xdr:row>97</xdr:row>
      <xdr:rowOff>3908</xdr:rowOff>
    </xdr:to>
    <xdr:sp macro="" textlink="">
      <xdr:nvSpPr>
        <xdr:cNvPr id="473" name="フローチャート: 判断 472"/>
        <xdr:cNvSpPr/>
      </xdr:nvSpPr>
      <xdr:spPr>
        <a:xfrm>
          <a:off x="6921500" y="1653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20435</xdr:rowOff>
    </xdr:from>
    <xdr:ext cx="534377" cy="259045"/>
    <xdr:sp macro="" textlink="">
      <xdr:nvSpPr>
        <xdr:cNvPr id="474" name="テキスト ボックス 473"/>
        <xdr:cNvSpPr txBox="1"/>
      </xdr:nvSpPr>
      <xdr:spPr>
        <a:xfrm>
          <a:off x="6705111" y="163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19222</xdr:rowOff>
    </xdr:from>
    <xdr:to>
      <xdr:col>55</xdr:col>
      <xdr:colOff>50800</xdr:colOff>
      <xdr:row>97</xdr:row>
      <xdr:rowOff>120822</xdr:rowOff>
    </xdr:to>
    <xdr:sp macro="" textlink="">
      <xdr:nvSpPr>
        <xdr:cNvPr id="480" name="楕円 479"/>
        <xdr:cNvSpPr/>
      </xdr:nvSpPr>
      <xdr:spPr>
        <a:xfrm>
          <a:off x="10426700" y="166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105599</xdr:rowOff>
    </xdr:from>
    <xdr:ext cx="534377" cy="259045"/>
    <xdr:sp macro="" textlink="">
      <xdr:nvSpPr>
        <xdr:cNvPr id="481" name="土木費該当値テキスト"/>
        <xdr:cNvSpPr txBox="1"/>
      </xdr:nvSpPr>
      <xdr:spPr>
        <a:xfrm>
          <a:off x="10528300" y="165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16174</xdr:rowOff>
    </xdr:from>
    <xdr:to>
      <xdr:col>50</xdr:col>
      <xdr:colOff>165100</xdr:colOff>
      <xdr:row>97</xdr:row>
      <xdr:rowOff>117774</xdr:rowOff>
    </xdr:to>
    <xdr:sp macro="" textlink="">
      <xdr:nvSpPr>
        <xdr:cNvPr id="482" name="楕円 481"/>
        <xdr:cNvSpPr/>
      </xdr:nvSpPr>
      <xdr:spPr>
        <a:xfrm>
          <a:off x="9588500" y="166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108901</xdr:rowOff>
    </xdr:from>
    <xdr:ext cx="534377" cy="259045"/>
    <xdr:sp macro="" textlink="">
      <xdr:nvSpPr>
        <xdr:cNvPr id="483" name="テキスト ボックス 482"/>
        <xdr:cNvSpPr txBox="1"/>
      </xdr:nvSpPr>
      <xdr:spPr>
        <a:xfrm>
          <a:off x="9372111" y="1673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32077</xdr:rowOff>
    </xdr:from>
    <xdr:to>
      <xdr:col>46</xdr:col>
      <xdr:colOff>38100</xdr:colOff>
      <xdr:row>97</xdr:row>
      <xdr:rowOff>133677</xdr:rowOff>
    </xdr:to>
    <xdr:sp macro="" textlink="">
      <xdr:nvSpPr>
        <xdr:cNvPr id="484" name="楕円 483"/>
        <xdr:cNvSpPr/>
      </xdr:nvSpPr>
      <xdr:spPr>
        <a:xfrm>
          <a:off x="8699500" y="166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124804</xdr:rowOff>
    </xdr:from>
    <xdr:ext cx="534377" cy="259045"/>
    <xdr:sp macro="" textlink="">
      <xdr:nvSpPr>
        <xdr:cNvPr id="485" name="テキスト ボックス 484"/>
        <xdr:cNvSpPr txBox="1"/>
      </xdr:nvSpPr>
      <xdr:spPr>
        <a:xfrm>
          <a:off x="8483111" y="167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132798</xdr:rowOff>
    </xdr:from>
    <xdr:to>
      <xdr:col>41</xdr:col>
      <xdr:colOff>101600</xdr:colOff>
      <xdr:row>97</xdr:row>
      <xdr:rowOff>62948</xdr:rowOff>
    </xdr:to>
    <xdr:sp macro="" textlink="">
      <xdr:nvSpPr>
        <xdr:cNvPr id="486" name="楕円 485"/>
        <xdr:cNvSpPr/>
      </xdr:nvSpPr>
      <xdr:spPr>
        <a:xfrm>
          <a:off x="7810500" y="1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54075</xdr:rowOff>
    </xdr:from>
    <xdr:ext cx="534377" cy="259045"/>
    <xdr:sp macro="" textlink="">
      <xdr:nvSpPr>
        <xdr:cNvPr id="487" name="テキスト ボックス 486"/>
        <xdr:cNvSpPr txBox="1"/>
      </xdr:nvSpPr>
      <xdr:spPr>
        <a:xfrm>
          <a:off x="7594111" y="166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121574</xdr:rowOff>
    </xdr:from>
    <xdr:to>
      <xdr:col>36</xdr:col>
      <xdr:colOff>165100</xdr:colOff>
      <xdr:row>97</xdr:row>
      <xdr:rowOff>51724</xdr:rowOff>
    </xdr:to>
    <xdr:sp macro="" textlink="">
      <xdr:nvSpPr>
        <xdr:cNvPr id="488" name="楕円 487"/>
        <xdr:cNvSpPr/>
      </xdr:nvSpPr>
      <xdr:spPr>
        <a:xfrm>
          <a:off x="6921500" y="16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42851</xdr:rowOff>
    </xdr:from>
    <xdr:ext cx="534377" cy="259045"/>
    <xdr:sp macro="" textlink="">
      <xdr:nvSpPr>
        <xdr:cNvPr id="489" name="テキスト ボックス 488"/>
        <xdr:cNvSpPr txBox="1"/>
      </xdr:nvSpPr>
      <xdr:spPr>
        <a:xfrm>
          <a:off x="6705111" y="16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167109</xdr:rowOff>
    </xdr:from>
    <xdr:to>
      <xdr:col>85</xdr:col>
      <xdr:colOff>127000</xdr:colOff>
      <xdr:row>39</xdr:row>
      <xdr:rowOff>6746</xdr:rowOff>
    </xdr:to>
    <xdr:cxnSp macro="">
      <xdr:nvCxnSpPr>
        <xdr:cNvPr id="517" name="直線コネクタ 516"/>
        <xdr:cNvCxnSpPr/>
      </xdr:nvCxnSpPr>
      <xdr:spPr>
        <a:xfrm flipV="1">
          <a:off x="15481300" y="6682209"/>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161737</xdr:rowOff>
    </xdr:from>
    <xdr:to>
      <xdr:col>81</xdr:col>
      <xdr:colOff>50800</xdr:colOff>
      <xdr:row>39</xdr:row>
      <xdr:rowOff>6746</xdr:rowOff>
    </xdr:to>
    <xdr:cxnSp macro="">
      <xdr:nvCxnSpPr>
        <xdr:cNvPr id="520" name="直線コネクタ 519"/>
        <xdr:cNvCxnSpPr/>
      </xdr:nvCxnSpPr>
      <xdr:spPr>
        <a:xfrm>
          <a:off x="14592300" y="667683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146101</xdr:rowOff>
    </xdr:from>
    <xdr:to>
      <xdr:col>76</xdr:col>
      <xdr:colOff>114300</xdr:colOff>
      <xdr:row>38</xdr:row>
      <xdr:rowOff>161737</xdr:rowOff>
    </xdr:to>
    <xdr:cxnSp macro="">
      <xdr:nvCxnSpPr>
        <xdr:cNvPr id="523" name="直線コネクタ 522"/>
        <xdr:cNvCxnSpPr/>
      </xdr:nvCxnSpPr>
      <xdr:spPr>
        <a:xfrm>
          <a:off x="13703300" y="6661201"/>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146101</xdr:rowOff>
    </xdr:from>
    <xdr:to>
      <xdr:col>71</xdr:col>
      <xdr:colOff>177800</xdr:colOff>
      <xdr:row>39</xdr:row>
      <xdr:rowOff>24623</xdr:rowOff>
    </xdr:to>
    <xdr:cxnSp macro="">
      <xdr:nvCxnSpPr>
        <xdr:cNvPr id="526" name="直線コネクタ 525"/>
        <xdr:cNvCxnSpPr/>
      </xdr:nvCxnSpPr>
      <xdr:spPr>
        <a:xfrm flipV="1">
          <a:off x="12814300" y="6661201"/>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15588</xdr:rowOff>
    </xdr:from>
    <xdr:to>
      <xdr:col>72</xdr:col>
      <xdr:colOff>38100</xdr:colOff>
      <xdr:row>37</xdr:row>
      <xdr:rowOff>117188</xdr:rowOff>
    </xdr:to>
    <xdr:sp macro="" textlink="">
      <xdr:nvSpPr>
        <xdr:cNvPr id="527" name="フローチャート: 判断 526"/>
        <xdr:cNvSpPr/>
      </xdr:nvSpPr>
      <xdr:spPr>
        <a:xfrm>
          <a:off x="13652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133715</xdr:rowOff>
    </xdr:from>
    <xdr:ext cx="534377" cy="259045"/>
    <xdr:sp macro="" textlink="">
      <xdr:nvSpPr>
        <xdr:cNvPr id="528" name="テキスト ボックス 527"/>
        <xdr:cNvSpPr txBox="1"/>
      </xdr:nvSpPr>
      <xdr:spPr>
        <a:xfrm>
          <a:off x="13436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6970</xdr:rowOff>
    </xdr:from>
    <xdr:to>
      <xdr:col>67</xdr:col>
      <xdr:colOff>101600</xdr:colOff>
      <xdr:row>37</xdr:row>
      <xdr:rowOff>108570</xdr:rowOff>
    </xdr:to>
    <xdr:sp macro="" textlink="">
      <xdr:nvSpPr>
        <xdr:cNvPr id="529" name="フローチャート: 判断 528"/>
        <xdr:cNvSpPr/>
      </xdr:nvSpPr>
      <xdr:spPr>
        <a:xfrm>
          <a:off x="12763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125097</xdr:rowOff>
    </xdr:from>
    <xdr:ext cx="534377" cy="259045"/>
    <xdr:sp macro="" textlink="">
      <xdr:nvSpPr>
        <xdr:cNvPr id="530" name="テキスト ボックス 529"/>
        <xdr:cNvSpPr txBox="1"/>
      </xdr:nvSpPr>
      <xdr:spPr>
        <a:xfrm>
          <a:off x="12547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116309</xdr:rowOff>
    </xdr:from>
    <xdr:to>
      <xdr:col>85</xdr:col>
      <xdr:colOff>177800</xdr:colOff>
      <xdr:row>39</xdr:row>
      <xdr:rowOff>46459</xdr:rowOff>
    </xdr:to>
    <xdr:sp macro="" textlink="">
      <xdr:nvSpPr>
        <xdr:cNvPr id="536" name="楕円 535"/>
        <xdr:cNvSpPr/>
      </xdr:nvSpPr>
      <xdr:spPr>
        <a:xfrm>
          <a:off x="16268700" y="66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31236</xdr:rowOff>
    </xdr:from>
    <xdr:ext cx="534377" cy="259045"/>
    <xdr:sp macro="" textlink="">
      <xdr:nvSpPr>
        <xdr:cNvPr id="537" name="消防費該当値テキスト"/>
        <xdr:cNvSpPr txBox="1"/>
      </xdr:nvSpPr>
      <xdr:spPr>
        <a:xfrm>
          <a:off x="16370300" y="65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127396</xdr:rowOff>
    </xdr:from>
    <xdr:to>
      <xdr:col>81</xdr:col>
      <xdr:colOff>101600</xdr:colOff>
      <xdr:row>39</xdr:row>
      <xdr:rowOff>57546</xdr:rowOff>
    </xdr:to>
    <xdr:sp macro="" textlink="">
      <xdr:nvSpPr>
        <xdr:cNvPr id="538" name="楕円 537"/>
        <xdr:cNvSpPr/>
      </xdr:nvSpPr>
      <xdr:spPr>
        <a:xfrm>
          <a:off x="15430500" y="66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48673</xdr:rowOff>
    </xdr:from>
    <xdr:ext cx="534377" cy="259045"/>
    <xdr:sp macro="" textlink="">
      <xdr:nvSpPr>
        <xdr:cNvPr id="539" name="テキスト ボックス 538"/>
        <xdr:cNvSpPr txBox="1"/>
      </xdr:nvSpPr>
      <xdr:spPr>
        <a:xfrm>
          <a:off x="15214111" y="67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110937</xdr:rowOff>
    </xdr:from>
    <xdr:to>
      <xdr:col>76</xdr:col>
      <xdr:colOff>165100</xdr:colOff>
      <xdr:row>39</xdr:row>
      <xdr:rowOff>41087</xdr:rowOff>
    </xdr:to>
    <xdr:sp macro="" textlink="">
      <xdr:nvSpPr>
        <xdr:cNvPr id="540" name="楕円 539"/>
        <xdr:cNvSpPr/>
      </xdr:nvSpPr>
      <xdr:spPr>
        <a:xfrm>
          <a:off x="14541500" y="66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32214</xdr:rowOff>
    </xdr:from>
    <xdr:ext cx="534377" cy="259045"/>
    <xdr:sp macro="" textlink="">
      <xdr:nvSpPr>
        <xdr:cNvPr id="541" name="テキスト ボックス 540"/>
        <xdr:cNvSpPr txBox="1"/>
      </xdr:nvSpPr>
      <xdr:spPr>
        <a:xfrm>
          <a:off x="14325111" y="671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95301</xdr:rowOff>
    </xdr:from>
    <xdr:to>
      <xdr:col>72</xdr:col>
      <xdr:colOff>38100</xdr:colOff>
      <xdr:row>39</xdr:row>
      <xdr:rowOff>25451</xdr:rowOff>
    </xdr:to>
    <xdr:sp macro="" textlink="">
      <xdr:nvSpPr>
        <xdr:cNvPr id="542" name="楕円 541"/>
        <xdr:cNvSpPr/>
      </xdr:nvSpPr>
      <xdr:spPr>
        <a:xfrm>
          <a:off x="13652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16578</xdr:rowOff>
    </xdr:from>
    <xdr:ext cx="534377" cy="259045"/>
    <xdr:sp macro="" textlink="">
      <xdr:nvSpPr>
        <xdr:cNvPr id="543" name="テキスト ボックス 542"/>
        <xdr:cNvSpPr txBox="1"/>
      </xdr:nvSpPr>
      <xdr:spPr>
        <a:xfrm>
          <a:off x="13436111" y="67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145273</xdr:rowOff>
    </xdr:from>
    <xdr:to>
      <xdr:col>67</xdr:col>
      <xdr:colOff>101600</xdr:colOff>
      <xdr:row>39</xdr:row>
      <xdr:rowOff>75423</xdr:rowOff>
    </xdr:to>
    <xdr:sp macro="" textlink="">
      <xdr:nvSpPr>
        <xdr:cNvPr id="544" name="楕円 543"/>
        <xdr:cNvSpPr/>
      </xdr:nvSpPr>
      <xdr:spPr>
        <a:xfrm>
          <a:off x="12763500" y="66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66550</xdr:rowOff>
    </xdr:from>
    <xdr:ext cx="534377" cy="259045"/>
    <xdr:sp macro="" textlink="">
      <xdr:nvSpPr>
        <xdr:cNvPr id="545" name="テキスト ボックス 544"/>
        <xdr:cNvSpPr txBox="1"/>
      </xdr:nvSpPr>
      <xdr:spPr>
        <a:xfrm>
          <a:off x="12547111" y="67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64687</xdr:rowOff>
    </xdr:from>
    <xdr:to>
      <xdr:col>85</xdr:col>
      <xdr:colOff>127000</xdr:colOff>
      <xdr:row>57</xdr:row>
      <xdr:rowOff>53017</xdr:rowOff>
    </xdr:to>
    <xdr:cxnSp macro="">
      <xdr:nvCxnSpPr>
        <xdr:cNvPr id="577" name="直線コネクタ 576"/>
        <xdr:cNvCxnSpPr/>
      </xdr:nvCxnSpPr>
      <xdr:spPr>
        <a:xfrm flipV="1">
          <a:off x="15481300" y="9494437"/>
          <a:ext cx="838200" cy="3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159877</xdr:rowOff>
    </xdr:from>
    <xdr:ext cx="534377" cy="259045"/>
    <xdr:sp macro="" textlink="">
      <xdr:nvSpPr>
        <xdr:cNvPr id="578" name="教育費平均値テキスト"/>
        <xdr:cNvSpPr txBox="1"/>
      </xdr:nvSpPr>
      <xdr:spPr>
        <a:xfrm>
          <a:off x="16370300" y="958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100827</xdr:rowOff>
    </xdr:from>
    <xdr:to>
      <xdr:col>81</xdr:col>
      <xdr:colOff>50800</xdr:colOff>
      <xdr:row>57</xdr:row>
      <xdr:rowOff>53017</xdr:rowOff>
    </xdr:to>
    <xdr:cxnSp macro="">
      <xdr:nvCxnSpPr>
        <xdr:cNvPr id="580" name="直線コネクタ 579"/>
        <xdr:cNvCxnSpPr/>
      </xdr:nvCxnSpPr>
      <xdr:spPr>
        <a:xfrm>
          <a:off x="14592300" y="9702027"/>
          <a:ext cx="889000" cy="1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100827</xdr:rowOff>
    </xdr:from>
    <xdr:to>
      <xdr:col>76</xdr:col>
      <xdr:colOff>114300</xdr:colOff>
      <xdr:row>58</xdr:row>
      <xdr:rowOff>6197</xdr:rowOff>
    </xdr:to>
    <xdr:cxnSp macro="">
      <xdr:nvCxnSpPr>
        <xdr:cNvPr id="583" name="直線コネクタ 582"/>
        <xdr:cNvCxnSpPr/>
      </xdr:nvCxnSpPr>
      <xdr:spPr>
        <a:xfrm flipV="1">
          <a:off x="13703300" y="9702027"/>
          <a:ext cx="889000" cy="2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163736</xdr:rowOff>
    </xdr:from>
    <xdr:to>
      <xdr:col>71</xdr:col>
      <xdr:colOff>177800</xdr:colOff>
      <xdr:row>58</xdr:row>
      <xdr:rowOff>6197</xdr:rowOff>
    </xdr:to>
    <xdr:cxnSp macro="">
      <xdr:nvCxnSpPr>
        <xdr:cNvPr id="586" name="直線コネクタ 585"/>
        <xdr:cNvCxnSpPr/>
      </xdr:nvCxnSpPr>
      <xdr:spPr>
        <a:xfrm>
          <a:off x="12814300" y="9936386"/>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84807</xdr:rowOff>
    </xdr:from>
    <xdr:to>
      <xdr:col>72</xdr:col>
      <xdr:colOff>38100</xdr:colOff>
      <xdr:row>57</xdr:row>
      <xdr:rowOff>14957</xdr:rowOff>
    </xdr:to>
    <xdr:sp macro="" textlink="">
      <xdr:nvSpPr>
        <xdr:cNvPr id="587" name="フローチャート: 判断 586"/>
        <xdr:cNvSpPr/>
      </xdr:nvSpPr>
      <xdr:spPr>
        <a:xfrm>
          <a:off x="13652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31484</xdr:rowOff>
    </xdr:from>
    <xdr:ext cx="534377" cy="259045"/>
    <xdr:sp macro="" textlink="">
      <xdr:nvSpPr>
        <xdr:cNvPr id="588" name="テキスト ボックス 587"/>
        <xdr:cNvSpPr txBox="1"/>
      </xdr:nvSpPr>
      <xdr:spPr>
        <a:xfrm>
          <a:off x="13436111" y="94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145190</xdr:rowOff>
    </xdr:from>
    <xdr:to>
      <xdr:col>67</xdr:col>
      <xdr:colOff>101600</xdr:colOff>
      <xdr:row>57</xdr:row>
      <xdr:rowOff>75340</xdr:rowOff>
    </xdr:to>
    <xdr:sp macro="" textlink="">
      <xdr:nvSpPr>
        <xdr:cNvPr id="589" name="フローチャート: 判断 588"/>
        <xdr:cNvSpPr/>
      </xdr:nvSpPr>
      <xdr:spPr>
        <a:xfrm>
          <a:off x="12763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91867</xdr:rowOff>
    </xdr:from>
    <xdr:ext cx="534377" cy="259045"/>
    <xdr:sp macro="" textlink="">
      <xdr:nvSpPr>
        <xdr:cNvPr id="590" name="テキスト ボックス 589"/>
        <xdr:cNvSpPr txBox="1"/>
      </xdr:nvSpPr>
      <xdr:spPr>
        <a:xfrm>
          <a:off x="12547111" y="9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13887</xdr:rowOff>
    </xdr:from>
    <xdr:to>
      <xdr:col>85</xdr:col>
      <xdr:colOff>177800</xdr:colOff>
      <xdr:row>55</xdr:row>
      <xdr:rowOff>115487</xdr:rowOff>
    </xdr:to>
    <xdr:sp macro="" textlink="">
      <xdr:nvSpPr>
        <xdr:cNvPr id="596" name="楕円 595"/>
        <xdr:cNvSpPr/>
      </xdr:nvSpPr>
      <xdr:spPr>
        <a:xfrm>
          <a:off x="16268700" y="9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36764</xdr:rowOff>
    </xdr:from>
    <xdr:ext cx="534377" cy="259045"/>
    <xdr:sp macro="" textlink="">
      <xdr:nvSpPr>
        <xdr:cNvPr id="597" name="教育費該当値テキスト"/>
        <xdr:cNvSpPr txBox="1"/>
      </xdr:nvSpPr>
      <xdr:spPr>
        <a:xfrm>
          <a:off x="16370300" y="92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2217</xdr:rowOff>
    </xdr:from>
    <xdr:to>
      <xdr:col>81</xdr:col>
      <xdr:colOff>101600</xdr:colOff>
      <xdr:row>57</xdr:row>
      <xdr:rowOff>103817</xdr:rowOff>
    </xdr:to>
    <xdr:sp macro="" textlink="">
      <xdr:nvSpPr>
        <xdr:cNvPr id="598" name="楕円 597"/>
        <xdr:cNvSpPr/>
      </xdr:nvSpPr>
      <xdr:spPr>
        <a:xfrm>
          <a:off x="15430500" y="97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94944</xdr:rowOff>
    </xdr:from>
    <xdr:ext cx="534377" cy="259045"/>
    <xdr:sp macro="" textlink="">
      <xdr:nvSpPr>
        <xdr:cNvPr id="599" name="テキスト ボックス 598"/>
        <xdr:cNvSpPr txBox="1"/>
      </xdr:nvSpPr>
      <xdr:spPr>
        <a:xfrm>
          <a:off x="15214111" y="98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50027</xdr:rowOff>
    </xdr:from>
    <xdr:to>
      <xdr:col>76</xdr:col>
      <xdr:colOff>165100</xdr:colOff>
      <xdr:row>56</xdr:row>
      <xdr:rowOff>151627</xdr:rowOff>
    </xdr:to>
    <xdr:sp macro="" textlink="">
      <xdr:nvSpPr>
        <xdr:cNvPr id="600" name="楕円 599"/>
        <xdr:cNvSpPr/>
      </xdr:nvSpPr>
      <xdr:spPr>
        <a:xfrm>
          <a:off x="14541500" y="96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142754</xdr:rowOff>
    </xdr:from>
    <xdr:ext cx="534377" cy="259045"/>
    <xdr:sp macro="" textlink="">
      <xdr:nvSpPr>
        <xdr:cNvPr id="601" name="テキスト ボックス 600"/>
        <xdr:cNvSpPr txBox="1"/>
      </xdr:nvSpPr>
      <xdr:spPr>
        <a:xfrm>
          <a:off x="14325111" y="97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126847</xdr:rowOff>
    </xdr:from>
    <xdr:to>
      <xdr:col>72</xdr:col>
      <xdr:colOff>38100</xdr:colOff>
      <xdr:row>58</xdr:row>
      <xdr:rowOff>56997</xdr:rowOff>
    </xdr:to>
    <xdr:sp macro="" textlink="">
      <xdr:nvSpPr>
        <xdr:cNvPr id="602" name="楕円 601"/>
        <xdr:cNvSpPr/>
      </xdr:nvSpPr>
      <xdr:spPr>
        <a:xfrm>
          <a:off x="13652500" y="98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48124</xdr:rowOff>
    </xdr:from>
    <xdr:ext cx="534377" cy="259045"/>
    <xdr:sp macro="" textlink="">
      <xdr:nvSpPr>
        <xdr:cNvPr id="603" name="テキスト ボックス 602"/>
        <xdr:cNvSpPr txBox="1"/>
      </xdr:nvSpPr>
      <xdr:spPr>
        <a:xfrm>
          <a:off x="13436111" y="99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112936</xdr:rowOff>
    </xdr:from>
    <xdr:to>
      <xdr:col>67</xdr:col>
      <xdr:colOff>101600</xdr:colOff>
      <xdr:row>58</xdr:row>
      <xdr:rowOff>43086</xdr:rowOff>
    </xdr:to>
    <xdr:sp macro="" textlink="">
      <xdr:nvSpPr>
        <xdr:cNvPr id="604" name="楕円 603"/>
        <xdr:cNvSpPr/>
      </xdr:nvSpPr>
      <xdr:spPr>
        <a:xfrm>
          <a:off x="12763500" y="98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34213</xdr:rowOff>
    </xdr:from>
    <xdr:ext cx="534377" cy="259045"/>
    <xdr:sp macro="" textlink="">
      <xdr:nvSpPr>
        <xdr:cNvPr id="605" name="テキスト ボックス 604"/>
        <xdr:cNvSpPr txBox="1"/>
      </xdr:nvSpPr>
      <xdr:spPr>
        <a:xfrm>
          <a:off x="12547111" y="99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136463</xdr:rowOff>
    </xdr:from>
    <xdr:to>
      <xdr:col>85</xdr:col>
      <xdr:colOff>127000</xdr:colOff>
      <xdr:row>78</xdr:row>
      <xdr:rowOff>139700</xdr:rowOff>
    </xdr:to>
    <xdr:cxnSp macro="">
      <xdr:nvCxnSpPr>
        <xdr:cNvPr id="632" name="直線コネクタ 631"/>
        <xdr:cNvCxnSpPr/>
      </xdr:nvCxnSpPr>
      <xdr:spPr>
        <a:xfrm flipV="1">
          <a:off x="15481300" y="13509563"/>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3" name="災害復旧費平均値テキスト"/>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140911</xdr:rowOff>
    </xdr:from>
    <xdr:to>
      <xdr:col>72</xdr:col>
      <xdr:colOff>38100</xdr:colOff>
      <xdr:row>78</xdr:row>
      <xdr:rowOff>71061</xdr:rowOff>
    </xdr:to>
    <xdr:sp macro="" textlink="">
      <xdr:nvSpPr>
        <xdr:cNvPr id="642" name="フローチャート: 判断 641"/>
        <xdr:cNvSpPr/>
      </xdr:nvSpPr>
      <xdr:spPr>
        <a:xfrm>
          <a:off x="13652500" y="133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87588</xdr:rowOff>
    </xdr:from>
    <xdr:ext cx="534377" cy="259045"/>
    <xdr:sp macro="" textlink="">
      <xdr:nvSpPr>
        <xdr:cNvPr id="643" name="テキスト ボックス 642"/>
        <xdr:cNvSpPr txBox="1"/>
      </xdr:nvSpPr>
      <xdr:spPr>
        <a:xfrm>
          <a:off x="13436111" y="131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136531</xdr:rowOff>
    </xdr:from>
    <xdr:to>
      <xdr:col>67</xdr:col>
      <xdr:colOff>101600</xdr:colOff>
      <xdr:row>78</xdr:row>
      <xdr:rowOff>66681</xdr:rowOff>
    </xdr:to>
    <xdr:sp macro="" textlink="">
      <xdr:nvSpPr>
        <xdr:cNvPr id="644" name="フローチャート: 判断 643"/>
        <xdr:cNvSpPr/>
      </xdr:nvSpPr>
      <xdr:spPr>
        <a:xfrm>
          <a:off x="12763500" y="1333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83208</xdr:rowOff>
    </xdr:from>
    <xdr:ext cx="534377" cy="259045"/>
    <xdr:sp macro="" textlink="">
      <xdr:nvSpPr>
        <xdr:cNvPr id="645" name="テキスト ボックス 644"/>
        <xdr:cNvSpPr txBox="1"/>
      </xdr:nvSpPr>
      <xdr:spPr>
        <a:xfrm>
          <a:off x="12547111" y="131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85663</xdr:rowOff>
    </xdr:from>
    <xdr:to>
      <xdr:col>85</xdr:col>
      <xdr:colOff>177800</xdr:colOff>
      <xdr:row>79</xdr:row>
      <xdr:rowOff>15813</xdr:rowOff>
    </xdr:to>
    <xdr:sp macro="" textlink="">
      <xdr:nvSpPr>
        <xdr:cNvPr id="651" name="楕円 650"/>
        <xdr:cNvSpPr/>
      </xdr:nvSpPr>
      <xdr:spPr>
        <a:xfrm>
          <a:off x="16268700" y="13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590</xdr:rowOff>
    </xdr:from>
    <xdr:ext cx="378565" cy="259045"/>
    <xdr:sp macro="" textlink="">
      <xdr:nvSpPr>
        <xdr:cNvPr id="652" name="災害復旧費該当値テキスト"/>
        <xdr:cNvSpPr txBox="1"/>
      </xdr:nvSpPr>
      <xdr:spPr>
        <a:xfrm>
          <a:off x="16370300" y="133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166653</xdr:rowOff>
    </xdr:from>
    <xdr:to>
      <xdr:col>85</xdr:col>
      <xdr:colOff>127000</xdr:colOff>
      <xdr:row>96</xdr:row>
      <xdr:rowOff>21110</xdr:rowOff>
    </xdr:to>
    <xdr:cxnSp macro="">
      <xdr:nvCxnSpPr>
        <xdr:cNvPr id="692" name="直線コネクタ 691"/>
        <xdr:cNvCxnSpPr/>
      </xdr:nvCxnSpPr>
      <xdr:spPr>
        <a:xfrm>
          <a:off x="15481300" y="16454403"/>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3" name="公債費平均値テキスト"/>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149116</xdr:rowOff>
    </xdr:from>
    <xdr:to>
      <xdr:col>81</xdr:col>
      <xdr:colOff>50800</xdr:colOff>
      <xdr:row>95</xdr:row>
      <xdr:rowOff>166653</xdr:rowOff>
    </xdr:to>
    <xdr:cxnSp macro="">
      <xdr:nvCxnSpPr>
        <xdr:cNvPr id="695" name="直線コネクタ 694"/>
        <xdr:cNvCxnSpPr/>
      </xdr:nvCxnSpPr>
      <xdr:spPr>
        <a:xfrm>
          <a:off x="14592300" y="1643686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7" name="テキスト ボックス 696"/>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149116</xdr:rowOff>
    </xdr:from>
    <xdr:to>
      <xdr:col>76</xdr:col>
      <xdr:colOff>114300</xdr:colOff>
      <xdr:row>95</xdr:row>
      <xdr:rowOff>160742</xdr:rowOff>
    </xdr:to>
    <xdr:cxnSp macro="">
      <xdr:nvCxnSpPr>
        <xdr:cNvPr id="698" name="直線コネクタ 697"/>
        <xdr:cNvCxnSpPr/>
      </xdr:nvCxnSpPr>
      <xdr:spPr>
        <a:xfrm flipV="1">
          <a:off x="13703300" y="16436866"/>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104818</xdr:rowOff>
    </xdr:from>
    <xdr:ext cx="534377" cy="259045"/>
    <xdr:sp macro="" textlink="">
      <xdr:nvSpPr>
        <xdr:cNvPr id="700" name="テキスト ボックス 699"/>
        <xdr:cNvSpPr txBox="1"/>
      </xdr:nvSpPr>
      <xdr:spPr>
        <a:xfrm>
          <a:off x="14325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145447</xdr:rowOff>
    </xdr:from>
    <xdr:to>
      <xdr:col>71</xdr:col>
      <xdr:colOff>177800</xdr:colOff>
      <xdr:row>95</xdr:row>
      <xdr:rowOff>160742</xdr:rowOff>
    </xdr:to>
    <xdr:cxnSp macro="">
      <xdr:nvCxnSpPr>
        <xdr:cNvPr id="701" name="直線コネクタ 700"/>
        <xdr:cNvCxnSpPr/>
      </xdr:nvCxnSpPr>
      <xdr:spPr>
        <a:xfrm>
          <a:off x="12814300" y="16433197"/>
          <a:ext cx="889000" cy="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74879</xdr:rowOff>
    </xdr:from>
    <xdr:to>
      <xdr:col>72</xdr:col>
      <xdr:colOff>38100</xdr:colOff>
      <xdr:row>97</xdr:row>
      <xdr:rowOff>5029</xdr:rowOff>
    </xdr:to>
    <xdr:sp macro="" textlink="">
      <xdr:nvSpPr>
        <xdr:cNvPr id="702" name="フローチャート: 判断 701"/>
        <xdr:cNvSpPr/>
      </xdr:nvSpPr>
      <xdr:spPr>
        <a:xfrm>
          <a:off x="13652500" y="165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167606</xdr:rowOff>
    </xdr:from>
    <xdr:ext cx="534377" cy="259045"/>
    <xdr:sp macro="" textlink="">
      <xdr:nvSpPr>
        <xdr:cNvPr id="703" name="テキスト ボックス 702"/>
        <xdr:cNvSpPr txBox="1"/>
      </xdr:nvSpPr>
      <xdr:spPr>
        <a:xfrm>
          <a:off x="13436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96008</xdr:rowOff>
    </xdr:from>
    <xdr:to>
      <xdr:col>67</xdr:col>
      <xdr:colOff>101600</xdr:colOff>
      <xdr:row>97</xdr:row>
      <xdr:rowOff>26158</xdr:rowOff>
    </xdr:to>
    <xdr:sp macro="" textlink="">
      <xdr:nvSpPr>
        <xdr:cNvPr id="704" name="フローチャート: 判断 703"/>
        <xdr:cNvSpPr/>
      </xdr:nvSpPr>
      <xdr:spPr>
        <a:xfrm>
          <a:off x="12763500" y="165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17285</xdr:rowOff>
    </xdr:from>
    <xdr:ext cx="534377" cy="259045"/>
    <xdr:sp macro="" textlink="">
      <xdr:nvSpPr>
        <xdr:cNvPr id="705" name="テキスト ボックス 704"/>
        <xdr:cNvSpPr txBox="1"/>
      </xdr:nvSpPr>
      <xdr:spPr>
        <a:xfrm>
          <a:off x="12547111" y="166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141760</xdr:rowOff>
    </xdr:from>
    <xdr:to>
      <xdr:col>85</xdr:col>
      <xdr:colOff>177800</xdr:colOff>
      <xdr:row>96</xdr:row>
      <xdr:rowOff>71910</xdr:rowOff>
    </xdr:to>
    <xdr:sp macro="" textlink="">
      <xdr:nvSpPr>
        <xdr:cNvPr id="711" name="楕円 710"/>
        <xdr:cNvSpPr/>
      </xdr:nvSpPr>
      <xdr:spPr>
        <a:xfrm>
          <a:off x="16268700" y="164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164637</xdr:rowOff>
    </xdr:from>
    <xdr:ext cx="534377" cy="259045"/>
    <xdr:sp macro="" textlink="">
      <xdr:nvSpPr>
        <xdr:cNvPr id="712" name="公債費該当値テキスト"/>
        <xdr:cNvSpPr txBox="1"/>
      </xdr:nvSpPr>
      <xdr:spPr>
        <a:xfrm>
          <a:off x="16370300" y="1628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115853</xdr:rowOff>
    </xdr:from>
    <xdr:to>
      <xdr:col>81</xdr:col>
      <xdr:colOff>101600</xdr:colOff>
      <xdr:row>96</xdr:row>
      <xdr:rowOff>46003</xdr:rowOff>
    </xdr:to>
    <xdr:sp macro="" textlink="">
      <xdr:nvSpPr>
        <xdr:cNvPr id="713" name="楕円 712"/>
        <xdr:cNvSpPr/>
      </xdr:nvSpPr>
      <xdr:spPr>
        <a:xfrm>
          <a:off x="15430500" y="164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62530</xdr:rowOff>
    </xdr:from>
    <xdr:ext cx="534377" cy="259045"/>
    <xdr:sp macro="" textlink="">
      <xdr:nvSpPr>
        <xdr:cNvPr id="714" name="テキスト ボックス 713"/>
        <xdr:cNvSpPr txBox="1"/>
      </xdr:nvSpPr>
      <xdr:spPr>
        <a:xfrm>
          <a:off x="15214111" y="161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98316</xdr:rowOff>
    </xdr:from>
    <xdr:to>
      <xdr:col>76</xdr:col>
      <xdr:colOff>165100</xdr:colOff>
      <xdr:row>96</xdr:row>
      <xdr:rowOff>28466</xdr:rowOff>
    </xdr:to>
    <xdr:sp macro="" textlink="">
      <xdr:nvSpPr>
        <xdr:cNvPr id="715" name="楕円 714"/>
        <xdr:cNvSpPr/>
      </xdr:nvSpPr>
      <xdr:spPr>
        <a:xfrm>
          <a:off x="14541500" y="163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44993</xdr:rowOff>
    </xdr:from>
    <xdr:ext cx="534377" cy="259045"/>
    <xdr:sp macro="" textlink="">
      <xdr:nvSpPr>
        <xdr:cNvPr id="716" name="テキスト ボックス 715"/>
        <xdr:cNvSpPr txBox="1"/>
      </xdr:nvSpPr>
      <xdr:spPr>
        <a:xfrm>
          <a:off x="14325111" y="161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109942</xdr:rowOff>
    </xdr:from>
    <xdr:to>
      <xdr:col>72</xdr:col>
      <xdr:colOff>38100</xdr:colOff>
      <xdr:row>96</xdr:row>
      <xdr:rowOff>40092</xdr:rowOff>
    </xdr:to>
    <xdr:sp macro="" textlink="">
      <xdr:nvSpPr>
        <xdr:cNvPr id="717" name="楕円 716"/>
        <xdr:cNvSpPr/>
      </xdr:nvSpPr>
      <xdr:spPr>
        <a:xfrm>
          <a:off x="13652500" y="163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56619</xdr:rowOff>
    </xdr:from>
    <xdr:ext cx="534377" cy="259045"/>
    <xdr:sp macro="" textlink="">
      <xdr:nvSpPr>
        <xdr:cNvPr id="718" name="テキスト ボックス 717"/>
        <xdr:cNvSpPr txBox="1"/>
      </xdr:nvSpPr>
      <xdr:spPr>
        <a:xfrm>
          <a:off x="13436111" y="1617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94647</xdr:rowOff>
    </xdr:from>
    <xdr:to>
      <xdr:col>67</xdr:col>
      <xdr:colOff>101600</xdr:colOff>
      <xdr:row>96</xdr:row>
      <xdr:rowOff>24797</xdr:rowOff>
    </xdr:to>
    <xdr:sp macro="" textlink="">
      <xdr:nvSpPr>
        <xdr:cNvPr id="719" name="楕円 718"/>
        <xdr:cNvSpPr/>
      </xdr:nvSpPr>
      <xdr:spPr>
        <a:xfrm>
          <a:off x="12763500" y="163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41324</xdr:rowOff>
    </xdr:from>
    <xdr:ext cx="534377" cy="259045"/>
    <xdr:sp macro="" textlink="">
      <xdr:nvSpPr>
        <xdr:cNvPr id="720" name="テキスト ボックス 719"/>
        <xdr:cNvSpPr txBox="1"/>
      </xdr:nvSpPr>
      <xdr:spPr>
        <a:xfrm>
          <a:off x="12547111" y="161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43724</xdr:rowOff>
    </xdr:from>
    <xdr:to>
      <xdr:col>102</xdr:col>
      <xdr:colOff>165100</xdr:colOff>
      <xdr:row>39</xdr:row>
      <xdr:rowOff>145324</xdr:rowOff>
    </xdr:to>
    <xdr:sp macro="" textlink="">
      <xdr:nvSpPr>
        <xdr:cNvPr id="761" name="フローチャート: 判断 760"/>
        <xdr:cNvSpPr/>
      </xdr:nvSpPr>
      <xdr:spPr>
        <a:xfrm>
          <a:off x="19494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161851</xdr:rowOff>
    </xdr:from>
    <xdr:ext cx="249299" cy="259045"/>
    <xdr:sp macro="" textlink="">
      <xdr:nvSpPr>
        <xdr:cNvPr id="762" name="テキスト ボックス 761"/>
        <xdr:cNvSpPr txBox="1"/>
      </xdr:nvSpPr>
      <xdr:spPr>
        <a:xfrm>
          <a:off x="19420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36104</xdr:rowOff>
    </xdr:from>
    <xdr:to>
      <xdr:col>98</xdr:col>
      <xdr:colOff>38100</xdr:colOff>
      <xdr:row>39</xdr:row>
      <xdr:rowOff>137704</xdr:rowOff>
    </xdr:to>
    <xdr:sp macro="" textlink="">
      <xdr:nvSpPr>
        <xdr:cNvPr id="763" name="フローチャート: 判断 762"/>
        <xdr:cNvSpPr/>
      </xdr:nvSpPr>
      <xdr:spPr>
        <a:xfrm>
          <a:off x="18605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154231</xdr:rowOff>
    </xdr:from>
    <xdr:ext cx="313932" cy="259045"/>
    <xdr:sp macro="" textlink="">
      <xdr:nvSpPr>
        <xdr:cNvPr id="764" name="テキスト ボックス 763"/>
        <xdr:cNvSpPr txBox="1"/>
      </xdr:nvSpPr>
      <xdr:spPr>
        <a:xfrm>
          <a:off x="18499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616,172</a:t>
          </a:r>
          <a:r>
            <a:rPr kumimoji="1" lang="ja-JP" altLang="en-US" sz="1300">
              <a:latin typeface="ＭＳ Ｐゴシック" panose="020B0600070205080204" pitchFamily="50" charset="-128"/>
              <a:ea typeface="ＭＳ Ｐゴシック" panose="020B0600070205080204" pitchFamily="50" charset="-128"/>
            </a:rPr>
            <a:t>円となっている。町として事業費の減少に努めてきたことから、公債費や教育費は高いものの全体として類似団体の平均を下回っている。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公債費については、合併後に整備した公共施設等に対する元利償還金が歳出額を引き上げている状況で、依然類似団体平均を上回る結果となっている。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に教育施設の大規模工事を実施したことが教育費増の要因となった。今後も教育施設の大規模改修を予定しているため適切な財政運営に努める。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年度決算においては、新型コロナウイルス感染症対応事業等により、財源が確保された部分が多く、基金の取崩額が少なかったために、基金残高は増となった。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実質収支については、プラスで推移しており、今後もこれまでの施策を継続し、交付税の減に対応した、基金に頼らない安定した財政運営に努める。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年度以降、全会計において黒字を達成している。全事業の黒字を継続するために、今後も安定した財政運営を行う。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52"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9295817</v>
      </c>
      <c r="BO4" s="415"/>
      <c r="BP4" s="415"/>
      <c r="BQ4" s="415"/>
      <c r="BR4" s="415"/>
      <c r="BS4" s="415"/>
      <c r="BT4" s="415"/>
      <c r="BU4" s="416"/>
      <c r="BV4" s="414">
        <v>8855153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3.4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8982562</v>
      </c>
      <c r="BO5" s="420"/>
      <c r="BP5" s="420"/>
      <c r="BQ5" s="420"/>
      <c r="BR5" s="420"/>
      <c r="BS5" s="420"/>
      <c r="BT5" s="420"/>
      <c r="BU5" s="421"/>
      <c r="BV5" s="419">
        <v>8624675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85.3</v>
      </c>
      <c r="CU5" s="390"/>
      <c r="CV5" s="390"/>
      <c r="CW5" s="390"/>
      <c r="CX5" s="390"/>
      <c r="CY5" s="390"/>
      <c r="CZ5" s="390"/>
      <c r="DA5" s="391"/>
      <c r="DB5" s="389">
        <v>85.1</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313255</v>
      </c>
      <c r="BO6" s="420"/>
      <c r="BP6" s="420"/>
      <c r="BQ6" s="420"/>
      <c r="BR6" s="420"/>
      <c r="BS6" s="420"/>
      <c r="BT6" s="420"/>
      <c r="BU6" s="421"/>
      <c r="BV6" s="419">
        <v>230478</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86.1</v>
      </c>
      <c r="CU6" s="563"/>
      <c r="CV6" s="563"/>
      <c r="CW6" s="563"/>
      <c r="CX6" s="563"/>
      <c r="CY6" s="563"/>
      <c r="CZ6" s="563"/>
      <c r="DA6" s="564"/>
      <c r="DB6" s="562">
        <v>87.4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52219</v>
      </c>
      <c r="BO7" s="420"/>
      <c r="BP7" s="420"/>
      <c r="BQ7" s="420"/>
      <c r="BR7" s="420"/>
      <c r="BS7" s="420"/>
      <c r="BT7" s="420"/>
      <c r="BU7" s="421"/>
      <c r="BV7" s="419">
        <v>58757</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4909452</v>
      </c>
      <c r="CU7" s="420"/>
      <c r="CV7" s="420"/>
      <c r="CW7" s="420"/>
      <c r="CX7" s="420"/>
      <c r="CY7" s="420"/>
      <c r="CZ7" s="420"/>
      <c r="DA7" s="421"/>
      <c r="DB7" s="419">
        <v>5058872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261036</v>
      </c>
      <c r="BO8" s="420"/>
      <c r="BP8" s="420"/>
      <c r="BQ8" s="420"/>
      <c r="BR8" s="420"/>
      <c r="BS8" s="420"/>
      <c r="BT8" s="420"/>
      <c r="BU8" s="421"/>
      <c r="BV8" s="419">
        <v>171721</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0.28999999999999998</v>
      </c>
      <c r="CU8" s="525"/>
      <c r="CV8" s="525"/>
      <c r="CW8" s="525"/>
      <c r="CX8" s="525"/>
      <c r="CY8" s="525"/>
      <c r="CZ8" s="525"/>
      <c r="DA8" s="526"/>
      <c r="DB8" s="524">
        <v>0.28999999999999998</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14573</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112</v>
      </c>
      <c r="AV9" s="470"/>
      <c r="AW9" s="470"/>
      <c r="AX9" s="470"/>
      <c r="AY9" s="399" t="s">
        <v>119</v>
      </c>
      <c r="AZ9" s="400"/>
      <c r="BA9" s="400"/>
      <c r="BB9" s="400"/>
      <c r="BC9" s="400"/>
      <c r="BD9" s="400"/>
      <c r="BE9" s="400"/>
      <c r="BF9" s="400"/>
      <c r="BG9" s="400"/>
      <c r="BH9" s="400"/>
      <c r="BI9" s="400"/>
      <c r="BJ9" s="400"/>
      <c r="BK9" s="400"/>
      <c r="BL9" s="400"/>
      <c r="BM9" s="401"/>
      <c r="BN9" s="419">
        <v>89315</v>
      </c>
      <c r="BO9" s="420"/>
      <c r="BP9" s="420"/>
      <c r="BQ9" s="420"/>
      <c r="BR9" s="420"/>
      <c r="BS9" s="420"/>
      <c r="BT9" s="420"/>
      <c r="BU9" s="421"/>
      <c r="BV9" s="419">
        <v>-102004</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20.5</v>
      </c>
      <c r="CU9" s="390"/>
      <c r="CV9" s="390"/>
      <c r="CW9" s="390"/>
      <c r="CX9" s="390"/>
      <c r="CY9" s="390"/>
      <c r="CZ9" s="390"/>
      <c r="DA9" s="391"/>
      <c r="DB9" s="389">
        <v>21.1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15179</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100252</v>
      </c>
      <c r="BO10" s="420"/>
      <c r="BP10" s="420"/>
      <c r="BQ10" s="420"/>
      <c r="BR10" s="420"/>
      <c r="BS10" s="420"/>
      <c r="BT10" s="420"/>
      <c r="BU10" s="421"/>
      <c r="BV10" s="419">
        <v>200273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123</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14578</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168089</v>
      </c>
      <c r="BO12" s="420"/>
      <c r="BP12" s="420"/>
      <c r="BQ12" s="420"/>
      <c r="BR12" s="420"/>
      <c r="BS12" s="420"/>
      <c r="BT12" s="420"/>
      <c r="BU12" s="421"/>
      <c r="BV12" s="419">
        <v>163592</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14557</v>
      </c>
      <c r="S13" s="516"/>
      <c r="T13" s="516"/>
      <c r="U13" s="516"/>
      <c r="V13" s="517"/>
      <c r="W13" s="500" t="s">
        <v>142</v>
      </c>
      <c r="X13" s="433"/>
      <c r="Y13" s="433"/>
      <c r="Z13" s="433"/>
      <c r="AA13" s="433"/>
      <c r="AB13" s="434"/>
      <c r="AC13" s="395">
        <v>1722</v>
      </c>
      <c r="AD13" s="396"/>
      <c r="AE13" s="396"/>
      <c r="AF13" s="396"/>
      <c r="AG13" s="397"/>
      <c r="AH13" s="395">
        <v>1924</v>
      </c>
      <c r="AI13" s="396"/>
      <c r="AJ13" s="396"/>
      <c r="AK13" s="396"/>
      <c r="AL13" s="398"/>
      <c r="AM13" s="489" t="s">
        <v>143</v>
      </c>
      <c r="AN13" s="393"/>
      <c r="AO13" s="393"/>
      <c r="AP13" s="393"/>
      <c r="AQ13" s="393"/>
      <c r="AR13" s="393"/>
      <c r="AS13" s="393"/>
      <c r="AT13" s="394"/>
      <c r="AU13" s="469" t="s">
        <v>137</v>
      </c>
      <c r="AV13" s="470"/>
      <c r="AW13" s="470"/>
      <c r="AX13" s="470"/>
      <c r="AY13" s="399" t="s">
        <v>144</v>
      </c>
      <c r="AZ13" s="400"/>
      <c r="BA13" s="400"/>
      <c r="BB13" s="400"/>
      <c r="BC13" s="400"/>
      <c r="BD13" s="400"/>
      <c r="BE13" s="400"/>
      <c r="BF13" s="400"/>
      <c r="BG13" s="400"/>
      <c r="BH13" s="400"/>
      <c r="BI13" s="400"/>
      <c r="BJ13" s="400"/>
      <c r="BK13" s="400"/>
      <c r="BL13" s="400"/>
      <c r="BM13" s="401"/>
      <c r="BN13" s="419">
        <v>21478</v>
      </c>
      <c r="BO13" s="420"/>
      <c r="BP13" s="420"/>
      <c r="BQ13" s="420"/>
      <c r="BR13" s="420"/>
      <c r="BS13" s="420"/>
      <c r="BT13" s="420"/>
      <c r="BU13" s="421"/>
      <c r="BV13" s="419">
        <v>-65323</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11.6</v>
      </c>
      <c r="CU13" s="390"/>
      <c r="CV13" s="390"/>
      <c r="CW13" s="390"/>
      <c r="CX13" s="390"/>
      <c r="CY13" s="390"/>
      <c r="CZ13" s="390"/>
      <c r="DA13" s="391"/>
      <c r="DB13" s="389">
        <v>12.3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14704</v>
      </c>
      <c r="S14" s="516"/>
      <c r="T14" s="516"/>
      <c r="U14" s="516"/>
      <c r="V14" s="517"/>
      <c r="W14" s="518"/>
      <c r="X14" s="436"/>
      <c r="Y14" s="436"/>
      <c r="Z14" s="436"/>
      <c r="AA14" s="436"/>
      <c r="AB14" s="437"/>
      <c r="AC14" s="508">
        <v>22.2</v>
      </c>
      <c r="AD14" s="509"/>
      <c r="AE14" s="509"/>
      <c r="AF14" s="509"/>
      <c r="AG14" s="510"/>
      <c r="AH14" s="508">
        <v>24.1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23.1</v>
      </c>
      <c r="CU14" s="520"/>
      <c r="CV14" s="520"/>
      <c r="CW14" s="520"/>
      <c r="CX14" s="520"/>
      <c r="CY14" s="520"/>
      <c r="CZ14" s="520"/>
      <c r="DA14" s="521"/>
      <c r="DB14" s="519">
        <v>31.6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14687</v>
      </c>
      <c r="S15" s="516"/>
      <c r="T15" s="516"/>
      <c r="U15" s="516"/>
      <c r="V15" s="517"/>
      <c r="W15" s="500" t="s">
        <v>148</v>
      </c>
      <c r="X15" s="433"/>
      <c r="Y15" s="433"/>
      <c r="Z15" s="433"/>
      <c r="AA15" s="433"/>
      <c r="AB15" s="434"/>
      <c r="AC15" s="395">
        <v>1589</v>
      </c>
      <c r="AD15" s="396"/>
      <c r="AE15" s="396"/>
      <c r="AF15" s="396"/>
      <c r="AG15" s="397"/>
      <c r="AH15" s="395">
        <v>1565</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1337482</v>
      </c>
      <c r="BO15" s="415"/>
      <c r="BP15" s="415"/>
      <c r="BQ15" s="415"/>
      <c r="BR15" s="415"/>
      <c r="BS15" s="415"/>
      <c r="BT15" s="415"/>
      <c r="BU15" s="416"/>
      <c r="BV15" s="414">
        <v>1260826</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20.399999999999999</v>
      </c>
      <c r="AD16" s="509"/>
      <c r="AE16" s="509"/>
      <c r="AF16" s="509"/>
      <c r="AG16" s="510"/>
      <c r="AH16" s="508">
        <v>19.600000000000001</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4545277</v>
      </c>
      <c r="BO16" s="420"/>
      <c r="BP16" s="420"/>
      <c r="BQ16" s="420"/>
      <c r="BR16" s="420"/>
      <c r="BS16" s="420"/>
      <c r="BT16" s="420"/>
      <c r="BU16" s="421"/>
      <c r="BV16" s="419">
        <v>4580263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152</v>
      </c>
      <c r="S17" s="498"/>
      <c r="T17" s="498"/>
      <c r="U17" s="498"/>
      <c r="V17" s="499"/>
      <c r="W17" s="500" t="s">
        <v>155</v>
      </c>
      <c r="X17" s="433"/>
      <c r="Y17" s="433"/>
      <c r="Z17" s="433"/>
      <c r="AA17" s="433"/>
      <c r="AB17" s="434"/>
      <c r="AC17" s="395">
        <v>4463</v>
      </c>
      <c r="AD17" s="396"/>
      <c r="AE17" s="396"/>
      <c r="AF17" s="396"/>
      <c r="AG17" s="397"/>
      <c r="AH17" s="395">
        <v>4501</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1652891</v>
      </c>
      <c r="BO17" s="420"/>
      <c r="BP17" s="420"/>
      <c r="BQ17" s="420"/>
      <c r="BR17" s="420"/>
      <c r="BS17" s="420"/>
      <c r="BT17" s="420"/>
      <c r="BU17" s="421"/>
      <c r="BV17" s="419">
        <v>1553296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37.29</v>
      </c>
      <c r="M18" s="490"/>
      <c r="N18" s="490"/>
      <c r="O18" s="490"/>
      <c r="P18" s="490"/>
      <c r="Q18" s="490"/>
      <c r="R18" s="491"/>
      <c r="S18" s="491"/>
      <c r="T18" s="491"/>
      <c r="U18" s="491"/>
      <c r="V18" s="492"/>
      <c r="W18" s="485"/>
      <c r="X18" s="486"/>
      <c r="Y18" s="486"/>
      <c r="Z18" s="486"/>
      <c r="AA18" s="486"/>
      <c r="AB18" s="501"/>
      <c r="AC18" s="383">
        <v>57.4</v>
      </c>
      <c r="AD18" s="384"/>
      <c r="AE18" s="384"/>
      <c r="AF18" s="384"/>
      <c r="AG18" s="493"/>
      <c r="AH18" s="383">
        <v>56.3</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4196526</v>
      </c>
      <c r="BO18" s="420"/>
      <c r="BP18" s="420"/>
      <c r="BQ18" s="420"/>
      <c r="BR18" s="420"/>
      <c r="BS18" s="420"/>
      <c r="BT18" s="420"/>
      <c r="BU18" s="421"/>
      <c r="BV18" s="419">
        <v>4340477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391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5812686</v>
      </c>
      <c r="BO19" s="420"/>
      <c r="BP19" s="420"/>
      <c r="BQ19" s="420"/>
      <c r="BR19" s="420"/>
      <c r="BS19" s="420"/>
      <c r="BT19" s="420"/>
      <c r="BU19" s="421"/>
      <c r="BV19" s="419">
        <v>5860337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4965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9192836</v>
      </c>
      <c r="BO22" s="415"/>
      <c r="BP22" s="415"/>
      <c r="BQ22" s="415"/>
      <c r="BR22" s="415"/>
      <c r="BS22" s="415"/>
      <c r="BT22" s="415"/>
      <c r="BU22" s="416"/>
      <c r="BV22" s="414">
        <v>9767352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5943604</v>
      </c>
      <c r="BO23" s="420"/>
      <c r="BP23" s="420"/>
      <c r="BQ23" s="420"/>
      <c r="BR23" s="420"/>
      <c r="BS23" s="420"/>
      <c r="BT23" s="420"/>
      <c r="BU23" s="421"/>
      <c r="BV23" s="419">
        <v>6344851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7200</v>
      </c>
      <c r="R24" s="396"/>
      <c r="S24" s="396"/>
      <c r="T24" s="396"/>
      <c r="U24" s="396"/>
      <c r="V24" s="397"/>
      <c r="W24" s="465"/>
      <c r="X24" s="456"/>
      <c r="Y24" s="457"/>
      <c r="Z24" s="392" t="s">
        <v>172</v>
      </c>
      <c r="AA24" s="393"/>
      <c r="AB24" s="393"/>
      <c r="AC24" s="393"/>
      <c r="AD24" s="393"/>
      <c r="AE24" s="393"/>
      <c r="AF24" s="393"/>
      <c r="AG24" s="394"/>
      <c r="AH24" s="395">
        <v>118</v>
      </c>
      <c r="AI24" s="396"/>
      <c r="AJ24" s="396"/>
      <c r="AK24" s="396"/>
      <c r="AL24" s="397"/>
      <c r="AM24" s="395">
        <v>351522</v>
      </c>
      <c r="AN24" s="396"/>
      <c r="AO24" s="396"/>
      <c r="AP24" s="396"/>
      <c r="AQ24" s="396"/>
      <c r="AR24" s="397"/>
      <c r="AS24" s="395">
        <v>2979</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6756169</v>
      </c>
      <c r="BO24" s="420"/>
      <c r="BP24" s="420"/>
      <c r="BQ24" s="420"/>
      <c r="BR24" s="420"/>
      <c r="BS24" s="420"/>
      <c r="BT24" s="420"/>
      <c r="BU24" s="421"/>
      <c r="BV24" s="419">
        <v>7056827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5820</v>
      </c>
      <c r="R25" s="396"/>
      <c r="S25" s="396"/>
      <c r="T25" s="396"/>
      <c r="U25" s="396"/>
      <c r="V25" s="397"/>
      <c r="W25" s="465"/>
      <c r="X25" s="456"/>
      <c r="Y25" s="457"/>
      <c r="Z25" s="392" t="s">
        <v>175</v>
      </c>
      <c r="AA25" s="393"/>
      <c r="AB25" s="393"/>
      <c r="AC25" s="393"/>
      <c r="AD25" s="393"/>
      <c r="AE25" s="393"/>
      <c r="AF25" s="393"/>
      <c r="AG25" s="394"/>
      <c r="AH25" s="395" t="s">
        <v>140</v>
      </c>
      <c r="AI25" s="396"/>
      <c r="AJ25" s="396"/>
      <c r="AK25" s="396"/>
      <c r="AL25" s="397"/>
      <c r="AM25" s="395" t="s">
        <v>140</v>
      </c>
      <c r="AN25" s="396"/>
      <c r="AO25" s="396"/>
      <c r="AP25" s="396"/>
      <c r="AQ25" s="396"/>
      <c r="AR25" s="397"/>
      <c r="AS25" s="395" t="s">
        <v>131</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t="s">
        <v>140</v>
      </c>
      <c r="BO25" s="415"/>
      <c r="BP25" s="415"/>
      <c r="BQ25" s="415"/>
      <c r="BR25" s="415"/>
      <c r="BS25" s="415"/>
      <c r="BT25" s="415"/>
      <c r="BU25" s="416"/>
      <c r="BV25" s="414" t="s">
        <v>140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177</v>
      </c>
      <c r="F26" s="393"/>
      <c r="G26" s="393"/>
      <c r="H26" s="393"/>
      <c r="I26" s="393"/>
      <c r="J26" s="393"/>
      <c r="K26" s="394"/>
      <c r="L26" s="395">
        <v>1</v>
      </c>
      <c r="M26" s="396"/>
      <c r="N26" s="396"/>
      <c r="O26" s="396"/>
      <c r="P26" s="397"/>
      <c r="Q26" s="395">
        <v>5310</v>
      </c>
      <c r="R26" s="396"/>
      <c r="S26" s="396"/>
      <c r="T26" s="396"/>
      <c r="U26" s="396"/>
      <c r="V26" s="397"/>
      <c r="W26" s="465"/>
      <c r="X26" s="456"/>
      <c r="Y26" s="457"/>
      <c r="Z26" s="392" t="s">
        <v>178</v>
      </c>
      <c r="AA26" s="430"/>
      <c r="AB26" s="430"/>
      <c r="AC26" s="430"/>
      <c r="AD26" s="430"/>
      <c r="AE26" s="430"/>
      <c r="AF26" s="430"/>
      <c r="AG26" s="431"/>
      <c r="AH26" s="395">
        <v>5</v>
      </c>
      <c r="AI26" s="396"/>
      <c r="AJ26" s="396"/>
      <c r="AK26" s="396"/>
      <c r="AL26" s="397"/>
      <c r="AM26" s="395">
        <v>14590</v>
      </c>
      <c r="AN26" s="396"/>
      <c r="AO26" s="396"/>
      <c r="AP26" s="396"/>
      <c r="AQ26" s="396"/>
      <c r="AR26" s="397"/>
      <c r="AS26" s="395">
        <v>2918</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180</v>
      </c>
      <c r="F27" s="393"/>
      <c r="G27" s="393"/>
      <c r="H27" s="393"/>
      <c r="I27" s="393"/>
      <c r="J27" s="393"/>
      <c r="K27" s="394"/>
      <c r="L27" s="395">
        <v>1</v>
      </c>
      <c r="M27" s="396"/>
      <c r="N27" s="396"/>
      <c r="O27" s="396"/>
      <c r="P27" s="397"/>
      <c r="Q27" s="395">
        <v>2560</v>
      </c>
      <c r="R27" s="396"/>
      <c r="S27" s="396"/>
      <c r="T27" s="396"/>
      <c r="U27" s="396"/>
      <c r="V27" s="397"/>
      <c r="W27" s="465"/>
      <c r="X27" s="456"/>
      <c r="Y27" s="457"/>
      <c r="Z27" s="392" t="s">
        <v>181</v>
      </c>
      <c r="AA27" s="393"/>
      <c r="AB27" s="393"/>
      <c r="AC27" s="393"/>
      <c r="AD27" s="393"/>
      <c r="AE27" s="393"/>
      <c r="AF27" s="393"/>
      <c r="AG27" s="394"/>
      <c r="AH27" s="395" t="s">
        <v>140</v>
      </c>
      <c r="AI27" s="396"/>
      <c r="AJ27" s="396"/>
      <c r="AK27" s="396"/>
      <c r="AL27" s="397"/>
      <c r="AM27" s="395" t="s">
        <v>131</v>
      </c>
      <c r="AN27" s="396"/>
      <c r="AO27" s="396"/>
      <c r="AP27" s="396"/>
      <c r="AQ27" s="396"/>
      <c r="AR27" s="397"/>
      <c r="AS27" s="395" t="s">
        <v>131</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183</v>
      </c>
      <c r="F28" s="393"/>
      <c r="G28" s="393"/>
      <c r="H28" s="393"/>
      <c r="I28" s="393"/>
      <c r="J28" s="393"/>
      <c r="K28" s="394"/>
      <c r="L28" s="395">
        <v>1</v>
      </c>
      <c r="M28" s="396"/>
      <c r="N28" s="396"/>
      <c r="O28" s="396"/>
      <c r="P28" s="397"/>
      <c r="Q28" s="395">
        <v>2250</v>
      </c>
      <c r="R28" s="396"/>
      <c r="S28" s="396"/>
      <c r="T28" s="396"/>
      <c r="U28" s="396"/>
      <c r="V28" s="397"/>
      <c r="W28" s="465"/>
      <c r="X28" s="456"/>
      <c r="Y28" s="457"/>
      <c r="Z28" s="392" t="s">
        <v>184</v>
      </c>
      <c r="AA28" s="393"/>
      <c r="AB28" s="393"/>
      <c r="AC28" s="393"/>
      <c r="AD28" s="393"/>
      <c r="AE28" s="393"/>
      <c r="AF28" s="393"/>
      <c r="AG28" s="394"/>
      <c r="AH28" s="395" t="s">
        <v>140</v>
      </c>
      <c r="AI28" s="396"/>
      <c r="AJ28" s="396"/>
      <c r="AK28" s="396"/>
      <c r="AL28" s="397"/>
      <c r="AM28" s="395" t="s">
        <v>140</v>
      </c>
      <c r="AN28" s="396"/>
      <c r="AO28" s="396"/>
      <c r="AP28" s="396"/>
      <c r="AQ28" s="396"/>
      <c r="AR28" s="397"/>
      <c r="AS28" s="395" t="s">
        <v>131</v>
      </c>
      <c r="AT28" s="396"/>
      <c r="AU28" s="396"/>
      <c r="AV28" s="396"/>
      <c r="AW28" s="396"/>
      <c r="AX28" s="398"/>
      <c r="AY28" s="402" t="s">
        <v>185</v>
      </c>
      <c r="AZ28" s="403"/>
      <c r="BA28" s="403"/>
      <c r="BB28" s="404"/>
      <c r="BC28" s="411" t="s">
        <v>48</v>
      </c>
      <c r="BD28" s="412"/>
      <c r="BE28" s="412"/>
      <c r="BF28" s="412"/>
      <c r="BG28" s="412"/>
      <c r="BH28" s="412"/>
      <c r="BI28" s="412"/>
      <c r="BJ28" s="412"/>
      <c r="BK28" s="412"/>
      <c r="BL28" s="412"/>
      <c r="BM28" s="413"/>
      <c r="BN28" s="414">
        <v>1152617</v>
      </c>
      <c r="BO28" s="415"/>
      <c r="BP28" s="415"/>
      <c r="BQ28" s="415"/>
      <c r="BR28" s="415"/>
      <c r="BS28" s="415"/>
      <c r="BT28" s="415"/>
      <c r="BU28" s="416"/>
      <c r="BV28" s="414">
        <v>1170454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186</v>
      </c>
      <c r="F29" s="393"/>
      <c r="G29" s="393"/>
      <c r="H29" s="393"/>
      <c r="I29" s="393"/>
      <c r="J29" s="393"/>
      <c r="K29" s="394"/>
      <c r="L29" s="395">
        <v>12</v>
      </c>
      <c r="M29" s="396"/>
      <c r="N29" s="396"/>
      <c r="O29" s="396"/>
      <c r="P29" s="397"/>
      <c r="Q29" s="395">
        <v>2150</v>
      </c>
      <c r="R29" s="396"/>
      <c r="S29" s="396"/>
      <c r="T29" s="396"/>
      <c r="U29" s="396"/>
      <c r="V29" s="397"/>
      <c r="W29" s="466"/>
      <c r="X29" s="467"/>
      <c r="Y29" s="468"/>
      <c r="Z29" s="392" t="s">
        <v>187</v>
      </c>
      <c r="AA29" s="393"/>
      <c r="AB29" s="393"/>
      <c r="AC29" s="393"/>
      <c r="AD29" s="393"/>
      <c r="AE29" s="393"/>
      <c r="AF29" s="393"/>
      <c r="AG29" s="394"/>
      <c r="AH29" s="395">
        <v>118</v>
      </c>
      <c r="AI29" s="396"/>
      <c r="AJ29" s="396"/>
      <c r="AK29" s="396"/>
      <c r="AL29" s="397"/>
      <c r="AM29" s="395">
        <v>351522</v>
      </c>
      <c r="AN29" s="396"/>
      <c r="AO29" s="396"/>
      <c r="AP29" s="396"/>
      <c r="AQ29" s="396"/>
      <c r="AR29" s="397"/>
      <c r="AS29" s="395">
        <v>2979</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88832</v>
      </c>
      <c r="BO29" s="420"/>
      <c r="BP29" s="420"/>
      <c r="BQ29" s="420"/>
      <c r="BR29" s="420"/>
      <c r="BS29" s="420"/>
      <c r="BT29" s="420"/>
      <c r="BU29" s="421"/>
      <c r="BV29" s="419">
        <v>120828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93.7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50</v>
      </c>
      <c r="BD30" s="387"/>
      <c r="BE30" s="387"/>
      <c r="BF30" s="387"/>
      <c r="BG30" s="387"/>
      <c r="BH30" s="387"/>
      <c r="BI30" s="387"/>
      <c r="BJ30" s="387"/>
      <c r="BK30" s="387"/>
      <c r="BL30" s="387"/>
      <c r="BM30" s="388"/>
      <c r="BN30" s="422">
        <v>2356791</v>
      </c>
      <c r="BO30" s="423"/>
      <c r="BP30" s="423"/>
      <c r="BQ30" s="423"/>
      <c r="BR30" s="423"/>
      <c r="BS30" s="423"/>
      <c r="BT30" s="423"/>
      <c r="BU30" s="424"/>
      <c r="BV30" s="422">
        <v>2136924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弘前地区消防事務組合・一般会計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株式会社ふじさきファーマーズLABO</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黒石地区清掃施設組合・一般会計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弘前地区環境整備事務組合・一般会計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青森市町村総合事務組合・一般会計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青森県後期高齢者医療広域連合・一般会計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青森県後期高齢者医療広域連合・後期高齢者医療特別会計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津軽広域連合・一般会計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青森県市町村職員退職手当組合・一般会計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青森県交通災害共済組合・交通災害共済事業会計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津軽広域水道企業団（津軽事務部）・水道事業会計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2fHXvmP2avzM7RmYkjjke5g8Fc/a85pLuXDhporsiInm8205Xg0M2lc/wL+FAq8lkBH7RkJyypwrqvqCFT/u9g==" saltValue="UT43Soheb7XCGJA+pfEV2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L32" sqref="L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559</v>
      </c>
      <c r="D34" s="1151"/>
      <c r="E34" s="1152"/>
      <c r="F34" s="32">
        <v>7.27</v>
      </c>
      <c r="G34" s="33">
        <v>7.75</v>
      </c>
      <c r="H34" s="33">
        <v>8.07</v>
      </c>
      <c r="I34" s="33">
        <v>8.4600000000000009</v>
      </c>
      <c r="J34" s="34">
        <v>9.7200000000000006</v>
      </c>
      <c r="K34" s="22"/>
      <c r="L34" s="22"/>
      <c r="M34" s="22"/>
      <c r="N34" s="22"/>
      <c r="O34" s="22"/>
      <c r="P34" s="22"/>
    </row>
    <row r="35" spans="1:16" ht="39" customHeight="1" x14ac:dyDescent="0.15">
      <c r="A35" s="22"/>
      <c r="B35" s="35"/>
      <c r="C35" s="1145" t="s">
        <v>560</v>
      </c>
      <c r="D35" s="1146"/>
      <c r="E35" s="1147"/>
      <c r="F35" s="36">
        <v>2.93</v>
      </c>
      <c r="G35" s="37">
        <v>4.62</v>
      </c>
      <c r="H35" s="37">
        <v>5.66</v>
      </c>
      <c r="I35" s="37">
        <v>3.39</v>
      </c>
      <c r="J35" s="38">
        <v>5.31</v>
      </c>
      <c r="K35" s="22"/>
      <c r="L35" s="22"/>
      <c r="M35" s="22"/>
      <c r="N35" s="22"/>
      <c r="O35" s="22"/>
      <c r="P35" s="22"/>
    </row>
    <row r="36" spans="1:16" ht="39" customHeight="1" x14ac:dyDescent="0.15">
      <c r="A36" s="22"/>
      <c r="B36" s="35"/>
      <c r="C36" s="1145" t="s">
        <v>561</v>
      </c>
      <c r="D36" s="1146"/>
      <c r="E36" s="1147"/>
      <c r="F36" s="36">
        <v>2.06</v>
      </c>
      <c r="G36" s="37">
        <v>1.25</v>
      </c>
      <c r="H36" s="37">
        <v>1.1299999999999999</v>
      </c>
      <c r="I36" s="37">
        <v>2.57</v>
      </c>
      <c r="J36" s="38">
        <v>1.96</v>
      </c>
      <c r="K36" s="22"/>
      <c r="L36" s="22"/>
      <c r="M36" s="22"/>
      <c r="N36" s="22"/>
      <c r="O36" s="22"/>
      <c r="P36" s="22"/>
    </row>
    <row r="37" spans="1:16" ht="39" customHeight="1" x14ac:dyDescent="0.15">
      <c r="A37" s="22"/>
      <c r="B37" s="35"/>
      <c r="C37" s="1145" t="s">
        <v>562</v>
      </c>
      <c r="D37" s="1146"/>
      <c r="E37" s="1147"/>
      <c r="F37" s="36">
        <v>0.74</v>
      </c>
      <c r="G37" s="37">
        <v>0.87</v>
      </c>
      <c r="H37" s="37">
        <v>0.71</v>
      </c>
      <c r="I37" s="37">
        <v>1.58</v>
      </c>
      <c r="J37" s="38">
        <v>1.24</v>
      </c>
      <c r="K37" s="22"/>
      <c r="L37" s="22"/>
      <c r="M37" s="22"/>
      <c r="N37" s="22"/>
      <c r="O37" s="22"/>
      <c r="P37" s="22"/>
    </row>
    <row r="38" spans="1:16" ht="39" customHeight="1" x14ac:dyDescent="0.15">
      <c r="A38" s="22"/>
      <c r="B38" s="35"/>
      <c r="C38" s="1145" t="s">
        <v>563</v>
      </c>
      <c r="D38" s="1146"/>
      <c r="E38" s="1147"/>
      <c r="F38" s="36">
        <v>0.85</v>
      </c>
      <c r="G38" s="37">
        <v>1.06</v>
      </c>
      <c r="H38" s="37">
        <v>1</v>
      </c>
      <c r="I38" s="37">
        <v>1.04</v>
      </c>
      <c r="J38" s="38">
        <v>1.1000000000000001</v>
      </c>
      <c r="K38" s="22"/>
      <c r="L38" s="22"/>
      <c r="M38" s="22"/>
      <c r="N38" s="22"/>
      <c r="O38" s="22"/>
      <c r="P38" s="22"/>
    </row>
    <row r="39" spans="1:16" ht="39" customHeight="1" x14ac:dyDescent="0.15">
      <c r="A39" s="22"/>
      <c r="B39" s="35"/>
      <c r="C39" s="1145" t="s">
        <v>564</v>
      </c>
      <c r="D39" s="1146"/>
      <c r="E39" s="1147"/>
      <c r="F39" s="36">
        <v>1.0900000000000001</v>
      </c>
      <c r="G39" s="37">
        <v>1.23</v>
      </c>
      <c r="H39" s="37">
        <v>1.1599999999999999</v>
      </c>
      <c r="I39" s="37">
        <v>1.06</v>
      </c>
      <c r="J39" s="38">
        <v>1.04</v>
      </c>
      <c r="K39" s="22"/>
      <c r="L39" s="22"/>
      <c r="M39" s="22"/>
      <c r="N39" s="22"/>
      <c r="O39" s="22"/>
      <c r="P39" s="22"/>
    </row>
    <row r="40" spans="1:16" ht="39" customHeight="1" x14ac:dyDescent="0.15">
      <c r="A40" s="22"/>
      <c r="B40" s="35"/>
      <c r="C40" s="1145" t="s">
        <v>565</v>
      </c>
      <c r="D40" s="1146"/>
      <c r="E40" s="1147"/>
      <c r="F40" s="36">
        <v>0.04</v>
      </c>
      <c r="G40" s="37">
        <v>0.05</v>
      </c>
      <c r="H40" s="37">
        <v>0.14000000000000001</v>
      </c>
      <c r="I40" s="37">
        <v>0.13</v>
      </c>
      <c r="J40" s="38">
        <v>0.13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567</v>
      </c>
      <c r="D43" s="1149"/>
      <c r="E43" s="1150"/>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2jqgn6SoK+g1Pple6SWxUpqD3LUN5yLrMIFRU/vGTEpD/D68DWTsGbfs8d1ce4P+ckz6Ul4jKTBDMkOGkQcQ==" saltValue="v0Qkt1qLmPJLpSIq0RoE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D25"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1345</v>
      </c>
      <c r="L45" s="60">
        <v>1308</v>
      </c>
      <c r="M45" s="60">
        <v>1309</v>
      </c>
      <c r="N45" s="60">
        <v>1276</v>
      </c>
      <c r="O45" s="61">
        <v>1230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14</v>
      </c>
      <c r="F48" s="1155"/>
      <c r="G48" s="1155"/>
      <c r="H48" s="1155"/>
      <c r="I48" s="1155"/>
      <c r="J48" s="1156"/>
      <c r="K48" s="63">
        <v>214</v>
      </c>
      <c r="L48" s="64">
        <v>207</v>
      </c>
      <c r="M48" s="64">
        <v>196</v>
      </c>
      <c r="N48" s="64">
        <v>185</v>
      </c>
      <c r="O48" s="65">
        <v>197</v>
      </c>
      <c r="P48" s="48"/>
      <c r="Q48" s="48"/>
      <c r="R48" s="48"/>
      <c r="S48" s="48"/>
      <c r="T48" s="48"/>
      <c r="U48" s="48"/>
    </row>
    <row r="49" spans="1:21" ht="30.75" customHeight="1" x14ac:dyDescent="0.15">
      <c r="A49" s="48"/>
      <c r="B49" s="1178"/>
      <c r="C49" s="1179"/>
      <c r="D49" s="62"/>
      <c r="E49" s="1155" t="s">
        <v>15</v>
      </c>
      <c r="F49" s="1155"/>
      <c r="G49" s="1155"/>
      <c r="H49" s="1155"/>
      <c r="I49" s="1155"/>
      <c r="J49" s="1156"/>
      <c r="K49" s="63">
        <v>17</v>
      </c>
      <c r="L49" s="64">
        <v>15</v>
      </c>
      <c r="M49" s="64">
        <v>16</v>
      </c>
      <c r="N49" s="64">
        <v>16</v>
      </c>
      <c r="O49" s="65">
        <v>23</v>
      </c>
      <c r="P49" s="48"/>
      <c r="Q49" s="48"/>
      <c r="R49" s="48"/>
      <c r="S49" s="48"/>
      <c r="T49" s="48"/>
      <c r="U49" s="48"/>
    </row>
    <row r="50" spans="1:21" ht="30.75" customHeight="1" x14ac:dyDescent="0.15">
      <c r="A50" s="48"/>
      <c r="B50" s="1178"/>
      <c r="C50" s="1179"/>
      <c r="D50" s="62"/>
      <c r="E50" s="1155" t="s">
        <v>16</v>
      </c>
      <c r="F50" s="1155"/>
      <c r="G50" s="1155"/>
      <c r="H50" s="1155"/>
      <c r="I50" s="1155"/>
      <c r="J50" s="1156"/>
      <c r="K50" s="63">
        <v>11</v>
      </c>
      <c r="L50" s="64">
        <v>11</v>
      </c>
      <c r="M50" s="64">
        <v>3</v>
      </c>
      <c r="N50" s="64" t="s">
        <v>509</v>
      </c>
      <c r="O50" s="65" t="s">
        <v>509</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1078</v>
      </c>
      <c r="L52" s="64">
        <v>1050</v>
      </c>
      <c r="M52" s="64">
        <v>1039</v>
      </c>
      <c r="N52" s="64">
        <v>1033</v>
      </c>
      <c r="O52" s="65">
        <v>997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509</v>
      </c>
      <c r="L53" s="69">
        <v>491</v>
      </c>
      <c r="M53" s="69">
        <v>485</v>
      </c>
      <c r="N53" s="69">
        <v>444</v>
      </c>
      <c r="O53" s="70">
        <v>453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2GTnMUTw6H+sOxlw2KjqvkySW10qVr2525/dGXe81Al06kH774gHr9s9wk12oopVompWyKayCNVaQQcaxtLwA==" saltValue="yztNVMMsEMLdqKF1xMwNM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550</v>
      </c>
      <c r="J40" s="103" t="s">
        <v>551</v>
      </c>
      <c r="K40" s="103" t="s">
        <v>552</v>
      </c>
      <c r="L40" s="103" t="s">
        <v>553</v>
      </c>
      <c r="M40" s="104" t="s">
        <v>554</v>
      </c>
    </row>
    <row r="41" spans="2:13" ht="27.75" customHeight="1" x14ac:dyDescent="0.15">
      <c r="B41" s="1196" t="s">
        <v>31</v>
      </c>
      <c r="C41" s="1197"/>
      <c r="D41" s="105"/>
      <c r="E41" s="1198" t="s">
        <v>32</v>
      </c>
      <c r="F41" s="1198"/>
      <c r="G41" s="1198"/>
      <c r="H41" s="1199"/>
      <c r="I41" s="355">
        <v>11943</v>
      </c>
      <c r="J41" s="356">
        <v>11262</v>
      </c>
      <c r="K41" s="356">
        <v>10574</v>
      </c>
      <c r="L41" s="356">
        <v>9767</v>
      </c>
      <c r="M41" s="357">
        <v>9193</v>
      </c>
    </row>
    <row r="42" spans="2:13" ht="27.75" customHeight="1" x14ac:dyDescent="0.15">
      <c r="B42" s="1186"/>
      <c r="C42" s="1187"/>
      <c r="D42" s="106"/>
      <c r="E42" s="1190" t="s">
        <v>33</v>
      </c>
      <c r="F42" s="1190"/>
      <c r="G42" s="1190"/>
      <c r="H42" s="1191"/>
      <c r="I42" s="358">
        <v>14</v>
      </c>
      <c r="J42" s="359">
        <v>3</v>
      </c>
      <c r="K42" s="359" t="s">
        <v>509</v>
      </c>
      <c r="L42" s="359" t="s">
        <v>509</v>
      </c>
      <c r="M42" s="360" t="s">
        <v>509</v>
      </c>
    </row>
    <row r="43" spans="2:13" ht="27.75" customHeight="1" x14ac:dyDescent="0.15">
      <c r="B43" s="1186"/>
      <c r="C43" s="1187"/>
      <c r="D43" s="106"/>
      <c r="E43" s="1190" t="s">
        <v>34</v>
      </c>
      <c r="F43" s="1190"/>
      <c r="G43" s="1190"/>
      <c r="H43" s="1191"/>
      <c r="I43" s="358">
        <v>3082</v>
      </c>
      <c r="J43" s="359">
        <v>2904</v>
      </c>
      <c r="K43" s="359">
        <v>2758</v>
      </c>
      <c r="L43" s="359">
        <v>2554</v>
      </c>
      <c r="M43" s="360">
        <v>2405</v>
      </c>
    </row>
    <row r="44" spans="2:13" ht="27.75" customHeight="1" x14ac:dyDescent="0.15">
      <c r="B44" s="1186"/>
      <c r="C44" s="1187"/>
      <c r="D44" s="106"/>
      <c r="E44" s="1190" t="s">
        <v>35</v>
      </c>
      <c r="F44" s="1190"/>
      <c r="G44" s="1190"/>
      <c r="H44" s="1191"/>
      <c r="I44" s="358">
        <v>92</v>
      </c>
      <c r="J44" s="359">
        <v>77</v>
      </c>
      <c r="K44" s="359">
        <v>130</v>
      </c>
      <c r="L44" s="359">
        <v>130</v>
      </c>
      <c r="M44" s="360">
        <v>108</v>
      </c>
    </row>
    <row r="45" spans="2:13" ht="27.75" customHeight="1" x14ac:dyDescent="0.15">
      <c r="B45" s="1186"/>
      <c r="C45" s="1187"/>
      <c r="D45" s="106"/>
      <c r="E45" s="1190" t="s">
        <v>36</v>
      </c>
      <c r="F45" s="1190"/>
      <c r="G45" s="1190"/>
      <c r="H45" s="1191"/>
      <c r="I45" s="358">
        <v>958</v>
      </c>
      <c r="J45" s="359">
        <v>912</v>
      </c>
      <c r="K45" s="359">
        <v>902</v>
      </c>
      <c r="L45" s="359">
        <v>861</v>
      </c>
      <c r="M45" s="360">
        <v>880</v>
      </c>
    </row>
    <row r="46" spans="2:13" ht="27.75" customHeight="1" x14ac:dyDescent="0.15">
      <c r="B46" s="1186"/>
      <c r="C46" s="1187"/>
      <c r="D46" s="107"/>
      <c r="E46" s="1190" t="s">
        <v>37</v>
      </c>
      <c r="F46" s="1190"/>
      <c r="G46" s="1190"/>
      <c r="H46" s="1191"/>
      <c r="I46" s="358" t="s">
        <v>509</v>
      </c>
      <c r="J46" s="359" t="s">
        <v>509</v>
      </c>
      <c r="K46" s="359" t="s">
        <v>509</v>
      </c>
      <c r="L46" s="359" t="s">
        <v>509</v>
      </c>
      <c r="M46" s="360" t="s">
        <v>509</v>
      </c>
    </row>
    <row r="47" spans="2:13" ht="27.75" customHeight="1" x14ac:dyDescent="0.15">
      <c r="B47" s="1186"/>
      <c r="C47" s="1187"/>
      <c r="D47" s="108"/>
      <c r="E47" s="1200" t="s">
        <v>38</v>
      </c>
      <c r="F47" s="1201"/>
      <c r="G47" s="1201"/>
      <c r="H47" s="1202"/>
      <c r="I47" s="358" t="s">
        <v>509</v>
      </c>
      <c r="J47" s="359" t="s">
        <v>509</v>
      </c>
      <c r="K47" s="359" t="s">
        <v>509</v>
      </c>
      <c r="L47" s="359" t="s">
        <v>509</v>
      </c>
      <c r="M47" s="360" t="s">
        <v>509</v>
      </c>
    </row>
    <row r="48" spans="2:13" ht="27.75" customHeight="1" x14ac:dyDescent="0.15">
      <c r="B48" s="1186"/>
      <c r="C48" s="1187"/>
      <c r="D48" s="106"/>
      <c r="E48" s="1190" t="s">
        <v>39</v>
      </c>
      <c r="F48" s="1190"/>
      <c r="G48" s="1190"/>
      <c r="H48" s="1191"/>
      <c r="I48" s="358" t="s">
        <v>509</v>
      </c>
      <c r="J48" s="359" t="s">
        <v>509</v>
      </c>
      <c r="K48" s="359" t="s">
        <v>509</v>
      </c>
      <c r="L48" s="359" t="s">
        <v>509</v>
      </c>
      <c r="M48" s="360" t="s">
        <v>509</v>
      </c>
    </row>
    <row r="49" spans="2:13" ht="27.75" customHeight="1" x14ac:dyDescent="0.15">
      <c r="B49" s="1188"/>
      <c r="C49" s="1189"/>
      <c r="D49" s="106"/>
      <c r="E49" s="1190" t="s">
        <v>40</v>
      </c>
      <c r="F49" s="1190"/>
      <c r="G49" s="1190"/>
      <c r="H49" s="1191"/>
      <c r="I49" s="358" t="s">
        <v>509</v>
      </c>
      <c r="J49" s="359" t="s">
        <v>509</v>
      </c>
      <c r="K49" s="359" t="s">
        <v>509</v>
      </c>
      <c r="L49" s="359" t="s">
        <v>509</v>
      </c>
      <c r="M49" s="360" t="s">
        <v>509</v>
      </c>
    </row>
    <row r="50" spans="2:13" ht="27.75" customHeight="1" x14ac:dyDescent="0.15">
      <c r="B50" s="1184" t="s">
        <v>41</v>
      </c>
      <c r="C50" s="1185"/>
      <c r="D50" s="109"/>
      <c r="E50" s="1190" t="s">
        <v>42</v>
      </c>
      <c r="F50" s="1190"/>
      <c r="G50" s="1190"/>
      <c r="H50" s="1191"/>
      <c r="I50" s="358">
        <v>2009</v>
      </c>
      <c r="J50" s="359">
        <v>1834</v>
      </c>
      <c r="K50" s="359">
        <v>1903</v>
      </c>
      <c r="L50" s="359">
        <v>2336</v>
      </c>
      <c r="M50" s="360">
        <v>2511</v>
      </c>
    </row>
    <row r="51" spans="2:13" ht="27.75" customHeight="1" x14ac:dyDescent="0.15">
      <c r="B51" s="1186"/>
      <c r="C51" s="1187"/>
      <c r="D51" s="106"/>
      <c r="E51" s="1190" t="s">
        <v>43</v>
      </c>
      <c r="F51" s="1190"/>
      <c r="G51" s="1190"/>
      <c r="H51" s="1191"/>
      <c r="I51" s="358">
        <v>746</v>
      </c>
      <c r="J51" s="359">
        <v>668</v>
      </c>
      <c r="K51" s="359">
        <v>540</v>
      </c>
      <c r="L51" s="359">
        <v>443</v>
      </c>
      <c r="M51" s="360">
        <v>375</v>
      </c>
    </row>
    <row r="52" spans="2:13" ht="27.75" customHeight="1" x14ac:dyDescent="0.15">
      <c r="B52" s="1188"/>
      <c r="C52" s="1189"/>
      <c r="D52" s="106"/>
      <c r="E52" s="1190" t="s">
        <v>44</v>
      </c>
      <c r="F52" s="1190"/>
      <c r="G52" s="1190"/>
      <c r="H52" s="1191"/>
      <c r="I52" s="358">
        <v>10835</v>
      </c>
      <c r="J52" s="359">
        <v>10232</v>
      </c>
      <c r="K52" s="359">
        <v>9810</v>
      </c>
      <c r="L52" s="359">
        <v>9247</v>
      </c>
      <c r="M52" s="360">
        <v>8787</v>
      </c>
    </row>
    <row r="53" spans="2:13" ht="27.75" customHeight="1" thickBot="1" x14ac:dyDescent="0.2">
      <c r="B53" s="1192" t="s">
        <v>20</v>
      </c>
      <c r="C53" s="1193"/>
      <c r="D53" s="110"/>
      <c r="E53" s="1194" t="s">
        <v>45</v>
      </c>
      <c r="F53" s="1194"/>
      <c r="G53" s="1194"/>
      <c r="H53" s="1195"/>
      <c r="I53" s="361">
        <v>2499</v>
      </c>
      <c r="J53" s="362">
        <v>2423</v>
      </c>
      <c r="K53" s="362">
        <v>2110</v>
      </c>
      <c r="L53" s="362">
        <v>1287</v>
      </c>
      <c r="M53" s="363">
        <v>913</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3wOgmyVXPZkBNJEWsnJCFA7e8tHiAvOpKh6SzmHe2sqC4es4cnCvbCYizm5Da65wW5S6ZqiJ9gLSdmEru7MAEA==" saltValue="Y66HxHTFIsc+9JKTA5/B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58"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48</v>
      </c>
      <c r="D55" s="1211"/>
      <c r="E55" s="1212"/>
      <c r="F55" s="122">
        <v>1034</v>
      </c>
      <c r="G55" s="122">
        <v>1170</v>
      </c>
      <c r="H55" s="123">
        <v>1153</v>
      </c>
    </row>
    <row r="56" spans="2:8" ht="52.5" customHeight="1" x14ac:dyDescent="0.15">
      <c r="B56" s="124"/>
      <c r="C56" s="1213" t="s">
        <v>49</v>
      </c>
      <c r="D56" s="1213"/>
      <c r="E56" s="1214"/>
      <c r="F56" s="125">
        <v>94</v>
      </c>
      <c r="G56" s="125">
        <v>121</v>
      </c>
      <c r="H56" s="126">
        <v>89</v>
      </c>
    </row>
    <row r="57" spans="2:8" ht="53.25" customHeight="1" x14ac:dyDescent="0.15">
      <c r="B57" s="124"/>
      <c r="C57" s="1215" t="s">
        <v>50</v>
      </c>
      <c r="D57" s="1215"/>
      <c r="E57" s="1216"/>
      <c r="F57" s="127">
        <v>1871</v>
      </c>
      <c r="G57" s="127">
        <v>2137</v>
      </c>
      <c r="H57" s="128">
        <v>2357</v>
      </c>
    </row>
    <row r="58" spans="2:8" ht="45.75" customHeight="1" x14ac:dyDescent="0.15">
      <c r="B58" s="129"/>
      <c r="C58" s="1203" t="s">
        <v>51</v>
      </c>
      <c r="D58" s="1204"/>
      <c r="E58" s="1205"/>
      <c r="F58" s="130"/>
      <c r="G58" s="130"/>
      <c r="H58" s="131"/>
    </row>
    <row r="59" spans="2:8" ht="45.75" customHeight="1" x14ac:dyDescent="0.15">
      <c r="B59" s="129"/>
      <c r="C59" s="1203" t="s">
        <v>52</v>
      </c>
      <c r="D59" s="1204"/>
      <c r="E59" s="1205"/>
      <c r="F59" s="130"/>
      <c r="G59" s="130"/>
      <c r="H59" s="131"/>
    </row>
    <row r="60" spans="2:8" ht="45.75" customHeight="1" x14ac:dyDescent="0.15">
      <c r="B60" s="129"/>
      <c r="C60" s="1203" t="s">
        <v>52</v>
      </c>
      <c r="D60" s="1204"/>
      <c r="E60" s="1205"/>
      <c r="F60" s="130"/>
      <c r="G60" s="130"/>
      <c r="H60" s="131"/>
    </row>
    <row r="61" spans="2:8" ht="45.75" customHeight="1" x14ac:dyDescent="0.15">
      <c r="B61" s="129"/>
      <c r="C61" s="1203" t="s">
        <v>52</v>
      </c>
      <c r="D61" s="1204"/>
      <c r="E61" s="1205"/>
      <c r="F61" s="130"/>
      <c r="G61" s="130"/>
      <c r="H61" s="131"/>
    </row>
    <row r="62" spans="2:8" ht="45.75" customHeight="1" thickBot="1" x14ac:dyDescent="0.2">
      <c r="B62" s="132"/>
      <c r="C62" s="1206" t="s">
        <v>52</v>
      </c>
      <c r="D62" s="1207"/>
      <c r="E62" s="1208"/>
      <c r="F62" s="133"/>
      <c r="G62" s="133"/>
      <c r="H62" s="134"/>
    </row>
    <row r="63" spans="2:8" ht="52.5" customHeight="1" thickBot="1" x14ac:dyDescent="0.2">
      <c r="B63" s="135"/>
      <c r="C63" s="1209" t="s">
        <v>53</v>
      </c>
      <c r="D63" s="1209"/>
      <c r="E63" s="1210"/>
      <c r="F63" s="136">
        <v>2999</v>
      </c>
      <c r="G63" s="136">
        <v>3428</v>
      </c>
      <c r="H63" s="137">
        <v>3598</v>
      </c>
    </row>
    <row r="64" spans="2:8" x14ac:dyDescent="0.15"/>
  </sheetData>
  <sheetProtection algorithmName="SHA-512" hashValue="aA566H4vZAXmgUr12wCXDcBCigvnaCJIS2sfZ/S++iL+STTNc8O5wJrR6jF+EwvuEuunWMf+LfJShwQLtZBiiA==" saltValue="jux/vqO+xmTwOPMhiIut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547</v>
      </c>
      <c r="G2" s="151"/>
      <c r="H2" s="152"/>
    </row>
    <row r="3" spans="1:8" x14ac:dyDescent="0.15">
      <c r="A3" s="148" t="s">
        <v>540</v>
      </c>
      <c r="B3" s="153"/>
      <c r="C3" s="154"/>
      <c r="D3" s="155">
        <v>113429</v>
      </c>
      <c r="E3" s="156"/>
      <c r="F3" s="157">
        <v>98507</v>
      </c>
      <c r="G3" s="158"/>
      <c r="H3" s="159"/>
    </row>
    <row r="4" spans="1:8" x14ac:dyDescent="0.15">
      <c r="A4" s="160"/>
      <c r="B4" s="161"/>
      <c r="C4" s="162"/>
      <c r="D4" s="163">
        <v>68050</v>
      </c>
      <c r="E4" s="164"/>
      <c r="F4" s="165">
        <v>47567</v>
      </c>
      <c r="G4" s="166"/>
      <c r="H4" s="167"/>
    </row>
    <row r="5" spans="1:8" x14ac:dyDescent="0.15">
      <c r="A5" s="148" t="s">
        <v>542</v>
      </c>
      <c r="B5" s="153"/>
      <c r="C5" s="154"/>
      <c r="D5" s="155">
        <v>50809</v>
      </c>
      <c r="E5" s="156"/>
      <c r="F5" s="157">
        <v>113347</v>
      </c>
      <c r="G5" s="158"/>
      <c r="H5" s="159"/>
    </row>
    <row r="6" spans="1:8" x14ac:dyDescent="0.15">
      <c r="A6" s="160"/>
      <c r="B6" s="161"/>
      <c r="C6" s="162"/>
      <c r="D6" s="163">
        <v>22236</v>
      </c>
      <c r="E6" s="164"/>
      <c r="F6" s="165">
        <v>58728</v>
      </c>
      <c r="G6" s="166"/>
      <c r="H6" s="167"/>
    </row>
    <row r="7" spans="1:8" x14ac:dyDescent="0.15">
      <c r="A7" s="148" t="s">
        <v>543</v>
      </c>
      <c r="B7" s="153"/>
      <c r="C7" s="154"/>
      <c r="D7" s="155">
        <v>63078</v>
      </c>
      <c r="E7" s="156"/>
      <c r="F7" s="157">
        <v>120302</v>
      </c>
      <c r="G7" s="158"/>
      <c r="H7" s="159"/>
    </row>
    <row r="8" spans="1:8" x14ac:dyDescent="0.15">
      <c r="A8" s="160"/>
      <c r="B8" s="161"/>
      <c r="C8" s="162"/>
      <c r="D8" s="163">
        <v>37650</v>
      </c>
      <c r="E8" s="164"/>
      <c r="F8" s="165">
        <v>59328</v>
      </c>
      <c r="G8" s="166"/>
      <c r="H8" s="167"/>
    </row>
    <row r="9" spans="1:8" x14ac:dyDescent="0.15">
      <c r="A9" s="148" t="s">
        <v>544</v>
      </c>
      <c r="B9" s="153"/>
      <c r="C9" s="154"/>
      <c r="D9" s="155">
        <v>46252</v>
      </c>
      <c r="E9" s="156"/>
      <c r="F9" s="157">
        <v>114841</v>
      </c>
      <c r="G9" s="158"/>
      <c r="H9" s="159"/>
    </row>
    <row r="10" spans="1:8" x14ac:dyDescent="0.15">
      <c r="A10" s="160"/>
      <c r="B10" s="161"/>
      <c r="C10" s="162"/>
      <c r="D10" s="163">
        <v>23658</v>
      </c>
      <c r="E10" s="164"/>
      <c r="F10" s="165">
        <v>51589</v>
      </c>
      <c r="G10" s="166"/>
      <c r="H10" s="167"/>
    </row>
    <row r="11" spans="1:8" x14ac:dyDescent="0.15">
      <c r="A11" s="148" t="s">
        <v>545</v>
      </c>
      <c r="B11" s="153"/>
      <c r="C11" s="154"/>
      <c r="D11" s="155">
        <v>70792</v>
      </c>
      <c r="E11" s="156"/>
      <c r="F11" s="157">
        <v>124145</v>
      </c>
      <c r="G11" s="158"/>
      <c r="H11" s="159"/>
    </row>
    <row r="12" spans="1:8" x14ac:dyDescent="0.15">
      <c r="A12" s="160"/>
      <c r="B12" s="161"/>
      <c r="C12" s="168"/>
      <c r="D12" s="163">
        <v>33940</v>
      </c>
      <c r="E12" s="164"/>
      <c r="F12" s="165">
        <v>54761</v>
      </c>
      <c r="G12" s="166"/>
      <c r="H12" s="167"/>
    </row>
    <row r="13" spans="1:8" x14ac:dyDescent="0.15">
      <c r="A13" s="148"/>
      <c r="B13" s="153"/>
      <c r="C13" s="169"/>
      <c r="D13" s="170">
        <v>68872</v>
      </c>
      <c r="E13" s="171"/>
      <c r="F13" s="172">
        <v>114228</v>
      </c>
      <c r="G13" s="173"/>
      <c r="H13" s="159"/>
    </row>
    <row r="14" spans="1:8" x14ac:dyDescent="0.15">
      <c r="A14" s="160"/>
      <c r="B14" s="161"/>
      <c r="C14" s="162"/>
      <c r="D14" s="163">
        <v>37107</v>
      </c>
      <c r="E14" s="164"/>
      <c r="F14" s="165">
        <v>54395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2.93</v>
      </c>
      <c r="C19" s="174">
        <f>ROUND(VALUE(SUBSTITUTE(実質収支比率等に係る経年分析!G$48,"▲","-")),2)</f>
        <v>4.62</v>
      </c>
      <c r="D19" s="174">
        <f>ROUND(VALUE(SUBSTITUTE(実質収支比率等に係る経年分析!H$48,"▲","-")),2)</f>
        <v>5.67</v>
      </c>
      <c r="E19" s="174">
        <f>ROUND(VALUE(SUBSTITUTE(実質収支比率等に係る経年分析!I$48,"▲","-")),2)</f>
        <v>3.39</v>
      </c>
      <c r="F19" s="174">
        <f>ROUND(VALUE(SUBSTITUTE(実質収支比率等に係る経年分析!J$48,"▲","-")),2)</f>
        <v>5.32</v>
      </c>
    </row>
    <row r="20" spans="1:11" x14ac:dyDescent="0.15">
      <c r="A20" s="174" t="s">
        <v>57</v>
      </c>
      <c r="B20" s="174">
        <f>ROUND(VALUE(SUBSTITUTE(実質収支比率等に係る経年分析!F$47,"▲","-")),2)</f>
        <v>23.99</v>
      </c>
      <c r="C20" s="174">
        <f>ROUND(VALUE(SUBSTITUTE(実質収支比率等に係る経年分析!G$47,"▲","-")),2)</f>
        <v>21.33</v>
      </c>
      <c r="D20" s="174">
        <f>ROUND(VALUE(SUBSTITUTE(実質収支比率等に係る経年分析!H$47,"▲","-")),2)</f>
        <v>21.4</v>
      </c>
      <c r="E20" s="174">
        <f>ROUND(VALUE(SUBSTITUTE(実質収支比率等に係る経年分析!I$47,"▲","-")),2)</f>
        <v>23.14</v>
      </c>
      <c r="F20" s="174">
        <f>ROUND(VALUE(SUBSTITUTE(実質収支比率等に係る経年分析!J$47,"▲","-")),2)</f>
        <v>23.48</v>
      </c>
    </row>
    <row r="21" spans="1:11" x14ac:dyDescent="0.15">
      <c r="A21" s="174" t="s">
        <v>58</v>
      </c>
      <c r="B21" s="174">
        <f>IF(ISNUMBER(VALUE(SUBSTITUTE(実質収支比率等に係る経年分析!F$49,"▲","-"))),ROUND(VALUE(SUBSTITUTE(実質収支比率等に係る経年分析!F$49,"▲","-")),2),NA())</f>
        <v>-6.86</v>
      </c>
      <c r="C21" s="174">
        <f>IF(ISNUMBER(VALUE(SUBSTITUTE(実質収支比率等に係る経年分析!G$49,"▲","-"))),ROUND(VALUE(SUBSTITUTE(実質収支比率等に係る経年分析!G$49,"▲","-")),2),NA())</f>
        <v>-3.38</v>
      </c>
      <c r="D21" s="174">
        <f>IF(ISNUMBER(VALUE(SUBSTITUTE(実質収支比率等に係る経年分析!H$49,"▲","-"))),ROUND(VALUE(SUBSTITUTE(実質収支比率等に係る経年分析!H$49,"▲","-")),2),NA())</f>
        <v>-0.3</v>
      </c>
      <c r="E21" s="174">
        <f>IF(ISNUMBER(VALUE(SUBSTITUTE(実質収支比率等に係る経年分析!I$49,"▲","-"))),ROUND(VALUE(SUBSTITUTE(実質収支比率等に係る経年分析!I$49,"▲","-")),2),NA())</f>
        <v>-1.29</v>
      </c>
      <c r="F21" s="174">
        <f>IF(ISNUMBER(VALUE(SUBSTITUTE(実質収支比率等に係る経年分析!J$49,"▲","-"))),ROUND(VALUE(SUBSTITUTE(実質収支比率等に係る経年分析!J$49,"▲","-")),2),NA())</f>
        <v>0.44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1.0900000000000001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1.1599999999999999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1.04</v>
      </c>
    </row>
    <row r="32" spans="1:11" x14ac:dyDescent="0.15">
      <c r="A32" s="175" t="str">
        <f>IF(連結実質赤字比率に係る赤字・黒字の構成分析!C$38="",NA(),連結実質赤字比率に係る赤字・黒字の構成分析!C$38)</f>
        <v>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1.1000000000000001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1.1299999999999999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8.4600000000000009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9.7200000000000006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1078</v>
      </c>
      <c r="E42" s="176"/>
      <c r="F42" s="176"/>
      <c r="G42" s="176">
        <f>'実質公債費比率（分子）の構造'!L$52</f>
        <v>1050</v>
      </c>
      <c r="H42" s="176"/>
      <c r="I42" s="176"/>
      <c r="J42" s="176">
        <f>'実質公債費比率（分子）の構造'!M$52</f>
        <v>1039</v>
      </c>
      <c r="K42" s="176"/>
      <c r="L42" s="176"/>
      <c r="M42" s="176">
        <f>'実質公債費比率（分子）の構造'!N$52</f>
        <v>1033</v>
      </c>
      <c r="N42" s="176"/>
      <c r="O42" s="176"/>
      <c r="P42" s="176">
        <f>'実質公債費比率（分子）の構造'!O$52</f>
        <v>997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v>
      </c>
      <c r="C44" s="176"/>
      <c r="D44" s="176"/>
      <c r="E44" s="176">
        <f>'実質公債費比率（分子）の構造'!L$50</f>
        <v>11</v>
      </c>
      <c r="F44" s="176"/>
      <c r="G44" s="176"/>
      <c r="H44" s="176">
        <f>'実質公債費比率（分子）の構造'!M$50</f>
        <v>3</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17</v>
      </c>
      <c r="C45" s="176"/>
      <c r="D45" s="176"/>
      <c r="E45" s="176">
        <f>'実質公債費比率（分子）の構造'!L$49</f>
        <v>15</v>
      </c>
      <c r="F45" s="176"/>
      <c r="G45" s="176"/>
      <c r="H45" s="176">
        <f>'実質公債費比率（分子）の構造'!M$49</f>
        <v>16</v>
      </c>
      <c r="I45" s="176"/>
      <c r="J45" s="176"/>
      <c r="K45" s="176">
        <f>'実質公債費比率（分子）の構造'!N$49</f>
        <v>16</v>
      </c>
      <c r="L45" s="176"/>
      <c r="M45" s="176"/>
      <c r="N45" s="176">
        <f>'実質公債費比率（分子）の構造'!O$49</f>
        <v>23</v>
      </c>
      <c r="O45" s="176"/>
      <c r="P45" s="176"/>
    </row>
    <row r="46" spans="1:16" x14ac:dyDescent="0.15">
      <c r="A46" s="176" t="s">
        <v>69</v>
      </c>
      <c r="B46" s="176">
        <f>'実質公債費比率（分子）の構造'!K$48</f>
        <v>214</v>
      </c>
      <c r="C46" s="176"/>
      <c r="D46" s="176"/>
      <c r="E46" s="176">
        <f>'実質公債費比率（分子）の構造'!L$48</f>
        <v>207</v>
      </c>
      <c r="F46" s="176"/>
      <c r="G46" s="176"/>
      <c r="H46" s="176">
        <f>'実質公債費比率（分子）の構造'!M$48</f>
        <v>196</v>
      </c>
      <c r="I46" s="176"/>
      <c r="J46" s="176"/>
      <c r="K46" s="176">
        <f>'実質公債費比率（分子）の構造'!N$48</f>
        <v>185</v>
      </c>
      <c r="L46" s="176"/>
      <c r="M46" s="176"/>
      <c r="N46" s="176">
        <f>'実質公債費比率（分子）の構造'!O$48</f>
        <v>197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1345</v>
      </c>
      <c r="C49" s="176"/>
      <c r="D49" s="176"/>
      <c r="E49" s="176">
        <f>'実質公債費比率（分子）の構造'!L$45</f>
        <v>1308</v>
      </c>
      <c r="F49" s="176"/>
      <c r="G49" s="176"/>
      <c r="H49" s="176">
        <f>'実質公債費比率（分子）の構造'!M$45</f>
        <v>1309</v>
      </c>
      <c r="I49" s="176"/>
      <c r="J49" s="176"/>
      <c r="K49" s="176">
        <f>'実質公債費比率（分子）の構造'!N$45</f>
        <v>1276</v>
      </c>
      <c r="L49" s="176"/>
      <c r="M49" s="176"/>
      <c r="N49" s="176">
        <f>'実質公債費比率（分子）の構造'!O$45</f>
        <v>1230</v>
      </c>
      <c r="O49" s="176"/>
      <c r="P49" s="176"/>
    </row>
    <row r="50" spans="1:16" x14ac:dyDescent="0.15">
      <c r="A50" s="176" t="s">
        <v>73</v>
      </c>
      <c r="B50" s="176" t="e">
        <f>NA()</f>
        <v>#N/A</v>
      </c>
      <c r="C50" s="176">
        <f>IF(ISNUMBER('実質公債費比率（分子）の構造'!K$53),'実質公債費比率（分子）の構造'!K$53,NA())</f>
        <v>509</v>
      </c>
      <c r="D50" s="176" t="e">
        <f>NA()</f>
        <v>#N/A</v>
      </c>
      <c r="E50" s="176" t="e">
        <f>NA()</f>
        <v>#N/A</v>
      </c>
      <c r="F50" s="176">
        <f>IF(ISNUMBER('実質公債費比率（分子）の構造'!L$53),'実質公債費比率（分子）の構造'!L$53,NA())</f>
        <v>491</v>
      </c>
      <c r="G50" s="176" t="e">
        <f>NA()</f>
        <v>#N/A</v>
      </c>
      <c r="H50" s="176" t="e">
        <f>NA()</f>
        <v>#N/A</v>
      </c>
      <c r="I50" s="176">
        <f>IF(ISNUMBER('実質公債費比率（分子）の構造'!M$53),'実質公債費比率（分子）の構造'!M$53,NA())</f>
        <v>485</v>
      </c>
      <c r="J50" s="176" t="e">
        <f>NA()</f>
        <v>#N/A</v>
      </c>
      <c r="K50" s="176" t="e">
        <f>NA()</f>
        <v>#N/A</v>
      </c>
      <c r="L50" s="176">
        <f>IF(ISNUMBER('実質公債費比率（分子）の構造'!N$53),'実質公債費比率（分子）の構造'!N$53,NA())</f>
        <v>444</v>
      </c>
      <c r="M50" s="176" t="e">
        <f>NA()</f>
        <v>#N/A</v>
      </c>
      <c r="N50" s="176" t="e">
        <f>NA()</f>
        <v>#N/A</v>
      </c>
      <c r="O50" s="176">
        <f>IF(ISNUMBER('実質公債費比率（分子）の構造'!O$53),'実質公債費比率（分子）の構造'!O$53,NA())</f>
        <v>453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44</v>
      </c>
      <c r="B56" s="175"/>
      <c r="C56" s="175"/>
      <c r="D56" s="175">
        <f>'将来負担比率（分子）の構造'!I$52</f>
        <v>10835</v>
      </c>
      <c r="E56" s="175"/>
      <c r="F56" s="175"/>
      <c r="G56" s="175">
        <f>'将来負担比率（分子）の構造'!J$52</f>
        <v>10232</v>
      </c>
      <c r="H56" s="175"/>
      <c r="I56" s="175"/>
      <c r="J56" s="175">
        <f>'将来負担比率（分子）の構造'!K$52</f>
        <v>9810</v>
      </c>
      <c r="K56" s="175"/>
      <c r="L56" s="175"/>
      <c r="M56" s="175">
        <f>'将来負担比率（分子）の構造'!L$52</f>
        <v>9247</v>
      </c>
      <c r="N56" s="175"/>
      <c r="O56" s="175"/>
      <c r="P56" s="175">
        <f>'将来負担比率（分子）の構造'!M$52</f>
        <v>8787</v>
      </c>
    </row>
    <row r="57" spans="1:16" x14ac:dyDescent="0.15">
      <c r="A57" s="175" t="s">
        <v>43</v>
      </c>
      <c r="B57" s="175"/>
      <c r="C57" s="175"/>
      <c r="D57" s="175">
        <f>'将来負担比率（分子）の構造'!I$51</f>
        <v>746</v>
      </c>
      <c r="E57" s="175"/>
      <c r="F57" s="175"/>
      <c r="G57" s="175">
        <f>'将来負担比率（分子）の構造'!J$51</f>
        <v>668</v>
      </c>
      <c r="H57" s="175"/>
      <c r="I57" s="175"/>
      <c r="J57" s="175">
        <f>'将来負担比率（分子）の構造'!K$51</f>
        <v>540</v>
      </c>
      <c r="K57" s="175"/>
      <c r="L57" s="175"/>
      <c r="M57" s="175">
        <f>'将来負担比率（分子）の構造'!L$51</f>
        <v>443</v>
      </c>
      <c r="N57" s="175"/>
      <c r="O57" s="175"/>
      <c r="P57" s="175">
        <f>'将来負担比率（分子）の構造'!M$51</f>
        <v>375</v>
      </c>
    </row>
    <row r="58" spans="1:16" x14ac:dyDescent="0.15">
      <c r="A58" s="175" t="s">
        <v>42</v>
      </c>
      <c r="B58" s="175"/>
      <c r="C58" s="175"/>
      <c r="D58" s="175">
        <f>'将来負担比率（分子）の構造'!I$50</f>
        <v>2009</v>
      </c>
      <c r="E58" s="175"/>
      <c r="F58" s="175"/>
      <c r="G58" s="175">
        <f>'将来負担比率（分子）の構造'!J$50</f>
        <v>1834</v>
      </c>
      <c r="H58" s="175"/>
      <c r="I58" s="175"/>
      <c r="J58" s="175">
        <f>'将来負担比率（分子）の構造'!K$50</f>
        <v>1903</v>
      </c>
      <c r="K58" s="175"/>
      <c r="L58" s="175"/>
      <c r="M58" s="175">
        <f>'将来負担比率（分子）の構造'!L$50</f>
        <v>2336</v>
      </c>
      <c r="N58" s="175"/>
      <c r="O58" s="175"/>
      <c r="P58" s="175">
        <f>'将来負担比率（分子）の構造'!M$50</f>
        <v>2511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958</v>
      </c>
      <c r="C62" s="175"/>
      <c r="D62" s="175"/>
      <c r="E62" s="175">
        <f>'将来負担比率（分子）の構造'!J$45</f>
        <v>912</v>
      </c>
      <c r="F62" s="175"/>
      <c r="G62" s="175"/>
      <c r="H62" s="175">
        <f>'将来負担比率（分子）の構造'!K$45</f>
        <v>902</v>
      </c>
      <c r="I62" s="175"/>
      <c r="J62" s="175"/>
      <c r="K62" s="175">
        <f>'将来負担比率（分子）の構造'!L$45</f>
        <v>861</v>
      </c>
      <c r="L62" s="175"/>
      <c r="M62" s="175"/>
      <c r="N62" s="175">
        <f>'将来負担比率（分子）の構造'!M$45</f>
        <v>880</v>
      </c>
      <c r="O62" s="175"/>
      <c r="P62" s="175"/>
    </row>
    <row r="63" spans="1:16" x14ac:dyDescent="0.15">
      <c r="A63" s="175" t="s">
        <v>35</v>
      </c>
      <c r="B63" s="175">
        <f>'将来負担比率（分子）の構造'!I$44</f>
        <v>92</v>
      </c>
      <c r="C63" s="175"/>
      <c r="D63" s="175"/>
      <c r="E63" s="175">
        <f>'将来負担比率（分子）の構造'!J$44</f>
        <v>77</v>
      </c>
      <c r="F63" s="175"/>
      <c r="G63" s="175"/>
      <c r="H63" s="175">
        <f>'将来負担比率（分子）の構造'!K$44</f>
        <v>130</v>
      </c>
      <c r="I63" s="175"/>
      <c r="J63" s="175"/>
      <c r="K63" s="175">
        <f>'将来負担比率（分子）の構造'!L$44</f>
        <v>130</v>
      </c>
      <c r="L63" s="175"/>
      <c r="M63" s="175"/>
      <c r="N63" s="175">
        <f>'将来負担比率（分子）の構造'!M$44</f>
        <v>108</v>
      </c>
      <c r="O63" s="175"/>
      <c r="P63" s="175"/>
    </row>
    <row r="64" spans="1:16" x14ac:dyDescent="0.15">
      <c r="A64" s="175" t="s">
        <v>34</v>
      </c>
      <c r="B64" s="175">
        <f>'将来負担比率（分子）の構造'!I$43</f>
        <v>3082</v>
      </c>
      <c r="C64" s="175"/>
      <c r="D64" s="175"/>
      <c r="E64" s="175">
        <f>'将来負担比率（分子）の構造'!J$43</f>
        <v>2904</v>
      </c>
      <c r="F64" s="175"/>
      <c r="G64" s="175"/>
      <c r="H64" s="175">
        <f>'将来負担比率（分子）の構造'!K$43</f>
        <v>2758</v>
      </c>
      <c r="I64" s="175"/>
      <c r="J64" s="175"/>
      <c r="K64" s="175">
        <f>'将来負担比率（分子）の構造'!L$43</f>
        <v>2554</v>
      </c>
      <c r="L64" s="175"/>
      <c r="M64" s="175"/>
      <c r="N64" s="175">
        <f>'将来負担比率（分子）の構造'!M$43</f>
        <v>2405</v>
      </c>
      <c r="O64" s="175"/>
      <c r="P64" s="175"/>
    </row>
    <row r="65" spans="1:16" x14ac:dyDescent="0.15">
      <c r="A65" s="175" t="s">
        <v>33</v>
      </c>
      <c r="B65" s="175">
        <f>'将来負担比率（分子）の構造'!I$42</f>
        <v>14</v>
      </c>
      <c r="C65" s="175"/>
      <c r="D65" s="175"/>
      <c r="E65" s="175">
        <f>'将来負担比率（分子）の構造'!J$42</f>
        <v>3</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11943</v>
      </c>
      <c r="C66" s="175"/>
      <c r="D66" s="175"/>
      <c r="E66" s="175">
        <f>'将来負担比率（分子）の構造'!J$41</f>
        <v>11262</v>
      </c>
      <c r="F66" s="175"/>
      <c r="G66" s="175"/>
      <c r="H66" s="175">
        <f>'将来負担比率（分子）の構造'!K$41</f>
        <v>10574</v>
      </c>
      <c r="I66" s="175"/>
      <c r="J66" s="175"/>
      <c r="K66" s="175">
        <f>'将来負担比率（分子）の構造'!L$41</f>
        <v>9767</v>
      </c>
      <c r="L66" s="175"/>
      <c r="M66" s="175"/>
      <c r="N66" s="175">
        <f>'将来負担比率（分子）の構造'!M$41</f>
        <v>9193</v>
      </c>
      <c r="O66" s="175"/>
      <c r="P66" s="175"/>
    </row>
    <row r="67" spans="1:16" x14ac:dyDescent="0.15">
      <c r="A67" s="175" t="s">
        <v>77</v>
      </c>
      <c r="B67" s="175" t="e">
        <f>NA()</f>
        <v>#N/A</v>
      </c>
      <c r="C67" s="175">
        <f>IF(ISNUMBER('将来負担比率（分子）の構造'!I$53), IF('将来負担比率（分子）の構造'!I$53 &lt; 0, 0, '将来負担比率（分子）の構造'!I$53), NA())</f>
        <v>2499</v>
      </c>
      <c r="D67" s="175" t="e">
        <f>NA()</f>
        <v>#N/A</v>
      </c>
      <c r="E67" s="175" t="e">
        <f>NA()</f>
        <v>#N/A</v>
      </c>
      <c r="F67" s="175">
        <f>IF(ISNUMBER('将来負担比率（分子）の構造'!J$53), IF('将来負担比率（分子）の構造'!J$53 &lt; 0, 0, '将来負担比率（分子）の構造'!J$53), NA())</f>
        <v>2423</v>
      </c>
      <c r="G67" s="175" t="e">
        <f>NA()</f>
        <v>#N/A</v>
      </c>
      <c r="H67" s="175" t="e">
        <f>NA()</f>
        <v>#N/A</v>
      </c>
      <c r="I67" s="175">
        <f>IF(ISNUMBER('将来負担比率（分子）の構造'!K$53), IF('将来負担比率（分子）の構造'!K$53 &lt; 0, 0, '将来負担比率（分子）の構造'!K$53), NA())</f>
        <v>2110</v>
      </c>
      <c r="J67" s="175" t="e">
        <f>NA()</f>
        <v>#N/A</v>
      </c>
      <c r="K67" s="175" t="e">
        <f>NA()</f>
        <v>#N/A</v>
      </c>
      <c r="L67" s="175">
        <f>IF(ISNUMBER('将来負担比率（分子）の構造'!L$53), IF('将来負担比率（分子）の構造'!L$53 &lt; 0, 0, '将来負担比率（分子）の構造'!L$53), NA())</f>
        <v>1287</v>
      </c>
      <c r="M67" s="175" t="e">
        <f>NA()</f>
        <v>#N/A</v>
      </c>
      <c r="N67" s="175" t="e">
        <f>NA()</f>
        <v>#N/A</v>
      </c>
      <c r="O67" s="175">
        <f>IF(ISNUMBER('将来負担比率（分子）の構造'!M$53), IF('将来負担比率（分子）の構造'!M$53 &lt; 0, 0, '将来負担比率（分子）の構造'!M$53), NA())</f>
        <v>913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1034</v>
      </c>
      <c r="C72" s="179">
        <f>基金残高に係る経年分析!G55</f>
        <v>1170</v>
      </c>
      <c r="D72" s="179">
        <f>基金残高に係る経年分析!H55</f>
        <v>1153</v>
      </c>
    </row>
    <row r="73" spans="1:16" x14ac:dyDescent="0.15">
      <c r="A73" s="178" t="s">
        <v>80</v>
      </c>
      <c r="B73" s="179">
        <f>基金残高に係る経年分析!F56</f>
        <v>94</v>
      </c>
      <c r="C73" s="179">
        <f>基金残高に係る経年分析!G56</f>
        <v>121</v>
      </c>
      <c r="D73" s="179">
        <f>基金残高に係る経年分析!H56</f>
        <v>89</v>
      </c>
    </row>
    <row r="74" spans="1:16" x14ac:dyDescent="0.15">
      <c r="A74" s="178" t="s">
        <v>81</v>
      </c>
      <c r="B74" s="179">
        <f>基金残高に係る経年分析!F57</f>
        <v>1871</v>
      </c>
      <c r="C74" s="179">
        <f>基金残高に係る経年分析!G57</f>
        <v>2137</v>
      </c>
      <c r="D74" s="179">
        <f>基金残高に係る経年分析!H57</f>
        <v>2357</v>
      </c>
    </row>
  </sheetData>
  <sheetProtection algorithmName="SHA-512" hashValue="Mo/fWcNbyOYU57SVOqsC13laj5IXyAWTdqZMQcLu1fjuHdDeLJEop66wT6tLIAXUbaZElIaxohT8GT5gUTnsUQ==" saltValue="IndYBVFtLRv01m+aRF3/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3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213</v>
      </c>
      <c r="DI1" s="719"/>
      <c r="DJ1" s="719"/>
      <c r="DK1" s="719"/>
      <c r="DL1" s="719"/>
      <c r="DM1" s="719"/>
      <c r="DN1" s="720"/>
      <c r="DO1" s="214"/>
      <c r="DP1" s="718" t="s">
        <v>214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15" t="s">
        <v>222</v>
      </c>
      <c r="AQ4" s="715"/>
      <c r="AR4" s="715"/>
      <c r="AS4" s="715"/>
      <c r="AT4" s="715"/>
      <c r="AU4" s="715"/>
      <c r="AV4" s="715"/>
      <c r="AW4" s="715"/>
      <c r="AX4" s="715"/>
      <c r="AY4" s="715"/>
      <c r="AZ4" s="715"/>
      <c r="BA4" s="715"/>
      <c r="BB4" s="715"/>
      <c r="BC4" s="715"/>
      <c r="BD4" s="715"/>
      <c r="BE4" s="715"/>
      <c r="BF4" s="715"/>
      <c r="BG4" s="715" t="s">
        <v>223</v>
      </c>
      <c r="BH4" s="715"/>
      <c r="BI4" s="715"/>
      <c r="BJ4" s="715"/>
      <c r="BK4" s="715"/>
      <c r="BL4" s="715"/>
      <c r="BM4" s="715"/>
      <c r="BN4" s="715"/>
      <c r="BO4" s="715" t="s">
        <v>220</v>
      </c>
      <c r="BP4" s="715"/>
      <c r="BQ4" s="715"/>
      <c r="BR4" s="715"/>
      <c r="BS4" s="715" t="s">
        <v>224</v>
      </c>
      <c r="BT4" s="715"/>
      <c r="BU4" s="715"/>
      <c r="BV4" s="715"/>
      <c r="BW4" s="715"/>
      <c r="BX4" s="715"/>
      <c r="BY4" s="715"/>
      <c r="BZ4" s="715"/>
      <c r="CA4" s="715"/>
      <c r="CB4" s="715"/>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1188131</v>
      </c>
      <c r="S5" s="674"/>
      <c r="T5" s="674"/>
      <c r="U5" s="674"/>
      <c r="V5" s="674"/>
      <c r="W5" s="674"/>
      <c r="X5" s="674"/>
      <c r="Y5" s="702"/>
      <c r="Z5" s="716">
        <v>12.8</v>
      </c>
      <c r="AA5" s="716"/>
      <c r="AB5" s="716"/>
      <c r="AC5" s="716"/>
      <c r="AD5" s="717">
        <v>1188131</v>
      </c>
      <c r="AE5" s="717"/>
      <c r="AF5" s="717"/>
      <c r="AG5" s="717"/>
      <c r="AH5" s="717"/>
      <c r="AI5" s="717"/>
      <c r="AJ5" s="717"/>
      <c r="AK5" s="717"/>
      <c r="AL5" s="703">
        <v>24.4</v>
      </c>
      <c r="AM5" s="686"/>
      <c r="AN5" s="686"/>
      <c r="AO5" s="704"/>
      <c r="AP5" s="676" t="s">
        <v>227</v>
      </c>
      <c r="AQ5" s="677"/>
      <c r="AR5" s="677"/>
      <c r="AS5" s="677"/>
      <c r="AT5" s="677"/>
      <c r="AU5" s="677"/>
      <c r="AV5" s="677"/>
      <c r="AW5" s="677"/>
      <c r="AX5" s="677"/>
      <c r="AY5" s="677"/>
      <c r="AZ5" s="677"/>
      <c r="BA5" s="677"/>
      <c r="BB5" s="677"/>
      <c r="BC5" s="677"/>
      <c r="BD5" s="677"/>
      <c r="BE5" s="677"/>
      <c r="BF5" s="678"/>
      <c r="BG5" s="621">
        <v>1188131</v>
      </c>
      <c r="BH5" s="622"/>
      <c r="BI5" s="622"/>
      <c r="BJ5" s="622"/>
      <c r="BK5" s="622"/>
      <c r="BL5" s="622"/>
      <c r="BM5" s="622"/>
      <c r="BN5" s="623"/>
      <c r="BO5" s="663">
        <v>100</v>
      </c>
      <c r="BP5" s="663"/>
      <c r="BQ5" s="663"/>
      <c r="BR5" s="663"/>
      <c r="BS5" s="664" t="s">
        <v>228</v>
      </c>
      <c r="BT5" s="664"/>
      <c r="BU5" s="664"/>
      <c r="BV5" s="664"/>
      <c r="BW5" s="664"/>
      <c r="BX5" s="664"/>
      <c r="BY5" s="664"/>
      <c r="BZ5" s="664"/>
      <c r="CA5" s="664"/>
      <c r="CB5" s="698"/>
      <c r="CD5" s="679" t="s">
        <v>222</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220</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71905</v>
      </c>
      <c r="S6" s="622"/>
      <c r="T6" s="622"/>
      <c r="U6" s="622"/>
      <c r="V6" s="622"/>
      <c r="W6" s="622"/>
      <c r="X6" s="622"/>
      <c r="Y6" s="623"/>
      <c r="Z6" s="663">
        <v>0.8</v>
      </c>
      <c r="AA6" s="663"/>
      <c r="AB6" s="663"/>
      <c r="AC6" s="663"/>
      <c r="AD6" s="664">
        <v>71905</v>
      </c>
      <c r="AE6" s="664"/>
      <c r="AF6" s="664"/>
      <c r="AG6" s="664"/>
      <c r="AH6" s="664"/>
      <c r="AI6" s="664"/>
      <c r="AJ6" s="664"/>
      <c r="AK6" s="664"/>
      <c r="AL6" s="624">
        <v>1.5</v>
      </c>
      <c r="AM6" s="625"/>
      <c r="AN6" s="625"/>
      <c r="AO6" s="665"/>
      <c r="AP6" s="618" t="s">
        <v>233</v>
      </c>
      <c r="AQ6" s="619"/>
      <c r="AR6" s="619"/>
      <c r="AS6" s="619"/>
      <c r="AT6" s="619"/>
      <c r="AU6" s="619"/>
      <c r="AV6" s="619"/>
      <c r="AW6" s="619"/>
      <c r="AX6" s="619"/>
      <c r="AY6" s="619"/>
      <c r="AZ6" s="619"/>
      <c r="BA6" s="619"/>
      <c r="BB6" s="619"/>
      <c r="BC6" s="619"/>
      <c r="BD6" s="619"/>
      <c r="BE6" s="619"/>
      <c r="BF6" s="620"/>
      <c r="BG6" s="621">
        <v>1188131</v>
      </c>
      <c r="BH6" s="622"/>
      <c r="BI6" s="622"/>
      <c r="BJ6" s="622"/>
      <c r="BK6" s="622"/>
      <c r="BL6" s="622"/>
      <c r="BM6" s="622"/>
      <c r="BN6" s="623"/>
      <c r="BO6" s="663">
        <v>100</v>
      </c>
      <c r="BP6" s="663"/>
      <c r="BQ6" s="663"/>
      <c r="BR6" s="663"/>
      <c r="BS6" s="664" t="s">
        <v>131</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82774</v>
      </c>
      <c r="CS6" s="622"/>
      <c r="CT6" s="622"/>
      <c r="CU6" s="622"/>
      <c r="CV6" s="622"/>
      <c r="CW6" s="622"/>
      <c r="CX6" s="622"/>
      <c r="CY6" s="623"/>
      <c r="CZ6" s="703">
        <v>0.9</v>
      </c>
      <c r="DA6" s="686"/>
      <c r="DB6" s="686"/>
      <c r="DC6" s="705"/>
      <c r="DD6" s="627" t="s">
        <v>228</v>
      </c>
      <c r="DE6" s="622"/>
      <c r="DF6" s="622"/>
      <c r="DG6" s="622"/>
      <c r="DH6" s="622"/>
      <c r="DI6" s="622"/>
      <c r="DJ6" s="622"/>
      <c r="DK6" s="622"/>
      <c r="DL6" s="622"/>
      <c r="DM6" s="622"/>
      <c r="DN6" s="622"/>
      <c r="DO6" s="622"/>
      <c r="DP6" s="623"/>
      <c r="DQ6" s="627">
        <v>82774</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508</v>
      </c>
      <c r="S7" s="622"/>
      <c r="T7" s="622"/>
      <c r="U7" s="622"/>
      <c r="V7" s="622"/>
      <c r="W7" s="622"/>
      <c r="X7" s="622"/>
      <c r="Y7" s="623"/>
      <c r="Z7" s="663">
        <v>0</v>
      </c>
      <c r="AA7" s="663"/>
      <c r="AB7" s="663"/>
      <c r="AC7" s="663"/>
      <c r="AD7" s="664">
        <v>508</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520671</v>
      </c>
      <c r="BH7" s="622"/>
      <c r="BI7" s="622"/>
      <c r="BJ7" s="622"/>
      <c r="BK7" s="622"/>
      <c r="BL7" s="622"/>
      <c r="BM7" s="622"/>
      <c r="BN7" s="623"/>
      <c r="BO7" s="663">
        <v>43.8</v>
      </c>
      <c r="BP7" s="663"/>
      <c r="BQ7" s="663"/>
      <c r="BR7" s="663"/>
      <c r="BS7" s="664" t="s">
        <v>228</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1725177</v>
      </c>
      <c r="CS7" s="622"/>
      <c r="CT7" s="622"/>
      <c r="CU7" s="622"/>
      <c r="CV7" s="622"/>
      <c r="CW7" s="622"/>
      <c r="CX7" s="622"/>
      <c r="CY7" s="623"/>
      <c r="CZ7" s="663">
        <v>19.2</v>
      </c>
      <c r="DA7" s="663"/>
      <c r="DB7" s="663"/>
      <c r="DC7" s="663"/>
      <c r="DD7" s="627">
        <v>41490</v>
      </c>
      <c r="DE7" s="622"/>
      <c r="DF7" s="622"/>
      <c r="DG7" s="622"/>
      <c r="DH7" s="622"/>
      <c r="DI7" s="622"/>
      <c r="DJ7" s="622"/>
      <c r="DK7" s="622"/>
      <c r="DL7" s="622"/>
      <c r="DM7" s="622"/>
      <c r="DN7" s="622"/>
      <c r="DO7" s="622"/>
      <c r="DP7" s="623"/>
      <c r="DQ7" s="627">
        <v>1146427</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2898</v>
      </c>
      <c r="S8" s="622"/>
      <c r="T8" s="622"/>
      <c r="U8" s="622"/>
      <c r="V8" s="622"/>
      <c r="W8" s="622"/>
      <c r="X8" s="622"/>
      <c r="Y8" s="623"/>
      <c r="Z8" s="663">
        <v>0</v>
      </c>
      <c r="AA8" s="663"/>
      <c r="AB8" s="663"/>
      <c r="AC8" s="663"/>
      <c r="AD8" s="664">
        <v>2898</v>
      </c>
      <c r="AE8" s="664"/>
      <c r="AF8" s="664"/>
      <c r="AG8" s="664"/>
      <c r="AH8" s="664"/>
      <c r="AI8" s="664"/>
      <c r="AJ8" s="664"/>
      <c r="AK8" s="664"/>
      <c r="AL8" s="624">
        <v>0.1</v>
      </c>
      <c r="AM8" s="625"/>
      <c r="AN8" s="625"/>
      <c r="AO8" s="665"/>
      <c r="AP8" s="618" t="s">
        <v>239</v>
      </c>
      <c r="AQ8" s="619"/>
      <c r="AR8" s="619"/>
      <c r="AS8" s="619"/>
      <c r="AT8" s="619"/>
      <c r="AU8" s="619"/>
      <c r="AV8" s="619"/>
      <c r="AW8" s="619"/>
      <c r="AX8" s="619"/>
      <c r="AY8" s="619"/>
      <c r="AZ8" s="619"/>
      <c r="BA8" s="619"/>
      <c r="BB8" s="619"/>
      <c r="BC8" s="619"/>
      <c r="BD8" s="619"/>
      <c r="BE8" s="619"/>
      <c r="BF8" s="620"/>
      <c r="BG8" s="621">
        <v>23890</v>
      </c>
      <c r="BH8" s="622"/>
      <c r="BI8" s="622"/>
      <c r="BJ8" s="622"/>
      <c r="BK8" s="622"/>
      <c r="BL8" s="622"/>
      <c r="BM8" s="622"/>
      <c r="BN8" s="623"/>
      <c r="BO8" s="663">
        <v>2</v>
      </c>
      <c r="BP8" s="663"/>
      <c r="BQ8" s="663"/>
      <c r="BR8" s="663"/>
      <c r="BS8" s="664" t="s">
        <v>140</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2577927</v>
      </c>
      <c r="CS8" s="622"/>
      <c r="CT8" s="622"/>
      <c r="CU8" s="622"/>
      <c r="CV8" s="622"/>
      <c r="CW8" s="622"/>
      <c r="CX8" s="622"/>
      <c r="CY8" s="623"/>
      <c r="CZ8" s="663">
        <v>28.7</v>
      </c>
      <c r="DA8" s="663"/>
      <c r="DB8" s="663"/>
      <c r="DC8" s="663"/>
      <c r="DD8" s="627">
        <v>14931</v>
      </c>
      <c r="DE8" s="622"/>
      <c r="DF8" s="622"/>
      <c r="DG8" s="622"/>
      <c r="DH8" s="622"/>
      <c r="DI8" s="622"/>
      <c r="DJ8" s="622"/>
      <c r="DK8" s="622"/>
      <c r="DL8" s="622"/>
      <c r="DM8" s="622"/>
      <c r="DN8" s="622"/>
      <c r="DO8" s="622"/>
      <c r="DP8" s="623"/>
      <c r="DQ8" s="627">
        <v>1106154</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1941</v>
      </c>
      <c r="S9" s="622"/>
      <c r="T9" s="622"/>
      <c r="U9" s="622"/>
      <c r="V9" s="622"/>
      <c r="W9" s="622"/>
      <c r="X9" s="622"/>
      <c r="Y9" s="623"/>
      <c r="Z9" s="663">
        <v>0</v>
      </c>
      <c r="AA9" s="663"/>
      <c r="AB9" s="663"/>
      <c r="AC9" s="663"/>
      <c r="AD9" s="664">
        <v>1941</v>
      </c>
      <c r="AE9" s="664"/>
      <c r="AF9" s="664"/>
      <c r="AG9" s="664"/>
      <c r="AH9" s="664"/>
      <c r="AI9" s="664"/>
      <c r="AJ9" s="664"/>
      <c r="AK9" s="664"/>
      <c r="AL9" s="624">
        <v>0</v>
      </c>
      <c r="AM9" s="625"/>
      <c r="AN9" s="625"/>
      <c r="AO9" s="665"/>
      <c r="AP9" s="618" t="s">
        <v>242</v>
      </c>
      <c r="AQ9" s="619"/>
      <c r="AR9" s="619"/>
      <c r="AS9" s="619"/>
      <c r="AT9" s="619"/>
      <c r="AU9" s="619"/>
      <c r="AV9" s="619"/>
      <c r="AW9" s="619"/>
      <c r="AX9" s="619"/>
      <c r="AY9" s="619"/>
      <c r="AZ9" s="619"/>
      <c r="BA9" s="619"/>
      <c r="BB9" s="619"/>
      <c r="BC9" s="619"/>
      <c r="BD9" s="619"/>
      <c r="BE9" s="619"/>
      <c r="BF9" s="620"/>
      <c r="BG9" s="621">
        <v>443295</v>
      </c>
      <c r="BH9" s="622"/>
      <c r="BI9" s="622"/>
      <c r="BJ9" s="622"/>
      <c r="BK9" s="622"/>
      <c r="BL9" s="622"/>
      <c r="BM9" s="622"/>
      <c r="BN9" s="623"/>
      <c r="BO9" s="663">
        <v>37.299999999999997</v>
      </c>
      <c r="BP9" s="663"/>
      <c r="BQ9" s="663"/>
      <c r="BR9" s="663"/>
      <c r="BS9" s="664" t="s">
        <v>131</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535763</v>
      </c>
      <c r="CS9" s="622"/>
      <c r="CT9" s="622"/>
      <c r="CU9" s="622"/>
      <c r="CV9" s="622"/>
      <c r="CW9" s="622"/>
      <c r="CX9" s="622"/>
      <c r="CY9" s="623"/>
      <c r="CZ9" s="663">
        <v>6</v>
      </c>
      <c r="DA9" s="663"/>
      <c r="DB9" s="663"/>
      <c r="DC9" s="663"/>
      <c r="DD9" s="627">
        <v>2948</v>
      </c>
      <c r="DE9" s="622"/>
      <c r="DF9" s="622"/>
      <c r="DG9" s="622"/>
      <c r="DH9" s="622"/>
      <c r="DI9" s="622"/>
      <c r="DJ9" s="622"/>
      <c r="DK9" s="622"/>
      <c r="DL9" s="622"/>
      <c r="DM9" s="622"/>
      <c r="DN9" s="622"/>
      <c r="DO9" s="622"/>
      <c r="DP9" s="623"/>
      <c r="DQ9" s="627">
        <v>350780</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63" t="s">
        <v>140</v>
      </c>
      <c r="AA10" s="663"/>
      <c r="AB10" s="663"/>
      <c r="AC10" s="663"/>
      <c r="AD10" s="664" t="s">
        <v>131</v>
      </c>
      <c r="AE10" s="664"/>
      <c r="AF10" s="664"/>
      <c r="AG10" s="664"/>
      <c r="AH10" s="664"/>
      <c r="AI10" s="664"/>
      <c r="AJ10" s="664"/>
      <c r="AK10" s="664"/>
      <c r="AL10" s="624" t="s">
        <v>228</v>
      </c>
      <c r="AM10" s="625"/>
      <c r="AN10" s="625"/>
      <c r="AO10" s="665"/>
      <c r="AP10" s="618" t="s">
        <v>245</v>
      </c>
      <c r="AQ10" s="619"/>
      <c r="AR10" s="619"/>
      <c r="AS10" s="619"/>
      <c r="AT10" s="619"/>
      <c r="AU10" s="619"/>
      <c r="AV10" s="619"/>
      <c r="AW10" s="619"/>
      <c r="AX10" s="619"/>
      <c r="AY10" s="619"/>
      <c r="AZ10" s="619"/>
      <c r="BA10" s="619"/>
      <c r="BB10" s="619"/>
      <c r="BC10" s="619"/>
      <c r="BD10" s="619"/>
      <c r="BE10" s="619"/>
      <c r="BF10" s="620"/>
      <c r="BG10" s="621">
        <v>27699</v>
      </c>
      <c r="BH10" s="622"/>
      <c r="BI10" s="622"/>
      <c r="BJ10" s="622"/>
      <c r="BK10" s="622"/>
      <c r="BL10" s="622"/>
      <c r="BM10" s="622"/>
      <c r="BN10" s="623"/>
      <c r="BO10" s="663">
        <v>2.2999999999999998</v>
      </c>
      <c r="BP10" s="663"/>
      <c r="BQ10" s="663"/>
      <c r="BR10" s="663"/>
      <c r="BS10" s="664" t="s">
        <v>131</v>
      </c>
      <c r="BT10" s="664"/>
      <c r="BU10" s="664"/>
      <c r="BV10" s="664"/>
      <c r="BW10" s="664"/>
      <c r="BX10" s="664"/>
      <c r="BY10" s="664"/>
      <c r="BZ10" s="664"/>
      <c r="CA10" s="664"/>
      <c r="CB10" s="698"/>
      <c r="CD10" s="618" t="s">
        <v>246</v>
      </c>
      <c r="CE10" s="619"/>
      <c r="CF10" s="619"/>
      <c r="CG10" s="619"/>
      <c r="CH10" s="619"/>
      <c r="CI10" s="619"/>
      <c r="CJ10" s="619"/>
      <c r="CK10" s="619"/>
      <c r="CL10" s="619"/>
      <c r="CM10" s="619"/>
      <c r="CN10" s="619"/>
      <c r="CO10" s="619"/>
      <c r="CP10" s="619"/>
      <c r="CQ10" s="620"/>
      <c r="CR10" s="621">
        <v>14</v>
      </c>
      <c r="CS10" s="622"/>
      <c r="CT10" s="622"/>
      <c r="CU10" s="622"/>
      <c r="CV10" s="622"/>
      <c r="CW10" s="622"/>
      <c r="CX10" s="622"/>
      <c r="CY10" s="623"/>
      <c r="CZ10" s="663">
        <v>0</v>
      </c>
      <c r="DA10" s="663"/>
      <c r="DB10" s="663"/>
      <c r="DC10" s="663"/>
      <c r="DD10" s="627" t="s">
        <v>140</v>
      </c>
      <c r="DE10" s="622"/>
      <c r="DF10" s="622"/>
      <c r="DG10" s="622"/>
      <c r="DH10" s="622"/>
      <c r="DI10" s="622"/>
      <c r="DJ10" s="622"/>
      <c r="DK10" s="622"/>
      <c r="DL10" s="622"/>
      <c r="DM10" s="622"/>
      <c r="DN10" s="622"/>
      <c r="DO10" s="622"/>
      <c r="DP10" s="623"/>
      <c r="DQ10" s="627">
        <v>14</v>
      </c>
      <c r="DR10" s="622"/>
      <c r="DS10" s="622"/>
      <c r="DT10" s="622"/>
      <c r="DU10" s="622"/>
      <c r="DV10" s="622"/>
      <c r="DW10" s="622"/>
      <c r="DX10" s="622"/>
      <c r="DY10" s="622"/>
      <c r="DZ10" s="622"/>
      <c r="EA10" s="622"/>
      <c r="EB10" s="622"/>
      <c r="EC10" s="662"/>
    </row>
    <row r="11" spans="2:143" ht="11.25" customHeight="1" x14ac:dyDescent="0.15">
      <c r="B11" s="618" t="s">
        <v>247</v>
      </c>
      <c r="C11" s="619"/>
      <c r="D11" s="619"/>
      <c r="E11" s="619"/>
      <c r="F11" s="619"/>
      <c r="G11" s="619"/>
      <c r="H11" s="619"/>
      <c r="I11" s="619"/>
      <c r="J11" s="619"/>
      <c r="K11" s="619"/>
      <c r="L11" s="619"/>
      <c r="M11" s="619"/>
      <c r="N11" s="619"/>
      <c r="O11" s="619"/>
      <c r="P11" s="619"/>
      <c r="Q11" s="620"/>
      <c r="R11" s="621">
        <v>347676</v>
      </c>
      <c r="S11" s="622"/>
      <c r="T11" s="622"/>
      <c r="U11" s="622"/>
      <c r="V11" s="622"/>
      <c r="W11" s="622"/>
      <c r="X11" s="622"/>
      <c r="Y11" s="623"/>
      <c r="Z11" s="624">
        <v>3.7</v>
      </c>
      <c r="AA11" s="625"/>
      <c r="AB11" s="625"/>
      <c r="AC11" s="626"/>
      <c r="AD11" s="627">
        <v>347676</v>
      </c>
      <c r="AE11" s="622"/>
      <c r="AF11" s="622"/>
      <c r="AG11" s="622"/>
      <c r="AH11" s="622"/>
      <c r="AI11" s="622"/>
      <c r="AJ11" s="622"/>
      <c r="AK11" s="623"/>
      <c r="AL11" s="624">
        <v>7.1</v>
      </c>
      <c r="AM11" s="625"/>
      <c r="AN11" s="625"/>
      <c r="AO11" s="665"/>
      <c r="AP11" s="618" t="s">
        <v>248</v>
      </c>
      <c r="AQ11" s="619"/>
      <c r="AR11" s="619"/>
      <c r="AS11" s="619"/>
      <c r="AT11" s="619"/>
      <c r="AU11" s="619"/>
      <c r="AV11" s="619"/>
      <c r="AW11" s="619"/>
      <c r="AX11" s="619"/>
      <c r="AY11" s="619"/>
      <c r="AZ11" s="619"/>
      <c r="BA11" s="619"/>
      <c r="BB11" s="619"/>
      <c r="BC11" s="619"/>
      <c r="BD11" s="619"/>
      <c r="BE11" s="619"/>
      <c r="BF11" s="620"/>
      <c r="BG11" s="621">
        <v>25787</v>
      </c>
      <c r="BH11" s="622"/>
      <c r="BI11" s="622"/>
      <c r="BJ11" s="622"/>
      <c r="BK11" s="622"/>
      <c r="BL11" s="622"/>
      <c r="BM11" s="622"/>
      <c r="BN11" s="623"/>
      <c r="BO11" s="663">
        <v>2.2000000000000002</v>
      </c>
      <c r="BP11" s="663"/>
      <c r="BQ11" s="663"/>
      <c r="BR11" s="663"/>
      <c r="BS11" s="664" t="s">
        <v>140</v>
      </c>
      <c r="BT11" s="664"/>
      <c r="BU11" s="664"/>
      <c r="BV11" s="664"/>
      <c r="BW11" s="664"/>
      <c r="BX11" s="664"/>
      <c r="BY11" s="664"/>
      <c r="BZ11" s="664"/>
      <c r="CA11" s="664"/>
      <c r="CB11" s="698"/>
      <c r="CD11" s="618" t="s">
        <v>249</v>
      </c>
      <c r="CE11" s="619"/>
      <c r="CF11" s="619"/>
      <c r="CG11" s="619"/>
      <c r="CH11" s="619"/>
      <c r="CI11" s="619"/>
      <c r="CJ11" s="619"/>
      <c r="CK11" s="619"/>
      <c r="CL11" s="619"/>
      <c r="CM11" s="619"/>
      <c r="CN11" s="619"/>
      <c r="CO11" s="619"/>
      <c r="CP11" s="619"/>
      <c r="CQ11" s="620"/>
      <c r="CR11" s="621">
        <v>459052</v>
      </c>
      <c r="CS11" s="622"/>
      <c r="CT11" s="622"/>
      <c r="CU11" s="622"/>
      <c r="CV11" s="622"/>
      <c r="CW11" s="622"/>
      <c r="CX11" s="622"/>
      <c r="CY11" s="623"/>
      <c r="CZ11" s="663">
        <v>5.0999999999999996</v>
      </c>
      <c r="DA11" s="663"/>
      <c r="DB11" s="663"/>
      <c r="DC11" s="663"/>
      <c r="DD11" s="627">
        <v>22618</v>
      </c>
      <c r="DE11" s="622"/>
      <c r="DF11" s="622"/>
      <c r="DG11" s="622"/>
      <c r="DH11" s="622"/>
      <c r="DI11" s="622"/>
      <c r="DJ11" s="622"/>
      <c r="DK11" s="622"/>
      <c r="DL11" s="622"/>
      <c r="DM11" s="622"/>
      <c r="DN11" s="622"/>
      <c r="DO11" s="622"/>
      <c r="DP11" s="623"/>
      <c r="DQ11" s="627">
        <v>353668</v>
      </c>
      <c r="DR11" s="622"/>
      <c r="DS11" s="622"/>
      <c r="DT11" s="622"/>
      <c r="DU11" s="622"/>
      <c r="DV11" s="622"/>
      <c r="DW11" s="622"/>
      <c r="DX11" s="622"/>
      <c r="DY11" s="622"/>
      <c r="DZ11" s="622"/>
      <c r="EA11" s="622"/>
      <c r="EB11" s="622"/>
      <c r="EC11" s="662"/>
    </row>
    <row r="12" spans="2:143" ht="11.25" customHeight="1" x14ac:dyDescent="0.15">
      <c r="B12" s="618" t="s">
        <v>250</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63" t="s">
        <v>228</v>
      </c>
      <c r="AA12" s="663"/>
      <c r="AB12" s="663"/>
      <c r="AC12" s="663"/>
      <c r="AD12" s="664" t="s">
        <v>131</v>
      </c>
      <c r="AE12" s="664"/>
      <c r="AF12" s="664"/>
      <c r="AG12" s="664"/>
      <c r="AH12" s="664"/>
      <c r="AI12" s="664"/>
      <c r="AJ12" s="664"/>
      <c r="AK12" s="664"/>
      <c r="AL12" s="624" t="s">
        <v>228</v>
      </c>
      <c r="AM12" s="625"/>
      <c r="AN12" s="625"/>
      <c r="AO12" s="665"/>
      <c r="AP12" s="618" t="s">
        <v>251</v>
      </c>
      <c r="AQ12" s="619"/>
      <c r="AR12" s="619"/>
      <c r="AS12" s="619"/>
      <c r="AT12" s="619"/>
      <c r="AU12" s="619"/>
      <c r="AV12" s="619"/>
      <c r="AW12" s="619"/>
      <c r="AX12" s="619"/>
      <c r="AY12" s="619"/>
      <c r="AZ12" s="619"/>
      <c r="BA12" s="619"/>
      <c r="BB12" s="619"/>
      <c r="BC12" s="619"/>
      <c r="BD12" s="619"/>
      <c r="BE12" s="619"/>
      <c r="BF12" s="620"/>
      <c r="BG12" s="621">
        <v>482667</v>
      </c>
      <c r="BH12" s="622"/>
      <c r="BI12" s="622"/>
      <c r="BJ12" s="622"/>
      <c r="BK12" s="622"/>
      <c r="BL12" s="622"/>
      <c r="BM12" s="622"/>
      <c r="BN12" s="623"/>
      <c r="BO12" s="663">
        <v>40.6</v>
      </c>
      <c r="BP12" s="663"/>
      <c r="BQ12" s="663"/>
      <c r="BR12" s="663"/>
      <c r="BS12" s="664" t="s">
        <v>140</v>
      </c>
      <c r="BT12" s="664"/>
      <c r="BU12" s="664"/>
      <c r="BV12" s="664"/>
      <c r="BW12" s="664"/>
      <c r="BX12" s="664"/>
      <c r="BY12" s="664"/>
      <c r="BZ12" s="664"/>
      <c r="CA12" s="664"/>
      <c r="CB12" s="698"/>
      <c r="CD12" s="618" t="s">
        <v>252</v>
      </c>
      <c r="CE12" s="619"/>
      <c r="CF12" s="619"/>
      <c r="CG12" s="619"/>
      <c r="CH12" s="619"/>
      <c r="CI12" s="619"/>
      <c r="CJ12" s="619"/>
      <c r="CK12" s="619"/>
      <c r="CL12" s="619"/>
      <c r="CM12" s="619"/>
      <c r="CN12" s="619"/>
      <c r="CO12" s="619"/>
      <c r="CP12" s="619"/>
      <c r="CQ12" s="620"/>
      <c r="CR12" s="621">
        <v>83689</v>
      </c>
      <c r="CS12" s="622"/>
      <c r="CT12" s="622"/>
      <c r="CU12" s="622"/>
      <c r="CV12" s="622"/>
      <c r="CW12" s="622"/>
      <c r="CX12" s="622"/>
      <c r="CY12" s="623"/>
      <c r="CZ12" s="663">
        <v>0.9</v>
      </c>
      <c r="DA12" s="663"/>
      <c r="DB12" s="663"/>
      <c r="DC12" s="663"/>
      <c r="DD12" s="627" t="s">
        <v>131</v>
      </c>
      <c r="DE12" s="622"/>
      <c r="DF12" s="622"/>
      <c r="DG12" s="622"/>
      <c r="DH12" s="622"/>
      <c r="DI12" s="622"/>
      <c r="DJ12" s="622"/>
      <c r="DK12" s="622"/>
      <c r="DL12" s="622"/>
      <c r="DM12" s="622"/>
      <c r="DN12" s="622"/>
      <c r="DO12" s="622"/>
      <c r="DP12" s="623"/>
      <c r="DQ12" s="627">
        <v>69181</v>
      </c>
      <c r="DR12" s="622"/>
      <c r="DS12" s="622"/>
      <c r="DT12" s="622"/>
      <c r="DU12" s="622"/>
      <c r="DV12" s="622"/>
      <c r="DW12" s="622"/>
      <c r="DX12" s="622"/>
      <c r="DY12" s="622"/>
      <c r="DZ12" s="622"/>
      <c r="EA12" s="622"/>
      <c r="EB12" s="622"/>
      <c r="EC12" s="662"/>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228</v>
      </c>
      <c r="AA13" s="663"/>
      <c r="AB13" s="663"/>
      <c r="AC13" s="663"/>
      <c r="AD13" s="664" t="s">
        <v>228</v>
      </c>
      <c r="AE13" s="664"/>
      <c r="AF13" s="664"/>
      <c r="AG13" s="664"/>
      <c r="AH13" s="664"/>
      <c r="AI13" s="664"/>
      <c r="AJ13" s="664"/>
      <c r="AK13" s="664"/>
      <c r="AL13" s="624" t="s">
        <v>228</v>
      </c>
      <c r="AM13" s="625"/>
      <c r="AN13" s="625"/>
      <c r="AO13" s="665"/>
      <c r="AP13" s="618" t="s">
        <v>254</v>
      </c>
      <c r="AQ13" s="619"/>
      <c r="AR13" s="619"/>
      <c r="AS13" s="619"/>
      <c r="AT13" s="619"/>
      <c r="AU13" s="619"/>
      <c r="AV13" s="619"/>
      <c r="AW13" s="619"/>
      <c r="AX13" s="619"/>
      <c r="AY13" s="619"/>
      <c r="AZ13" s="619"/>
      <c r="BA13" s="619"/>
      <c r="BB13" s="619"/>
      <c r="BC13" s="619"/>
      <c r="BD13" s="619"/>
      <c r="BE13" s="619"/>
      <c r="BF13" s="620"/>
      <c r="BG13" s="621">
        <v>482666</v>
      </c>
      <c r="BH13" s="622"/>
      <c r="BI13" s="622"/>
      <c r="BJ13" s="622"/>
      <c r="BK13" s="622"/>
      <c r="BL13" s="622"/>
      <c r="BM13" s="622"/>
      <c r="BN13" s="623"/>
      <c r="BO13" s="663">
        <v>40.6</v>
      </c>
      <c r="BP13" s="663"/>
      <c r="BQ13" s="663"/>
      <c r="BR13" s="663"/>
      <c r="BS13" s="664" t="s">
        <v>131</v>
      </c>
      <c r="BT13" s="664"/>
      <c r="BU13" s="664"/>
      <c r="BV13" s="664"/>
      <c r="BW13" s="664"/>
      <c r="BX13" s="664"/>
      <c r="BY13" s="664"/>
      <c r="BZ13" s="664"/>
      <c r="CA13" s="664"/>
      <c r="CB13" s="698"/>
      <c r="CD13" s="618" t="s">
        <v>255</v>
      </c>
      <c r="CE13" s="619"/>
      <c r="CF13" s="619"/>
      <c r="CG13" s="619"/>
      <c r="CH13" s="619"/>
      <c r="CI13" s="619"/>
      <c r="CJ13" s="619"/>
      <c r="CK13" s="619"/>
      <c r="CL13" s="619"/>
      <c r="CM13" s="619"/>
      <c r="CN13" s="619"/>
      <c r="CO13" s="619"/>
      <c r="CP13" s="619"/>
      <c r="CQ13" s="620"/>
      <c r="CR13" s="621">
        <v>607083</v>
      </c>
      <c r="CS13" s="622"/>
      <c r="CT13" s="622"/>
      <c r="CU13" s="622"/>
      <c r="CV13" s="622"/>
      <c r="CW13" s="622"/>
      <c r="CX13" s="622"/>
      <c r="CY13" s="623"/>
      <c r="CZ13" s="663">
        <v>6.8</v>
      </c>
      <c r="DA13" s="663"/>
      <c r="DB13" s="663"/>
      <c r="DC13" s="663"/>
      <c r="DD13" s="627">
        <v>241203</v>
      </c>
      <c r="DE13" s="622"/>
      <c r="DF13" s="622"/>
      <c r="DG13" s="622"/>
      <c r="DH13" s="622"/>
      <c r="DI13" s="622"/>
      <c r="DJ13" s="622"/>
      <c r="DK13" s="622"/>
      <c r="DL13" s="622"/>
      <c r="DM13" s="622"/>
      <c r="DN13" s="622"/>
      <c r="DO13" s="622"/>
      <c r="DP13" s="623"/>
      <c r="DQ13" s="627">
        <v>366518</v>
      </c>
      <c r="DR13" s="622"/>
      <c r="DS13" s="622"/>
      <c r="DT13" s="622"/>
      <c r="DU13" s="622"/>
      <c r="DV13" s="622"/>
      <c r="DW13" s="622"/>
      <c r="DX13" s="622"/>
      <c r="DY13" s="622"/>
      <c r="DZ13" s="622"/>
      <c r="EA13" s="622"/>
      <c r="EB13" s="622"/>
      <c r="EC13" s="662"/>
    </row>
    <row r="14" spans="2:143" ht="11.25" customHeight="1" x14ac:dyDescent="0.15">
      <c r="B14" s="618" t="s">
        <v>256</v>
      </c>
      <c r="C14" s="619"/>
      <c r="D14" s="619"/>
      <c r="E14" s="619"/>
      <c r="F14" s="619"/>
      <c r="G14" s="619"/>
      <c r="H14" s="619"/>
      <c r="I14" s="619"/>
      <c r="J14" s="619"/>
      <c r="K14" s="619"/>
      <c r="L14" s="619"/>
      <c r="M14" s="619"/>
      <c r="N14" s="619"/>
      <c r="O14" s="619"/>
      <c r="P14" s="619"/>
      <c r="Q14" s="620"/>
      <c r="R14" s="621">
        <v>335</v>
      </c>
      <c r="S14" s="622"/>
      <c r="T14" s="622"/>
      <c r="U14" s="622"/>
      <c r="V14" s="622"/>
      <c r="W14" s="622"/>
      <c r="X14" s="622"/>
      <c r="Y14" s="623"/>
      <c r="Z14" s="663">
        <v>0</v>
      </c>
      <c r="AA14" s="663"/>
      <c r="AB14" s="663"/>
      <c r="AC14" s="663"/>
      <c r="AD14" s="664">
        <v>335</v>
      </c>
      <c r="AE14" s="664"/>
      <c r="AF14" s="664"/>
      <c r="AG14" s="664"/>
      <c r="AH14" s="664"/>
      <c r="AI14" s="664"/>
      <c r="AJ14" s="664"/>
      <c r="AK14" s="664"/>
      <c r="AL14" s="624">
        <v>0</v>
      </c>
      <c r="AM14" s="625"/>
      <c r="AN14" s="625"/>
      <c r="AO14" s="665"/>
      <c r="AP14" s="618" t="s">
        <v>257</v>
      </c>
      <c r="AQ14" s="619"/>
      <c r="AR14" s="619"/>
      <c r="AS14" s="619"/>
      <c r="AT14" s="619"/>
      <c r="AU14" s="619"/>
      <c r="AV14" s="619"/>
      <c r="AW14" s="619"/>
      <c r="AX14" s="619"/>
      <c r="AY14" s="619"/>
      <c r="AZ14" s="619"/>
      <c r="BA14" s="619"/>
      <c r="BB14" s="619"/>
      <c r="BC14" s="619"/>
      <c r="BD14" s="619"/>
      <c r="BE14" s="619"/>
      <c r="BF14" s="620"/>
      <c r="BG14" s="621">
        <v>65168</v>
      </c>
      <c r="BH14" s="622"/>
      <c r="BI14" s="622"/>
      <c r="BJ14" s="622"/>
      <c r="BK14" s="622"/>
      <c r="BL14" s="622"/>
      <c r="BM14" s="622"/>
      <c r="BN14" s="623"/>
      <c r="BO14" s="663">
        <v>5.5</v>
      </c>
      <c r="BP14" s="663"/>
      <c r="BQ14" s="663"/>
      <c r="BR14" s="663"/>
      <c r="BS14" s="664" t="s">
        <v>131</v>
      </c>
      <c r="BT14" s="664"/>
      <c r="BU14" s="664"/>
      <c r="BV14" s="664"/>
      <c r="BW14" s="664"/>
      <c r="BX14" s="664"/>
      <c r="BY14" s="664"/>
      <c r="BZ14" s="664"/>
      <c r="CA14" s="664"/>
      <c r="CB14" s="698"/>
      <c r="CD14" s="618" t="s">
        <v>258</v>
      </c>
      <c r="CE14" s="619"/>
      <c r="CF14" s="619"/>
      <c r="CG14" s="619"/>
      <c r="CH14" s="619"/>
      <c r="CI14" s="619"/>
      <c r="CJ14" s="619"/>
      <c r="CK14" s="619"/>
      <c r="CL14" s="619"/>
      <c r="CM14" s="619"/>
      <c r="CN14" s="619"/>
      <c r="CO14" s="619"/>
      <c r="CP14" s="619"/>
      <c r="CQ14" s="620"/>
      <c r="CR14" s="621">
        <v>274082</v>
      </c>
      <c r="CS14" s="622"/>
      <c r="CT14" s="622"/>
      <c r="CU14" s="622"/>
      <c r="CV14" s="622"/>
      <c r="CW14" s="622"/>
      <c r="CX14" s="622"/>
      <c r="CY14" s="623"/>
      <c r="CZ14" s="663">
        <v>3.1</v>
      </c>
      <c r="DA14" s="663"/>
      <c r="DB14" s="663"/>
      <c r="DC14" s="663"/>
      <c r="DD14" s="627">
        <v>13915</v>
      </c>
      <c r="DE14" s="622"/>
      <c r="DF14" s="622"/>
      <c r="DG14" s="622"/>
      <c r="DH14" s="622"/>
      <c r="DI14" s="622"/>
      <c r="DJ14" s="622"/>
      <c r="DK14" s="622"/>
      <c r="DL14" s="622"/>
      <c r="DM14" s="622"/>
      <c r="DN14" s="622"/>
      <c r="DO14" s="622"/>
      <c r="DP14" s="623"/>
      <c r="DQ14" s="627">
        <v>260482</v>
      </c>
      <c r="DR14" s="622"/>
      <c r="DS14" s="622"/>
      <c r="DT14" s="622"/>
      <c r="DU14" s="622"/>
      <c r="DV14" s="622"/>
      <c r="DW14" s="622"/>
      <c r="DX14" s="622"/>
      <c r="DY14" s="622"/>
      <c r="DZ14" s="622"/>
      <c r="EA14" s="622"/>
      <c r="EB14" s="622"/>
      <c r="EC14" s="662"/>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63" t="s">
        <v>131</v>
      </c>
      <c r="AA15" s="663"/>
      <c r="AB15" s="663"/>
      <c r="AC15" s="663"/>
      <c r="AD15" s="664" t="s">
        <v>228</v>
      </c>
      <c r="AE15" s="664"/>
      <c r="AF15" s="664"/>
      <c r="AG15" s="664"/>
      <c r="AH15" s="664"/>
      <c r="AI15" s="664"/>
      <c r="AJ15" s="664"/>
      <c r="AK15" s="664"/>
      <c r="AL15" s="624" t="s">
        <v>228</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119625</v>
      </c>
      <c r="BH15" s="622"/>
      <c r="BI15" s="622"/>
      <c r="BJ15" s="622"/>
      <c r="BK15" s="622"/>
      <c r="BL15" s="622"/>
      <c r="BM15" s="622"/>
      <c r="BN15" s="623"/>
      <c r="BO15" s="663">
        <v>10.1</v>
      </c>
      <c r="BP15" s="663"/>
      <c r="BQ15" s="663"/>
      <c r="BR15" s="663"/>
      <c r="BS15" s="664" t="s">
        <v>131</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1401549</v>
      </c>
      <c r="CS15" s="622"/>
      <c r="CT15" s="622"/>
      <c r="CU15" s="622"/>
      <c r="CV15" s="622"/>
      <c r="CW15" s="622"/>
      <c r="CX15" s="622"/>
      <c r="CY15" s="623"/>
      <c r="CZ15" s="663">
        <v>15.6</v>
      </c>
      <c r="DA15" s="663"/>
      <c r="DB15" s="663"/>
      <c r="DC15" s="663"/>
      <c r="DD15" s="627">
        <v>694901</v>
      </c>
      <c r="DE15" s="622"/>
      <c r="DF15" s="622"/>
      <c r="DG15" s="622"/>
      <c r="DH15" s="622"/>
      <c r="DI15" s="622"/>
      <c r="DJ15" s="622"/>
      <c r="DK15" s="622"/>
      <c r="DL15" s="622"/>
      <c r="DM15" s="622"/>
      <c r="DN15" s="622"/>
      <c r="DO15" s="622"/>
      <c r="DP15" s="623"/>
      <c r="DQ15" s="627">
        <v>568700</v>
      </c>
      <c r="DR15" s="622"/>
      <c r="DS15" s="622"/>
      <c r="DT15" s="622"/>
      <c r="DU15" s="622"/>
      <c r="DV15" s="622"/>
      <c r="DW15" s="622"/>
      <c r="DX15" s="622"/>
      <c r="DY15" s="622"/>
      <c r="DZ15" s="622"/>
      <c r="EA15" s="622"/>
      <c r="EB15" s="622"/>
      <c r="EC15" s="662"/>
    </row>
    <row r="16" spans="2:143" ht="11.25" customHeight="1" x14ac:dyDescent="0.15">
      <c r="B16" s="618" t="s">
        <v>262</v>
      </c>
      <c r="C16" s="619"/>
      <c r="D16" s="619"/>
      <c r="E16" s="619"/>
      <c r="F16" s="619"/>
      <c r="G16" s="619"/>
      <c r="H16" s="619"/>
      <c r="I16" s="619"/>
      <c r="J16" s="619"/>
      <c r="K16" s="619"/>
      <c r="L16" s="619"/>
      <c r="M16" s="619"/>
      <c r="N16" s="619"/>
      <c r="O16" s="619"/>
      <c r="P16" s="619"/>
      <c r="Q16" s="620"/>
      <c r="R16" s="621">
        <v>5888</v>
      </c>
      <c r="S16" s="622"/>
      <c r="T16" s="622"/>
      <c r="U16" s="622"/>
      <c r="V16" s="622"/>
      <c r="W16" s="622"/>
      <c r="X16" s="622"/>
      <c r="Y16" s="623"/>
      <c r="Z16" s="663">
        <v>0.1</v>
      </c>
      <c r="AA16" s="663"/>
      <c r="AB16" s="663"/>
      <c r="AC16" s="663"/>
      <c r="AD16" s="664">
        <v>5888</v>
      </c>
      <c r="AE16" s="664"/>
      <c r="AF16" s="664"/>
      <c r="AG16" s="664"/>
      <c r="AH16" s="664"/>
      <c r="AI16" s="664"/>
      <c r="AJ16" s="664"/>
      <c r="AK16" s="664"/>
      <c r="AL16" s="624">
        <v>0.1</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63" t="s">
        <v>131</v>
      </c>
      <c r="BP16" s="663"/>
      <c r="BQ16" s="663"/>
      <c r="BR16" s="663"/>
      <c r="BS16" s="664" t="s">
        <v>228</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v>5159</v>
      </c>
      <c r="CS16" s="622"/>
      <c r="CT16" s="622"/>
      <c r="CU16" s="622"/>
      <c r="CV16" s="622"/>
      <c r="CW16" s="622"/>
      <c r="CX16" s="622"/>
      <c r="CY16" s="623"/>
      <c r="CZ16" s="663">
        <v>0.1</v>
      </c>
      <c r="DA16" s="663"/>
      <c r="DB16" s="663"/>
      <c r="DC16" s="663"/>
      <c r="DD16" s="627" t="s">
        <v>228</v>
      </c>
      <c r="DE16" s="622"/>
      <c r="DF16" s="622"/>
      <c r="DG16" s="622"/>
      <c r="DH16" s="622"/>
      <c r="DI16" s="622"/>
      <c r="DJ16" s="622"/>
      <c r="DK16" s="622"/>
      <c r="DL16" s="622"/>
      <c r="DM16" s="622"/>
      <c r="DN16" s="622"/>
      <c r="DO16" s="622"/>
      <c r="DP16" s="623"/>
      <c r="DQ16" s="627">
        <v>559</v>
      </c>
      <c r="DR16" s="622"/>
      <c r="DS16" s="622"/>
      <c r="DT16" s="622"/>
      <c r="DU16" s="622"/>
      <c r="DV16" s="622"/>
      <c r="DW16" s="622"/>
      <c r="DX16" s="622"/>
      <c r="DY16" s="622"/>
      <c r="DZ16" s="622"/>
      <c r="EA16" s="622"/>
      <c r="EB16" s="622"/>
      <c r="EC16" s="662"/>
    </row>
    <row r="17" spans="2:133" ht="11.25" customHeight="1" x14ac:dyDescent="0.15">
      <c r="B17" s="618" t="s">
        <v>265</v>
      </c>
      <c r="C17" s="619"/>
      <c r="D17" s="619"/>
      <c r="E17" s="619"/>
      <c r="F17" s="619"/>
      <c r="G17" s="619"/>
      <c r="H17" s="619"/>
      <c r="I17" s="619"/>
      <c r="J17" s="619"/>
      <c r="K17" s="619"/>
      <c r="L17" s="619"/>
      <c r="M17" s="619"/>
      <c r="N17" s="619"/>
      <c r="O17" s="619"/>
      <c r="P17" s="619"/>
      <c r="Q17" s="620"/>
      <c r="R17" s="621">
        <v>15348</v>
      </c>
      <c r="S17" s="622"/>
      <c r="T17" s="622"/>
      <c r="U17" s="622"/>
      <c r="V17" s="622"/>
      <c r="W17" s="622"/>
      <c r="X17" s="622"/>
      <c r="Y17" s="623"/>
      <c r="Z17" s="663">
        <v>0.2</v>
      </c>
      <c r="AA17" s="663"/>
      <c r="AB17" s="663"/>
      <c r="AC17" s="663"/>
      <c r="AD17" s="664">
        <v>15348</v>
      </c>
      <c r="AE17" s="664"/>
      <c r="AF17" s="664"/>
      <c r="AG17" s="664"/>
      <c r="AH17" s="664"/>
      <c r="AI17" s="664"/>
      <c r="AJ17" s="664"/>
      <c r="AK17" s="664"/>
      <c r="AL17" s="624">
        <v>0.3</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228</v>
      </c>
      <c r="BP17" s="663"/>
      <c r="BQ17" s="663"/>
      <c r="BR17" s="663"/>
      <c r="BS17" s="664" t="s">
        <v>228</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1230293</v>
      </c>
      <c r="CS17" s="622"/>
      <c r="CT17" s="622"/>
      <c r="CU17" s="622"/>
      <c r="CV17" s="622"/>
      <c r="CW17" s="622"/>
      <c r="CX17" s="622"/>
      <c r="CY17" s="623"/>
      <c r="CZ17" s="663">
        <v>13.7</v>
      </c>
      <c r="DA17" s="663"/>
      <c r="DB17" s="663"/>
      <c r="DC17" s="663"/>
      <c r="DD17" s="627" t="s">
        <v>140</v>
      </c>
      <c r="DE17" s="622"/>
      <c r="DF17" s="622"/>
      <c r="DG17" s="622"/>
      <c r="DH17" s="622"/>
      <c r="DI17" s="622"/>
      <c r="DJ17" s="622"/>
      <c r="DK17" s="622"/>
      <c r="DL17" s="622"/>
      <c r="DM17" s="622"/>
      <c r="DN17" s="622"/>
      <c r="DO17" s="622"/>
      <c r="DP17" s="623"/>
      <c r="DQ17" s="627">
        <v>1194174</v>
      </c>
      <c r="DR17" s="622"/>
      <c r="DS17" s="622"/>
      <c r="DT17" s="622"/>
      <c r="DU17" s="622"/>
      <c r="DV17" s="622"/>
      <c r="DW17" s="622"/>
      <c r="DX17" s="622"/>
      <c r="DY17" s="622"/>
      <c r="DZ17" s="622"/>
      <c r="EA17" s="622"/>
      <c r="EB17" s="622"/>
      <c r="EC17" s="662"/>
    </row>
    <row r="18" spans="2:133" ht="11.25" customHeight="1" x14ac:dyDescent="0.15">
      <c r="B18" s="618" t="s">
        <v>268</v>
      </c>
      <c r="C18" s="619"/>
      <c r="D18" s="619"/>
      <c r="E18" s="619"/>
      <c r="F18" s="619"/>
      <c r="G18" s="619"/>
      <c r="H18" s="619"/>
      <c r="I18" s="619"/>
      <c r="J18" s="619"/>
      <c r="K18" s="619"/>
      <c r="L18" s="619"/>
      <c r="M18" s="619"/>
      <c r="N18" s="619"/>
      <c r="O18" s="619"/>
      <c r="P18" s="619"/>
      <c r="Q18" s="620"/>
      <c r="R18" s="621">
        <v>17460</v>
      </c>
      <c r="S18" s="622"/>
      <c r="T18" s="622"/>
      <c r="U18" s="622"/>
      <c r="V18" s="622"/>
      <c r="W18" s="622"/>
      <c r="X18" s="622"/>
      <c r="Y18" s="623"/>
      <c r="Z18" s="663">
        <v>0.2</v>
      </c>
      <c r="AA18" s="663"/>
      <c r="AB18" s="663"/>
      <c r="AC18" s="663"/>
      <c r="AD18" s="664">
        <v>17460</v>
      </c>
      <c r="AE18" s="664"/>
      <c r="AF18" s="664"/>
      <c r="AG18" s="664"/>
      <c r="AH18" s="664"/>
      <c r="AI18" s="664"/>
      <c r="AJ18" s="664"/>
      <c r="AK18" s="664"/>
      <c r="AL18" s="624">
        <v>0.4</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228</v>
      </c>
      <c r="BP18" s="663"/>
      <c r="BQ18" s="663"/>
      <c r="BR18" s="663"/>
      <c r="BS18" s="664" t="s">
        <v>228</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63" t="s">
        <v>131</v>
      </c>
      <c r="DA18" s="663"/>
      <c r="DB18" s="663"/>
      <c r="DC18" s="663"/>
      <c r="DD18" s="627" t="s">
        <v>131</v>
      </c>
      <c r="DE18" s="622"/>
      <c r="DF18" s="622"/>
      <c r="DG18" s="622"/>
      <c r="DH18" s="622"/>
      <c r="DI18" s="622"/>
      <c r="DJ18" s="622"/>
      <c r="DK18" s="622"/>
      <c r="DL18" s="622"/>
      <c r="DM18" s="622"/>
      <c r="DN18" s="622"/>
      <c r="DO18" s="622"/>
      <c r="DP18" s="623"/>
      <c r="DQ18" s="627" t="s">
        <v>228</v>
      </c>
      <c r="DR18" s="622"/>
      <c r="DS18" s="622"/>
      <c r="DT18" s="622"/>
      <c r="DU18" s="622"/>
      <c r="DV18" s="622"/>
      <c r="DW18" s="622"/>
      <c r="DX18" s="622"/>
      <c r="DY18" s="622"/>
      <c r="DZ18" s="622"/>
      <c r="EA18" s="622"/>
      <c r="EB18" s="622"/>
      <c r="EC18" s="662"/>
    </row>
    <row r="19" spans="2:133" ht="11.25" customHeight="1" x14ac:dyDescent="0.15">
      <c r="B19" s="618" t="s">
        <v>271</v>
      </c>
      <c r="C19" s="619"/>
      <c r="D19" s="619"/>
      <c r="E19" s="619"/>
      <c r="F19" s="619"/>
      <c r="G19" s="619"/>
      <c r="H19" s="619"/>
      <c r="I19" s="619"/>
      <c r="J19" s="619"/>
      <c r="K19" s="619"/>
      <c r="L19" s="619"/>
      <c r="M19" s="619"/>
      <c r="N19" s="619"/>
      <c r="O19" s="619"/>
      <c r="P19" s="619"/>
      <c r="Q19" s="620"/>
      <c r="R19" s="621">
        <v>17460</v>
      </c>
      <c r="S19" s="622"/>
      <c r="T19" s="622"/>
      <c r="U19" s="622"/>
      <c r="V19" s="622"/>
      <c r="W19" s="622"/>
      <c r="X19" s="622"/>
      <c r="Y19" s="623"/>
      <c r="Z19" s="663">
        <v>0.2</v>
      </c>
      <c r="AA19" s="663"/>
      <c r="AB19" s="663"/>
      <c r="AC19" s="663"/>
      <c r="AD19" s="664">
        <v>17460</v>
      </c>
      <c r="AE19" s="664"/>
      <c r="AF19" s="664"/>
      <c r="AG19" s="664"/>
      <c r="AH19" s="664"/>
      <c r="AI19" s="664"/>
      <c r="AJ19" s="664"/>
      <c r="AK19" s="664"/>
      <c r="AL19" s="624">
        <v>0.4</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t="s">
        <v>228</v>
      </c>
      <c r="BH19" s="622"/>
      <c r="BI19" s="622"/>
      <c r="BJ19" s="622"/>
      <c r="BK19" s="622"/>
      <c r="BL19" s="622"/>
      <c r="BM19" s="622"/>
      <c r="BN19" s="623"/>
      <c r="BO19" s="663" t="s">
        <v>228</v>
      </c>
      <c r="BP19" s="663"/>
      <c r="BQ19" s="663"/>
      <c r="BR19" s="663"/>
      <c r="BS19" s="664" t="s">
        <v>131</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140</v>
      </c>
      <c r="DA19" s="663"/>
      <c r="DB19" s="663"/>
      <c r="DC19" s="663"/>
      <c r="DD19" s="627" t="s">
        <v>228</v>
      </c>
      <c r="DE19" s="622"/>
      <c r="DF19" s="622"/>
      <c r="DG19" s="622"/>
      <c r="DH19" s="622"/>
      <c r="DI19" s="622"/>
      <c r="DJ19" s="622"/>
      <c r="DK19" s="622"/>
      <c r="DL19" s="622"/>
      <c r="DM19" s="622"/>
      <c r="DN19" s="622"/>
      <c r="DO19" s="622"/>
      <c r="DP19" s="623"/>
      <c r="DQ19" s="627" t="s">
        <v>228</v>
      </c>
      <c r="DR19" s="622"/>
      <c r="DS19" s="622"/>
      <c r="DT19" s="622"/>
      <c r="DU19" s="622"/>
      <c r="DV19" s="622"/>
      <c r="DW19" s="622"/>
      <c r="DX19" s="622"/>
      <c r="DY19" s="622"/>
      <c r="DZ19" s="622"/>
      <c r="EA19" s="622"/>
      <c r="EB19" s="622"/>
      <c r="EC19" s="662"/>
    </row>
    <row r="20" spans="2:133" ht="11.25" customHeight="1" x14ac:dyDescent="0.15">
      <c r="B20" s="688" t="s">
        <v>274</v>
      </c>
      <c r="C20" s="689"/>
      <c r="D20" s="689"/>
      <c r="E20" s="689"/>
      <c r="F20" s="689"/>
      <c r="G20" s="689"/>
      <c r="H20" s="689"/>
      <c r="I20" s="689"/>
      <c r="J20" s="689"/>
      <c r="K20" s="689"/>
      <c r="L20" s="689"/>
      <c r="M20" s="689"/>
      <c r="N20" s="689"/>
      <c r="O20" s="689"/>
      <c r="P20" s="689"/>
      <c r="Q20" s="690"/>
      <c r="R20" s="621" t="s">
        <v>131</v>
      </c>
      <c r="S20" s="622"/>
      <c r="T20" s="622"/>
      <c r="U20" s="622"/>
      <c r="V20" s="622"/>
      <c r="W20" s="622"/>
      <c r="X20" s="622"/>
      <c r="Y20" s="623"/>
      <c r="Z20" s="663" t="s">
        <v>228</v>
      </c>
      <c r="AA20" s="663"/>
      <c r="AB20" s="663"/>
      <c r="AC20" s="663"/>
      <c r="AD20" s="664" t="s">
        <v>131</v>
      </c>
      <c r="AE20" s="664"/>
      <c r="AF20" s="664"/>
      <c r="AG20" s="664"/>
      <c r="AH20" s="664"/>
      <c r="AI20" s="664"/>
      <c r="AJ20" s="664"/>
      <c r="AK20" s="664"/>
      <c r="AL20" s="624" t="s">
        <v>131</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63" t="s">
        <v>131</v>
      </c>
      <c r="BP20" s="663"/>
      <c r="BQ20" s="663"/>
      <c r="BR20" s="663"/>
      <c r="BS20" s="664" t="s">
        <v>228</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8982562</v>
      </c>
      <c r="CS20" s="622"/>
      <c r="CT20" s="622"/>
      <c r="CU20" s="622"/>
      <c r="CV20" s="622"/>
      <c r="CW20" s="622"/>
      <c r="CX20" s="622"/>
      <c r="CY20" s="623"/>
      <c r="CZ20" s="663">
        <v>100</v>
      </c>
      <c r="DA20" s="663"/>
      <c r="DB20" s="663"/>
      <c r="DC20" s="663"/>
      <c r="DD20" s="627">
        <v>1032006</v>
      </c>
      <c r="DE20" s="622"/>
      <c r="DF20" s="622"/>
      <c r="DG20" s="622"/>
      <c r="DH20" s="622"/>
      <c r="DI20" s="622"/>
      <c r="DJ20" s="622"/>
      <c r="DK20" s="622"/>
      <c r="DL20" s="622"/>
      <c r="DM20" s="622"/>
      <c r="DN20" s="622"/>
      <c r="DO20" s="622"/>
      <c r="DP20" s="623"/>
      <c r="DQ20" s="627">
        <v>5499431</v>
      </c>
      <c r="DR20" s="622"/>
      <c r="DS20" s="622"/>
      <c r="DT20" s="622"/>
      <c r="DU20" s="622"/>
      <c r="DV20" s="622"/>
      <c r="DW20" s="622"/>
      <c r="DX20" s="622"/>
      <c r="DY20" s="622"/>
      <c r="DZ20" s="622"/>
      <c r="EA20" s="622"/>
      <c r="EB20" s="622"/>
      <c r="EC20" s="662"/>
    </row>
    <row r="21" spans="2:133" ht="11.25" customHeight="1" x14ac:dyDescent="0.15">
      <c r="B21" s="618" t="s">
        <v>277</v>
      </c>
      <c r="C21" s="619"/>
      <c r="D21" s="619"/>
      <c r="E21" s="619"/>
      <c r="F21" s="619"/>
      <c r="G21" s="619"/>
      <c r="H21" s="619"/>
      <c r="I21" s="619"/>
      <c r="J21" s="619"/>
      <c r="K21" s="619"/>
      <c r="L21" s="619"/>
      <c r="M21" s="619"/>
      <c r="N21" s="619"/>
      <c r="O21" s="619"/>
      <c r="P21" s="619"/>
      <c r="Q21" s="620"/>
      <c r="R21" s="621">
        <v>3533506</v>
      </c>
      <c r="S21" s="622"/>
      <c r="T21" s="622"/>
      <c r="U21" s="622"/>
      <c r="V21" s="622"/>
      <c r="W21" s="622"/>
      <c r="X21" s="622"/>
      <c r="Y21" s="623"/>
      <c r="Z21" s="663">
        <v>38</v>
      </c>
      <c r="AA21" s="663"/>
      <c r="AB21" s="663"/>
      <c r="AC21" s="663"/>
      <c r="AD21" s="664">
        <v>3208040</v>
      </c>
      <c r="AE21" s="664"/>
      <c r="AF21" s="664"/>
      <c r="AG21" s="664"/>
      <c r="AH21" s="664"/>
      <c r="AI21" s="664"/>
      <c r="AJ21" s="664"/>
      <c r="AK21" s="664"/>
      <c r="AL21" s="624">
        <v>65.8</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t="s">
        <v>228</v>
      </c>
      <c r="BH21" s="622"/>
      <c r="BI21" s="622"/>
      <c r="BJ21" s="622"/>
      <c r="BK21" s="622"/>
      <c r="BL21" s="622"/>
      <c r="BM21" s="622"/>
      <c r="BN21" s="623"/>
      <c r="BO21" s="663" t="s">
        <v>228</v>
      </c>
      <c r="BP21" s="663"/>
      <c r="BQ21" s="663"/>
      <c r="BR21" s="663"/>
      <c r="BS21" s="664" t="s">
        <v>228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279</v>
      </c>
      <c r="C22" s="619"/>
      <c r="D22" s="619"/>
      <c r="E22" s="619"/>
      <c r="F22" s="619"/>
      <c r="G22" s="619"/>
      <c r="H22" s="619"/>
      <c r="I22" s="619"/>
      <c r="J22" s="619"/>
      <c r="K22" s="619"/>
      <c r="L22" s="619"/>
      <c r="M22" s="619"/>
      <c r="N22" s="619"/>
      <c r="O22" s="619"/>
      <c r="P22" s="619"/>
      <c r="Q22" s="620"/>
      <c r="R22" s="621">
        <v>3208040</v>
      </c>
      <c r="S22" s="622"/>
      <c r="T22" s="622"/>
      <c r="U22" s="622"/>
      <c r="V22" s="622"/>
      <c r="W22" s="622"/>
      <c r="X22" s="622"/>
      <c r="Y22" s="623"/>
      <c r="Z22" s="663">
        <v>34.5</v>
      </c>
      <c r="AA22" s="663"/>
      <c r="AB22" s="663"/>
      <c r="AC22" s="663"/>
      <c r="AD22" s="664">
        <v>3208040</v>
      </c>
      <c r="AE22" s="664"/>
      <c r="AF22" s="664"/>
      <c r="AG22" s="664"/>
      <c r="AH22" s="664"/>
      <c r="AI22" s="664"/>
      <c r="AJ22" s="664"/>
      <c r="AK22" s="664"/>
      <c r="AL22" s="624">
        <v>65.8</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63" t="s">
        <v>228</v>
      </c>
      <c r="BP22" s="663"/>
      <c r="BQ22" s="663"/>
      <c r="BR22" s="663"/>
      <c r="BS22" s="664" t="s">
        <v>131</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325461</v>
      </c>
      <c r="S23" s="622"/>
      <c r="T23" s="622"/>
      <c r="U23" s="622"/>
      <c r="V23" s="622"/>
      <c r="W23" s="622"/>
      <c r="X23" s="622"/>
      <c r="Y23" s="623"/>
      <c r="Z23" s="663">
        <v>3.5</v>
      </c>
      <c r="AA23" s="663"/>
      <c r="AB23" s="663"/>
      <c r="AC23" s="663"/>
      <c r="AD23" s="664" t="s">
        <v>228</v>
      </c>
      <c r="AE23" s="664"/>
      <c r="AF23" s="664"/>
      <c r="AG23" s="664"/>
      <c r="AH23" s="664"/>
      <c r="AI23" s="664"/>
      <c r="AJ23" s="664"/>
      <c r="AK23" s="664"/>
      <c r="AL23" s="624" t="s">
        <v>131</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63" t="s">
        <v>140</v>
      </c>
      <c r="BP23" s="663"/>
      <c r="BQ23" s="663"/>
      <c r="BR23" s="663"/>
      <c r="BS23" s="664" t="s">
        <v>228</v>
      </c>
      <c r="BT23" s="664"/>
      <c r="BU23" s="664"/>
      <c r="BV23" s="664"/>
      <c r="BW23" s="664"/>
      <c r="BX23" s="664"/>
      <c r="BY23" s="664"/>
      <c r="BZ23" s="664"/>
      <c r="CA23" s="664"/>
      <c r="CB23" s="698"/>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v>5</v>
      </c>
      <c r="S24" s="622"/>
      <c r="T24" s="622"/>
      <c r="U24" s="622"/>
      <c r="V24" s="622"/>
      <c r="W24" s="622"/>
      <c r="X24" s="622"/>
      <c r="Y24" s="623"/>
      <c r="Z24" s="663">
        <v>0</v>
      </c>
      <c r="AA24" s="663"/>
      <c r="AB24" s="663"/>
      <c r="AC24" s="663"/>
      <c r="AD24" s="664" t="s">
        <v>131</v>
      </c>
      <c r="AE24" s="664"/>
      <c r="AF24" s="664"/>
      <c r="AG24" s="664"/>
      <c r="AH24" s="664"/>
      <c r="AI24" s="664"/>
      <c r="AJ24" s="664"/>
      <c r="AK24" s="664"/>
      <c r="AL24" s="624" t="s">
        <v>228</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63" t="s">
        <v>228</v>
      </c>
      <c r="BP24" s="663"/>
      <c r="BQ24" s="663"/>
      <c r="BR24" s="663"/>
      <c r="BS24" s="664" t="s">
        <v>131</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3935097</v>
      </c>
      <c r="CS24" s="674"/>
      <c r="CT24" s="674"/>
      <c r="CU24" s="674"/>
      <c r="CV24" s="674"/>
      <c r="CW24" s="674"/>
      <c r="CX24" s="674"/>
      <c r="CY24" s="702"/>
      <c r="CZ24" s="703">
        <v>43.8</v>
      </c>
      <c r="DA24" s="686"/>
      <c r="DB24" s="686"/>
      <c r="DC24" s="705"/>
      <c r="DD24" s="701">
        <v>2550203</v>
      </c>
      <c r="DE24" s="674"/>
      <c r="DF24" s="674"/>
      <c r="DG24" s="674"/>
      <c r="DH24" s="674"/>
      <c r="DI24" s="674"/>
      <c r="DJ24" s="674"/>
      <c r="DK24" s="702"/>
      <c r="DL24" s="701">
        <v>2447567</v>
      </c>
      <c r="DM24" s="674"/>
      <c r="DN24" s="674"/>
      <c r="DO24" s="674"/>
      <c r="DP24" s="674"/>
      <c r="DQ24" s="674"/>
      <c r="DR24" s="674"/>
      <c r="DS24" s="674"/>
      <c r="DT24" s="674"/>
      <c r="DU24" s="674"/>
      <c r="DV24" s="702"/>
      <c r="DW24" s="703">
        <v>49.7</v>
      </c>
      <c r="DX24" s="686"/>
      <c r="DY24" s="686"/>
      <c r="DZ24" s="686"/>
      <c r="EA24" s="686"/>
      <c r="EB24" s="686"/>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5185596</v>
      </c>
      <c r="S25" s="622"/>
      <c r="T25" s="622"/>
      <c r="U25" s="622"/>
      <c r="V25" s="622"/>
      <c r="W25" s="622"/>
      <c r="X25" s="622"/>
      <c r="Y25" s="623"/>
      <c r="Z25" s="663">
        <v>55.8</v>
      </c>
      <c r="AA25" s="663"/>
      <c r="AB25" s="663"/>
      <c r="AC25" s="663"/>
      <c r="AD25" s="664">
        <v>4860130</v>
      </c>
      <c r="AE25" s="664"/>
      <c r="AF25" s="664"/>
      <c r="AG25" s="664"/>
      <c r="AH25" s="664"/>
      <c r="AI25" s="664"/>
      <c r="AJ25" s="664"/>
      <c r="AK25" s="664"/>
      <c r="AL25" s="624">
        <v>99.7</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228</v>
      </c>
      <c r="BP25" s="663"/>
      <c r="BQ25" s="663"/>
      <c r="BR25" s="663"/>
      <c r="BS25" s="664" t="s">
        <v>131</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1063618</v>
      </c>
      <c r="CS25" s="634"/>
      <c r="CT25" s="634"/>
      <c r="CU25" s="634"/>
      <c r="CV25" s="634"/>
      <c r="CW25" s="634"/>
      <c r="CX25" s="634"/>
      <c r="CY25" s="635"/>
      <c r="CZ25" s="624">
        <v>11.8</v>
      </c>
      <c r="DA25" s="636"/>
      <c r="DB25" s="636"/>
      <c r="DC25" s="637"/>
      <c r="DD25" s="627">
        <v>1003159</v>
      </c>
      <c r="DE25" s="634"/>
      <c r="DF25" s="634"/>
      <c r="DG25" s="634"/>
      <c r="DH25" s="634"/>
      <c r="DI25" s="634"/>
      <c r="DJ25" s="634"/>
      <c r="DK25" s="635"/>
      <c r="DL25" s="627">
        <v>998631</v>
      </c>
      <c r="DM25" s="634"/>
      <c r="DN25" s="634"/>
      <c r="DO25" s="634"/>
      <c r="DP25" s="634"/>
      <c r="DQ25" s="634"/>
      <c r="DR25" s="634"/>
      <c r="DS25" s="634"/>
      <c r="DT25" s="634"/>
      <c r="DU25" s="634"/>
      <c r="DV25" s="635"/>
      <c r="DW25" s="624">
        <v>20.3</v>
      </c>
      <c r="DX25" s="636"/>
      <c r="DY25" s="636"/>
      <c r="DZ25" s="636"/>
      <c r="EA25" s="636"/>
      <c r="EB25" s="636"/>
      <c r="EC25" s="652"/>
    </row>
    <row r="26" spans="2:133" ht="11.25" customHeight="1" x14ac:dyDescent="0.15">
      <c r="B26" s="618" t="s">
        <v>295</v>
      </c>
      <c r="C26" s="619"/>
      <c r="D26" s="619"/>
      <c r="E26" s="619"/>
      <c r="F26" s="619"/>
      <c r="G26" s="619"/>
      <c r="H26" s="619"/>
      <c r="I26" s="619"/>
      <c r="J26" s="619"/>
      <c r="K26" s="619"/>
      <c r="L26" s="619"/>
      <c r="M26" s="619"/>
      <c r="N26" s="619"/>
      <c r="O26" s="619"/>
      <c r="P26" s="619"/>
      <c r="Q26" s="620"/>
      <c r="R26" s="621">
        <v>1646</v>
      </c>
      <c r="S26" s="622"/>
      <c r="T26" s="622"/>
      <c r="U26" s="622"/>
      <c r="V26" s="622"/>
      <c r="W26" s="622"/>
      <c r="X26" s="622"/>
      <c r="Y26" s="623"/>
      <c r="Z26" s="663">
        <v>0</v>
      </c>
      <c r="AA26" s="663"/>
      <c r="AB26" s="663"/>
      <c r="AC26" s="663"/>
      <c r="AD26" s="664">
        <v>1646</v>
      </c>
      <c r="AE26" s="664"/>
      <c r="AF26" s="664"/>
      <c r="AG26" s="664"/>
      <c r="AH26" s="664"/>
      <c r="AI26" s="664"/>
      <c r="AJ26" s="664"/>
      <c r="AK26" s="664"/>
      <c r="AL26" s="624">
        <v>0</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131</v>
      </c>
      <c r="BP26" s="663"/>
      <c r="BQ26" s="663"/>
      <c r="BR26" s="663"/>
      <c r="BS26" s="664" t="s">
        <v>131</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601800</v>
      </c>
      <c r="CS26" s="622"/>
      <c r="CT26" s="622"/>
      <c r="CU26" s="622"/>
      <c r="CV26" s="622"/>
      <c r="CW26" s="622"/>
      <c r="CX26" s="622"/>
      <c r="CY26" s="623"/>
      <c r="CZ26" s="624">
        <v>6.7</v>
      </c>
      <c r="DA26" s="636"/>
      <c r="DB26" s="636"/>
      <c r="DC26" s="637"/>
      <c r="DD26" s="627">
        <v>569419</v>
      </c>
      <c r="DE26" s="622"/>
      <c r="DF26" s="622"/>
      <c r="DG26" s="622"/>
      <c r="DH26" s="622"/>
      <c r="DI26" s="622"/>
      <c r="DJ26" s="622"/>
      <c r="DK26" s="623"/>
      <c r="DL26" s="627" t="s">
        <v>140</v>
      </c>
      <c r="DM26" s="622"/>
      <c r="DN26" s="622"/>
      <c r="DO26" s="622"/>
      <c r="DP26" s="622"/>
      <c r="DQ26" s="622"/>
      <c r="DR26" s="622"/>
      <c r="DS26" s="622"/>
      <c r="DT26" s="622"/>
      <c r="DU26" s="622"/>
      <c r="DV26" s="623"/>
      <c r="DW26" s="624" t="s">
        <v>228</v>
      </c>
      <c r="DX26" s="636"/>
      <c r="DY26" s="636"/>
      <c r="DZ26" s="636"/>
      <c r="EA26" s="636"/>
      <c r="EB26" s="636"/>
      <c r="EC26" s="652"/>
    </row>
    <row r="27" spans="2:133" ht="11.25" customHeight="1" x14ac:dyDescent="0.15">
      <c r="B27" s="618" t="s">
        <v>298</v>
      </c>
      <c r="C27" s="619"/>
      <c r="D27" s="619"/>
      <c r="E27" s="619"/>
      <c r="F27" s="619"/>
      <c r="G27" s="619"/>
      <c r="H27" s="619"/>
      <c r="I27" s="619"/>
      <c r="J27" s="619"/>
      <c r="K27" s="619"/>
      <c r="L27" s="619"/>
      <c r="M27" s="619"/>
      <c r="N27" s="619"/>
      <c r="O27" s="619"/>
      <c r="P27" s="619"/>
      <c r="Q27" s="620"/>
      <c r="R27" s="621">
        <v>69137</v>
      </c>
      <c r="S27" s="622"/>
      <c r="T27" s="622"/>
      <c r="U27" s="622"/>
      <c r="V27" s="622"/>
      <c r="W27" s="622"/>
      <c r="X27" s="622"/>
      <c r="Y27" s="623"/>
      <c r="Z27" s="663">
        <v>0.7</v>
      </c>
      <c r="AA27" s="663"/>
      <c r="AB27" s="663"/>
      <c r="AC27" s="663"/>
      <c r="AD27" s="664" t="s">
        <v>228</v>
      </c>
      <c r="AE27" s="664"/>
      <c r="AF27" s="664"/>
      <c r="AG27" s="664"/>
      <c r="AH27" s="664"/>
      <c r="AI27" s="664"/>
      <c r="AJ27" s="664"/>
      <c r="AK27" s="664"/>
      <c r="AL27" s="624" t="s">
        <v>131</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1188131</v>
      </c>
      <c r="BH27" s="622"/>
      <c r="BI27" s="622"/>
      <c r="BJ27" s="622"/>
      <c r="BK27" s="622"/>
      <c r="BL27" s="622"/>
      <c r="BM27" s="622"/>
      <c r="BN27" s="623"/>
      <c r="BO27" s="663">
        <v>100</v>
      </c>
      <c r="BP27" s="663"/>
      <c r="BQ27" s="663"/>
      <c r="BR27" s="663"/>
      <c r="BS27" s="664" t="s">
        <v>228</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1641186</v>
      </c>
      <c r="CS27" s="634"/>
      <c r="CT27" s="634"/>
      <c r="CU27" s="634"/>
      <c r="CV27" s="634"/>
      <c r="CW27" s="634"/>
      <c r="CX27" s="634"/>
      <c r="CY27" s="635"/>
      <c r="CZ27" s="624">
        <v>18.3</v>
      </c>
      <c r="DA27" s="636"/>
      <c r="DB27" s="636"/>
      <c r="DC27" s="637"/>
      <c r="DD27" s="627">
        <v>352870</v>
      </c>
      <c r="DE27" s="634"/>
      <c r="DF27" s="634"/>
      <c r="DG27" s="634"/>
      <c r="DH27" s="634"/>
      <c r="DI27" s="634"/>
      <c r="DJ27" s="634"/>
      <c r="DK27" s="635"/>
      <c r="DL27" s="627">
        <v>254762</v>
      </c>
      <c r="DM27" s="634"/>
      <c r="DN27" s="634"/>
      <c r="DO27" s="634"/>
      <c r="DP27" s="634"/>
      <c r="DQ27" s="634"/>
      <c r="DR27" s="634"/>
      <c r="DS27" s="634"/>
      <c r="DT27" s="634"/>
      <c r="DU27" s="634"/>
      <c r="DV27" s="635"/>
      <c r="DW27" s="624">
        <v>5.2</v>
      </c>
      <c r="DX27" s="636"/>
      <c r="DY27" s="636"/>
      <c r="DZ27" s="636"/>
      <c r="EA27" s="636"/>
      <c r="EB27" s="636"/>
      <c r="EC27" s="652"/>
    </row>
    <row r="28" spans="2:133" ht="11.25" customHeight="1" x14ac:dyDescent="0.15">
      <c r="B28" s="618" t="s">
        <v>301</v>
      </c>
      <c r="C28" s="619"/>
      <c r="D28" s="619"/>
      <c r="E28" s="619"/>
      <c r="F28" s="619"/>
      <c r="G28" s="619"/>
      <c r="H28" s="619"/>
      <c r="I28" s="619"/>
      <c r="J28" s="619"/>
      <c r="K28" s="619"/>
      <c r="L28" s="619"/>
      <c r="M28" s="619"/>
      <c r="N28" s="619"/>
      <c r="O28" s="619"/>
      <c r="P28" s="619"/>
      <c r="Q28" s="620"/>
      <c r="R28" s="621">
        <v>47961</v>
      </c>
      <c r="S28" s="622"/>
      <c r="T28" s="622"/>
      <c r="U28" s="622"/>
      <c r="V28" s="622"/>
      <c r="W28" s="622"/>
      <c r="X28" s="622"/>
      <c r="Y28" s="623"/>
      <c r="Z28" s="663">
        <v>0.5</v>
      </c>
      <c r="AA28" s="663"/>
      <c r="AB28" s="663"/>
      <c r="AC28" s="663"/>
      <c r="AD28" s="664" t="s">
        <v>228</v>
      </c>
      <c r="AE28" s="664"/>
      <c r="AF28" s="664"/>
      <c r="AG28" s="664"/>
      <c r="AH28" s="664"/>
      <c r="AI28" s="664"/>
      <c r="AJ28" s="664"/>
      <c r="AK28" s="664"/>
      <c r="AL28" s="624" t="s">
        <v>228</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1230293</v>
      </c>
      <c r="CS28" s="622"/>
      <c r="CT28" s="622"/>
      <c r="CU28" s="622"/>
      <c r="CV28" s="622"/>
      <c r="CW28" s="622"/>
      <c r="CX28" s="622"/>
      <c r="CY28" s="623"/>
      <c r="CZ28" s="624">
        <v>13.7</v>
      </c>
      <c r="DA28" s="636"/>
      <c r="DB28" s="636"/>
      <c r="DC28" s="637"/>
      <c r="DD28" s="627">
        <v>1194174</v>
      </c>
      <c r="DE28" s="622"/>
      <c r="DF28" s="622"/>
      <c r="DG28" s="622"/>
      <c r="DH28" s="622"/>
      <c r="DI28" s="622"/>
      <c r="DJ28" s="622"/>
      <c r="DK28" s="623"/>
      <c r="DL28" s="627">
        <v>1194174</v>
      </c>
      <c r="DM28" s="622"/>
      <c r="DN28" s="622"/>
      <c r="DO28" s="622"/>
      <c r="DP28" s="622"/>
      <c r="DQ28" s="622"/>
      <c r="DR28" s="622"/>
      <c r="DS28" s="622"/>
      <c r="DT28" s="622"/>
      <c r="DU28" s="622"/>
      <c r="DV28" s="623"/>
      <c r="DW28" s="624">
        <v>24.3</v>
      </c>
      <c r="DX28" s="636"/>
      <c r="DY28" s="636"/>
      <c r="DZ28" s="636"/>
      <c r="EA28" s="636"/>
      <c r="EB28" s="636"/>
      <c r="EC28" s="652"/>
    </row>
    <row r="29" spans="2:133" ht="11.25" customHeight="1" x14ac:dyDescent="0.15">
      <c r="B29" s="618" t="s">
        <v>303</v>
      </c>
      <c r="C29" s="619"/>
      <c r="D29" s="619"/>
      <c r="E29" s="619"/>
      <c r="F29" s="619"/>
      <c r="G29" s="619"/>
      <c r="H29" s="619"/>
      <c r="I29" s="619"/>
      <c r="J29" s="619"/>
      <c r="K29" s="619"/>
      <c r="L29" s="619"/>
      <c r="M29" s="619"/>
      <c r="N29" s="619"/>
      <c r="O29" s="619"/>
      <c r="P29" s="619"/>
      <c r="Q29" s="620"/>
      <c r="R29" s="621">
        <v>7697</v>
      </c>
      <c r="S29" s="622"/>
      <c r="T29" s="622"/>
      <c r="U29" s="622"/>
      <c r="V29" s="622"/>
      <c r="W29" s="622"/>
      <c r="X29" s="622"/>
      <c r="Y29" s="623"/>
      <c r="Z29" s="663">
        <v>0.1</v>
      </c>
      <c r="AA29" s="663"/>
      <c r="AB29" s="663"/>
      <c r="AC29" s="663"/>
      <c r="AD29" s="664" t="s">
        <v>140</v>
      </c>
      <c r="AE29" s="664"/>
      <c r="AF29" s="664"/>
      <c r="AG29" s="664"/>
      <c r="AH29" s="664"/>
      <c r="AI29" s="664"/>
      <c r="AJ29" s="664"/>
      <c r="AK29" s="664"/>
      <c r="AL29" s="624" t="s">
        <v>131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305</v>
      </c>
      <c r="CG29" s="619"/>
      <c r="CH29" s="619"/>
      <c r="CI29" s="619"/>
      <c r="CJ29" s="619"/>
      <c r="CK29" s="619"/>
      <c r="CL29" s="619"/>
      <c r="CM29" s="619"/>
      <c r="CN29" s="619"/>
      <c r="CO29" s="619"/>
      <c r="CP29" s="619"/>
      <c r="CQ29" s="620"/>
      <c r="CR29" s="621">
        <v>1230293</v>
      </c>
      <c r="CS29" s="634"/>
      <c r="CT29" s="634"/>
      <c r="CU29" s="634"/>
      <c r="CV29" s="634"/>
      <c r="CW29" s="634"/>
      <c r="CX29" s="634"/>
      <c r="CY29" s="635"/>
      <c r="CZ29" s="624">
        <v>13.7</v>
      </c>
      <c r="DA29" s="636"/>
      <c r="DB29" s="636"/>
      <c r="DC29" s="637"/>
      <c r="DD29" s="627">
        <v>1194174</v>
      </c>
      <c r="DE29" s="634"/>
      <c r="DF29" s="634"/>
      <c r="DG29" s="634"/>
      <c r="DH29" s="634"/>
      <c r="DI29" s="634"/>
      <c r="DJ29" s="634"/>
      <c r="DK29" s="635"/>
      <c r="DL29" s="627">
        <v>1194174</v>
      </c>
      <c r="DM29" s="634"/>
      <c r="DN29" s="634"/>
      <c r="DO29" s="634"/>
      <c r="DP29" s="634"/>
      <c r="DQ29" s="634"/>
      <c r="DR29" s="634"/>
      <c r="DS29" s="634"/>
      <c r="DT29" s="634"/>
      <c r="DU29" s="634"/>
      <c r="DV29" s="635"/>
      <c r="DW29" s="624">
        <v>24.3</v>
      </c>
      <c r="DX29" s="636"/>
      <c r="DY29" s="636"/>
      <c r="DZ29" s="636"/>
      <c r="EA29" s="636"/>
      <c r="EB29" s="636"/>
      <c r="EC29" s="652"/>
    </row>
    <row r="30" spans="2:133" ht="11.25" customHeight="1" x14ac:dyDescent="0.15">
      <c r="B30" s="618" t="s">
        <v>306</v>
      </c>
      <c r="C30" s="619"/>
      <c r="D30" s="619"/>
      <c r="E30" s="619"/>
      <c r="F30" s="619"/>
      <c r="G30" s="619"/>
      <c r="H30" s="619"/>
      <c r="I30" s="619"/>
      <c r="J30" s="619"/>
      <c r="K30" s="619"/>
      <c r="L30" s="619"/>
      <c r="M30" s="619"/>
      <c r="N30" s="619"/>
      <c r="O30" s="619"/>
      <c r="P30" s="619"/>
      <c r="Q30" s="620"/>
      <c r="R30" s="621">
        <v>1548965</v>
      </c>
      <c r="S30" s="622"/>
      <c r="T30" s="622"/>
      <c r="U30" s="622"/>
      <c r="V30" s="622"/>
      <c r="W30" s="622"/>
      <c r="X30" s="622"/>
      <c r="Y30" s="623"/>
      <c r="Z30" s="663">
        <v>16.7</v>
      </c>
      <c r="AA30" s="663"/>
      <c r="AB30" s="663"/>
      <c r="AC30" s="663"/>
      <c r="AD30" s="664" t="s">
        <v>228</v>
      </c>
      <c r="AE30" s="664"/>
      <c r="AF30" s="664"/>
      <c r="AG30" s="664"/>
      <c r="AH30" s="664"/>
      <c r="AI30" s="664"/>
      <c r="AJ30" s="664"/>
      <c r="AK30" s="664"/>
      <c r="AL30" s="624" t="s">
        <v>228</v>
      </c>
      <c r="AM30" s="625"/>
      <c r="AN30" s="625"/>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6"/>
      <c r="BI30" s="696"/>
      <c r="BJ30" s="696"/>
      <c r="BK30" s="696"/>
      <c r="BL30" s="696"/>
      <c r="BM30" s="696"/>
      <c r="BN30" s="696"/>
      <c r="BO30" s="696"/>
      <c r="BP30" s="696"/>
      <c r="BQ30" s="697"/>
      <c r="BR30" s="679"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1203916</v>
      </c>
      <c r="CS30" s="622"/>
      <c r="CT30" s="622"/>
      <c r="CU30" s="622"/>
      <c r="CV30" s="622"/>
      <c r="CW30" s="622"/>
      <c r="CX30" s="622"/>
      <c r="CY30" s="623"/>
      <c r="CZ30" s="624">
        <v>13.4</v>
      </c>
      <c r="DA30" s="636"/>
      <c r="DB30" s="636"/>
      <c r="DC30" s="637"/>
      <c r="DD30" s="627">
        <v>1167797</v>
      </c>
      <c r="DE30" s="622"/>
      <c r="DF30" s="622"/>
      <c r="DG30" s="622"/>
      <c r="DH30" s="622"/>
      <c r="DI30" s="622"/>
      <c r="DJ30" s="622"/>
      <c r="DK30" s="623"/>
      <c r="DL30" s="627">
        <v>1167797</v>
      </c>
      <c r="DM30" s="622"/>
      <c r="DN30" s="622"/>
      <c r="DO30" s="622"/>
      <c r="DP30" s="622"/>
      <c r="DQ30" s="622"/>
      <c r="DR30" s="622"/>
      <c r="DS30" s="622"/>
      <c r="DT30" s="622"/>
      <c r="DU30" s="622"/>
      <c r="DV30" s="623"/>
      <c r="DW30" s="624">
        <v>23.7</v>
      </c>
      <c r="DX30" s="636"/>
      <c r="DY30" s="636"/>
      <c r="DZ30" s="636"/>
      <c r="EA30" s="636"/>
      <c r="EB30" s="636"/>
      <c r="EC30" s="652"/>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63" t="s">
        <v>228</v>
      </c>
      <c r="AA31" s="663"/>
      <c r="AB31" s="663"/>
      <c r="AC31" s="663"/>
      <c r="AD31" s="664" t="s">
        <v>131</v>
      </c>
      <c r="AE31" s="664"/>
      <c r="AF31" s="664"/>
      <c r="AG31" s="664"/>
      <c r="AH31" s="664"/>
      <c r="AI31" s="664"/>
      <c r="AJ31" s="664"/>
      <c r="AK31" s="664"/>
      <c r="AL31" s="624" t="s">
        <v>131</v>
      </c>
      <c r="AM31" s="625"/>
      <c r="AN31" s="625"/>
      <c r="AO31" s="665"/>
      <c r="AP31" s="691" t="s">
        <v>311</v>
      </c>
      <c r="AQ31" s="692"/>
      <c r="AR31" s="692"/>
      <c r="AS31" s="692"/>
      <c r="AT31" s="693" t="s">
        <v>312</v>
      </c>
      <c r="AU31" s="218"/>
      <c r="AV31" s="218"/>
      <c r="AW31" s="218"/>
      <c r="AX31" s="676" t="s">
        <v>187</v>
      </c>
      <c r="AY31" s="677"/>
      <c r="AZ31" s="677"/>
      <c r="BA31" s="677"/>
      <c r="BB31" s="677"/>
      <c r="BC31" s="677"/>
      <c r="BD31" s="677"/>
      <c r="BE31" s="677"/>
      <c r="BF31" s="678"/>
      <c r="BG31" s="684">
        <v>99.1</v>
      </c>
      <c r="BH31" s="685"/>
      <c r="BI31" s="685"/>
      <c r="BJ31" s="685"/>
      <c r="BK31" s="685"/>
      <c r="BL31" s="685"/>
      <c r="BM31" s="686">
        <v>96.2</v>
      </c>
      <c r="BN31" s="685"/>
      <c r="BO31" s="685"/>
      <c r="BP31" s="685"/>
      <c r="BQ31" s="687"/>
      <c r="BR31" s="684">
        <v>99.1</v>
      </c>
      <c r="BS31" s="685"/>
      <c r="BT31" s="685"/>
      <c r="BU31" s="685"/>
      <c r="BV31" s="685"/>
      <c r="BW31" s="685"/>
      <c r="BX31" s="686">
        <v>96</v>
      </c>
      <c r="BY31" s="685"/>
      <c r="BZ31" s="685"/>
      <c r="CA31" s="685"/>
      <c r="CB31" s="687"/>
      <c r="CD31" s="642"/>
      <c r="CE31" s="643"/>
      <c r="CF31" s="618" t="s">
        <v>313</v>
      </c>
      <c r="CG31" s="619"/>
      <c r="CH31" s="619"/>
      <c r="CI31" s="619"/>
      <c r="CJ31" s="619"/>
      <c r="CK31" s="619"/>
      <c r="CL31" s="619"/>
      <c r="CM31" s="619"/>
      <c r="CN31" s="619"/>
      <c r="CO31" s="619"/>
      <c r="CP31" s="619"/>
      <c r="CQ31" s="620"/>
      <c r="CR31" s="621">
        <v>26377</v>
      </c>
      <c r="CS31" s="634"/>
      <c r="CT31" s="634"/>
      <c r="CU31" s="634"/>
      <c r="CV31" s="634"/>
      <c r="CW31" s="634"/>
      <c r="CX31" s="634"/>
      <c r="CY31" s="635"/>
      <c r="CZ31" s="624">
        <v>0.3</v>
      </c>
      <c r="DA31" s="636"/>
      <c r="DB31" s="636"/>
      <c r="DC31" s="637"/>
      <c r="DD31" s="627">
        <v>26377</v>
      </c>
      <c r="DE31" s="634"/>
      <c r="DF31" s="634"/>
      <c r="DG31" s="634"/>
      <c r="DH31" s="634"/>
      <c r="DI31" s="634"/>
      <c r="DJ31" s="634"/>
      <c r="DK31" s="635"/>
      <c r="DL31" s="627">
        <v>26377</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15">
      <c r="B32" s="618" t="s">
        <v>314</v>
      </c>
      <c r="C32" s="619"/>
      <c r="D32" s="619"/>
      <c r="E32" s="619"/>
      <c r="F32" s="619"/>
      <c r="G32" s="619"/>
      <c r="H32" s="619"/>
      <c r="I32" s="619"/>
      <c r="J32" s="619"/>
      <c r="K32" s="619"/>
      <c r="L32" s="619"/>
      <c r="M32" s="619"/>
      <c r="N32" s="619"/>
      <c r="O32" s="619"/>
      <c r="P32" s="619"/>
      <c r="Q32" s="620"/>
      <c r="R32" s="621">
        <v>667955</v>
      </c>
      <c r="S32" s="622"/>
      <c r="T32" s="622"/>
      <c r="U32" s="622"/>
      <c r="V32" s="622"/>
      <c r="W32" s="622"/>
      <c r="X32" s="622"/>
      <c r="Y32" s="623"/>
      <c r="Z32" s="663">
        <v>7.2</v>
      </c>
      <c r="AA32" s="663"/>
      <c r="AB32" s="663"/>
      <c r="AC32" s="663"/>
      <c r="AD32" s="664" t="s">
        <v>228</v>
      </c>
      <c r="AE32" s="664"/>
      <c r="AF32" s="664"/>
      <c r="AG32" s="664"/>
      <c r="AH32" s="664"/>
      <c r="AI32" s="664"/>
      <c r="AJ32" s="664"/>
      <c r="AK32" s="664"/>
      <c r="AL32" s="624" t="s">
        <v>228</v>
      </c>
      <c r="AM32" s="625"/>
      <c r="AN32" s="625"/>
      <c r="AO32" s="665"/>
      <c r="AP32" s="666"/>
      <c r="AQ32" s="667"/>
      <c r="AR32" s="667"/>
      <c r="AS32" s="667"/>
      <c r="AT32" s="694"/>
      <c r="AU32" s="214" t="s">
        <v>315</v>
      </c>
      <c r="AX32" s="618" t="s">
        <v>316</v>
      </c>
      <c r="AY32" s="619"/>
      <c r="AZ32" s="619"/>
      <c r="BA32" s="619"/>
      <c r="BB32" s="619"/>
      <c r="BC32" s="619"/>
      <c r="BD32" s="619"/>
      <c r="BE32" s="619"/>
      <c r="BF32" s="620"/>
      <c r="BG32" s="683">
        <v>99.2</v>
      </c>
      <c r="BH32" s="634"/>
      <c r="BI32" s="634"/>
      <c r="BJ32" s="634"/>
      <c r="BK32" s="634"/>
      <c r="BL32" s="634"/>
      <c r="BM32" s="625">
        <v>96.6</v>
      </c>
      <c r="BN32" s="634"/>
      <c r="BO32" s="634"/>
      <c r="BP32" s="634"/>
      <c r="BQ32" s="661"/>
      <c r="BR32" s="683">
        <v>99.2</v>
      </c>
      <c r="BS32" s="634"/>
      <c r="BT32" s="634"/>
      <c r="BU32" s="634"/>
      <c r="BV32" s="634"/>
      <c r="BW32" s="634"/>
      <c r="BX32" s="625">
        <v>96.4</v>
      </c>
      <c r="BY32" s="634"/>
      <c r="BZ32" s="634"/>
      <c r="CA32" s="634"/>
      <c r="CB32" s="661"/>
      <c r="CD32" s="644"/>
      <c r="CE32" s="645"/>
      <c r="CF32" s="618" t="s">
        <v>317</v>
      </c>
      <c r="CG32" s="619"/>
      <c r="CH32" s="619"/>
      <c r="CI32" s="619"/>
      <c r="CJ32" s="619"/>
      <c r="CK32" s="619"/>
      <c r="CL32" s="619"/>
      <c r="CM32" s="619"/>
      <c r="CN32" s="619"/>
      <c r="CO32" s="619"/>
      <c r="CP32" s="619"/>
      <c r="CQ32" s="620"/>
      <c r="CR32" s="621" t="s">
        <v>228</v>
      </c>
      <c r="CS32" s="622"/>
      <c r="CT32" s="622"/>
      <c r="CU32" s="622"/>
      <c r="CV32" s="622"/>
      <c r="CW32" s="622"/>
      <c r="CX32" s="622"/>
      <c r="CY32" s="623"/>
      <c r="CZ32" s="624" t="s">
        <v>228</v>
      </c>
      <c r="DA32" s="636"/>
      <c r="DB32" s="636"/>
      <c r="DC32" s="637"/>
      <c r="DD32" s="627" t="s">
        <v>131</v>
      </c>
      <c r="DE32" s="622"/>
      <c r="DF32" s="622"/>
      <c r="DG32" s="622"/>
      <c r="DH32" s="622"/>
      <c r="DI32" s="622"/>
      <c r="DJ32" s="622"/>
      <c r="DK32" s="623"/>
      <c r="DL32" s="627" t="s">
        <v>228</v>
      </c>
      <c r="DM32" s="622"/>
      <c r="DN32" s="622"/>
      <c r="DO32" s="622"/>
      <c r="DP32" s="622"/>
      <c r="DQ32" s="622"/>
      <c r="DR32" s="622"/>
      <c r="DS32" s="622"/>
      <c r="DT32" s="622"/>
      <c r="DU32" s="622"/>
      <c r="DV32" s="623"/>
      <c r="DW32" s="624" t="s">
        <v>228</v>
      </c>
      <c r="DX32" s="636"/>
      <c r="DY32" s="636"/>
      <c r="DZ32" s="636"/>
      <c r="EA32" s="636"/>
      <c r="EB32" s="636"/>
      <c r="EC32" s="652"/>
    </row>
    <row r="33" spans="2:133" ht="11.25" customHeight="1" x14ac:dyDescent="0.15">
      <c r="B33" s="618" t="s">
        <v>318</v>
      </c>
      <c r="C33" s="619"/>
      <c r="D33" s="619"/>
      <c r="E33" s="619"/>
      <c r="F33" s="619"/>
      <c r="G33" s="619"/>
      <c r="H33" s="619"/>
      <c r="I33" s="619"/>
      <c r="J33" s="619"/>
      <c r="K33" s="619"/>
      <c r="L33" s="619"/>
      <c r="M33" s="619"/>
      <c r="N33" s="619"/>
      <c r="O33" s="619"/>
      <c r="P33" s="619"/>
      <c r="Q33" s="620"/>
      <c r="R33" s="621">
        <v>26779</v>
      </c>
      <c r="S33" s="622"/>
      <c r="T33" s="622"/>
      <c r="U33" s="622"/>
      <c r="V33" s="622"/>
      <c r="W33" s="622"/>
      <c r="X33" s="622"/>
      <c r="Y33" s="623"/>
      <c r="Z33" s="663">
        <v>0.3</v>
      </c>
      <c r="AA33" s="663"/>
      <c r="AB33" s="663"/>
      <c r="AC33" s="663"/>
      <c r="AD33" s="664">
        <v>1361</v>
      </c>
      <c r="AE33" s="664"/>
      <c r="AF33" s="664"/>
      <c r="AG33" s="664"/>
      <c r="AH33" s="664"/>
      <c r="AI33" s="664"/>
      <c r="AJ33" s="664"/>
      <c r="AK33" s="664"/>
      <c r="AL33" s="624">
        <v>0</v>
      </c>
      <c r="AM33" s="625"/>
      <c r="AN33" s="625"/>
      <c r="AO33" s="665"/>
      <c r="AP33" s="668"/>
      <c r="AQ33" s="669"/>
      <c r="AR33" s="669"/>
      <c r="AS33" s="669"/>
      <c r="AT33" s="695"/>
      <c r="AU33" s="219"/>
      <c r="AV33" s="219"/>
      <c r="AW33" s="219"/>
      <c r="AX33" s="602" t="s">
        <v>319</v>
      </c>
      <c r="AY33" s="603"/>
      <c r="AZ33" s="603"/>
      <c r="BA33" s="603"/>
      <c r="BB33" s="603"/>
      <c r="BC33" s="603"/>
      <c r="BD33" s="603"/>
      <c r="BE33" s="603"/>
      <c r="BF33" s="604"/>
      <c r="BG33" s="682">
        <v>98.7</v>
      </c>
      <c r="BH33" s="606"/>
      <c r="BI33" s="606"/>
      <c r="BJ33" s="606"/>
      <c r="BK33" s="606"/>
      <c r="BL33" s="606"/>
      <c r="BM33" s="656">
        <v>94.9</v>
      </c>
      <c r="BN33" s="606"/>
      <c r="BO33" s="606"/>
      <c r="BP33" s="606"/>
      <c r="BQ33" s="650"/>
      <c r="BR33" s="682">
        <v>98.9</v>
      </c>
      <c r="BS33" s="606"/>
      <c r="BT33" s="606"/>
      <c r="BU33" s="606"/>
      <c r="BV33" s="606"/>
      <c r="BW33" s="606"/>
      <c r="BX33" s="656">
        <v>94.8</v>
      </c>
      <c r="BY33" s="606"/>
      <c r="BZ33" s="606"/>
      <c r="CA33" s="606"/>
      <c r="CB33" s="650"/>
      <c r="CD33" s="618" t="s">
        <v>320</v>
      </c>
      <c r="CE33" s="619"/>
      <c r="CF33" s="619"/>
      <c r="CG33" s="619"/>
      <c r="CH33" s="619"/>
      <c r="CI33" s="619"/>
      <c r="CJ33" s="619"/>
      <c r="CK33" s="619"/>
      <c r="CL33" s="619"/>
      <c r="CM33" s="619"/>
      <c r="CN33" s="619"/>
      <c r="CO33" s="619"/>
      <c r="CP33" s="619"/>
      <c r="CQ33" s="620"/>
      <c r="CR33" s="621">
        <v>4010300</v>
      </c>
      <c r="CS33" s="634"/>
      <c r="CT33" s="634"/>
      <c r="CU33" s="634"/>
      <c r="CV33" s="634"/>
      <c r="CW33" s="634"/>
      <c r="CX33" s="634"/>
      <c r="CY33" s="635"/>
      <c r="CZ33" s="624">
        <v>44.6</v>
      </c>
      <c r="DA33" s="636"/>
      <c r="DB33" s="636"/>
      <c r="DC33" s="637"/>
      <c r="DD33" s="627">
        <v>2827935</v>
      </c>
      <c r="DE33" s="634"/>
      <c r="DF33" s="634"/>
      <c r="DG33" s="634"/>
      <c r="DH33" s="634"/>
      <c r="DI33" s="634"/>
      <c r="DJ33" s="634"/>
      <c r="DK33" s="635"/>
      <c r="DL33" s="627">
        <v>1748959</v>
      </c>
      <c r="DM33" s="634"/>
      <c r="DN33" s="634"/>
      <c r="DO33" s="634"/>
      <c r="DP33" s="634"/>
      <c r="DQ33" s="634"/>
      <c r="DR33" s="634"/>
      <c r="DS33" s="634"/>
      <c r="DT33" s="634"/>
      <c r="DU33" s="634"/>
      <c r="DV33" s="635"/>
      <c r="DW33" s="624">
        <v>35.5</v>
      </c>
      <c r="DX33" s="636"/>
      <c r="DY33" s="636"/>
      <c r="DZ33" s="636"/>
      <c r="EA33" s="636"/>
      <c r="EB33" s="636"/>
      <c r="EC33" s="652"/>
    </row>
    <row r="34" spans="2:133" ht="11.25" customHeight="1" x14ac:dyDescent="0.15">
      <c r="B34" s="618" t="s">
        <v>321</v>
      </c>
      <c r="C34" s="619"/>
      <c r="D34" s="619"/>
      <c r="E34" s="619"/>
      <c r="F34" s="619"/>
      <c r="G34" s="619"/>
      <c r="H34" s="619"/>
      <c r="I34" s="619"/>
      <c r="J34" s="619"/>
      <c r="K34" s="619"/>
      <c r="L34" s="619"/>
      <c r="M34" s="619"/>
      <c r="N34" s="619"/>
      <c r="O34" s="619"/>
      <c r="P34" s="619"/>
      <c r="Q34" s="620"/>
      <c r="R34" s="621">
        <v>338596</v>
      </c>
      <c r="S34" s="622"/>
      <c r="T34" s="622"/>
      <c r="U34" s="622"/>
      <c r="V34" s="622"/>
      <c r="W34" s="622"/>
      <c r="X34" s="622"/>
      <c r="Y34" s="623"/>
      <c r="Z34" s="663">
        <v>3.6</v>
      </c>
      <c r="AA34" s="663"/>
      <c r="AB34" s="663"/>
      <c r="AC34" s="663"/>
      <c r="AD34" s="664" t="s">
        <v>131</v>
      </c>
      <c r="AE34" s="664"/>
      <c r="AF34" s="664"/>
      <c r="AG34" s="664"/>
      <c r="AH34" s="664"/>
      <c r="AI34" s="664"/>
      <c r="AJ34" s="664"/>
      <c r="AK34" s="664"/>
      <c r="AL34" s="624" t="s">
        <v>228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1406828</v>
      </c>
      <c r="CS34" s="622"/>
      <c r="CT34" s="622"/>
      <c r="CU34" s="622"/>
      <c r="CV34" s="622"/>
      <c r="CW34" s="622"/>
      <c r="CX34" s="622"/>
      <c r="CY34" s="623"/>
      <c r="CZ34" s="624">
        <v>15.7</v>
      </c>
      <c r="DA34" s="636"/>
      <c r="DB34" s="636"/>
      <c r="DC34" s="637"/>
      <c r="DD34" s="627">
        <v>883201</v>
      </c>
      <c r="DE34" s="622"/>
      <c r="DF34" s="622"/>
      <c r="DG34" s="622"/>
      <c r="DH34" s="622"/>
      <c r="DI34" s="622"/>
      <c r="DJ34" s="622"/>
      <c r="DK34" s="623"/>
      <c r="DL34" s="627">
        <v>499159</v>
      </c>
      <c r="DM34" s="622"/>
      <c r="DN34" s="622"/>
      <c r="DO34" s="622"/>
      <c r="DP34" s="622"/>
      <c r="DQ34" s="622"/>
      <c r="DR34" s="622"/>
      <c r="DS34" s="622"/>
      <c r="DT34" s="622"/>
      <c r="DU34" s="622"/>
      <c r="DV34" s="623"/>
      <c r="DW34" s="624">
        <v>10.1</v>
      </c>
      <c r="DX34" s="636"/>
      <c r="DY34" s="636"/>
      <c r="DZ34" s="636"/>
      <c r="EA34" s="636"/>
      <c r="EB34" s="636"/>
      <c r="EC34" s="652"/>
    </row>
    <row r="35" spans="2:133" ht="11.25" customHeight="1" x14ac:dyDescent="0.15">
      <c r="B35" s="618" t="s">
        <v>323</v>
      </c>
      <c r="C35" s="619"/>
      <c r="D35" s="619"/>
      <c r="E35" s="619"/>
      <c r="F35" s="619"/>
      <c r="G35" s="619"/>
      <c r="H35" s="619"/>
      <c r="I35" s="619"/>
      <c r="J35" s="619"/>
      <c r="K35" s="619"/>
      <c r="L35" s="619"/>
      <c r="M35" s="619"/>
      <c r="N35" s="619"/>
      <c r="O35" s="619"/>
      <c r="P35" s="619"/>
      <c r="Q35" s="620"/>
      <c r="R35" s="621">
        <v>570160</v>
      </c>
      <c r="S35" s="622"/>
      <c r="T35" s="622"/>
      <c r="U35" s="622"/>
      <c r="V35" s="622"/>
      <c r="W35" s="622"/>
      <c r="X35" s="622"/>
      <c r="Y35" s="623"/>
      <c r="Z35" s="663">
        <v>6.1</v>
      </c>
      <c r="AA35" s="663"/>
      <c r="AB35" s="663"/>
      <c r="AC35" s="663"/>
      <c r="AD35" s="664" t="s">
        <v>228</v>
      </c>
      <c r="AE35" s="664"/>
      <c r="AF35" s="664"/>
      <c r="AG35" s="664"/>
      <c r="AH35" s="664"/>
      <c r="AI35" s="664"/>
      <c r="AJ35" s="664"/>
      <c r="AK35" s="664"/>
      <c r="AL35" s="624" t="s">
        <v>228</v>
      </c>
      <c r="AM35" s="625"/>
      <c r="AN35" s="625"/>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133008</v>
      </c>
      <c r="CS35" s="634"/>
      <c r="CT35" s="634"/>
      <c r="CU35" s="634"/>
      <c r="CV35" s="634"/>
      <c r="CW35" s="634"/>
      <c r="CX35" s="634"/>
      <c r="CY35" s="635"/>
      <c r="CZ35" s="624">
        <v>1.5</v>
      </c>
      <c r="DA35" s="636"/>
      <c r="DB35" s="636"/>
      <c r="DC35" s="637"/>
      <c r="DD35" s="627">
        <v>91666</v>
      </c>
      <c r="DE35" s="634"/>
      <c r="DF35" s="634"/>
      <c r="DG35" s="634"/>
      <c r="DH35" s="634"/>
      <c r="DI35" s="634"/>
      <c r="DJ35" s="634"/>
      <c r="DK35" s="635"/>
      <c r="DL35" s="627">
        <v>82053</v>
      </c>
      <c r="DM35" s="634"/>
      <c r="DN35" s="634"/>
      <c r="DO35" s="634"/>
      <c r="DP35" s="634"/>
      <c r="DQ35" s="634"/>
      <c r="DR35" s="634"/>
      <c r="DS35" s="634"/>
      <c r="DT35" s="634"/>
      <c r="DU35" s="634"/>
      <c r="DV35" s="635"/>
      <c r="DW35" s="624">
        <v>1.7</v>
      </c>
      <c r="DX35" s="636"/>
      <c r="DY35" s="636"/>
      <c r="DZ35" s="636"/>
      <c r="EA35" s="636"/>
      <c r="EB35" s="636"/>
      <c r="EC35" s="652"/>
    </row>
    <row r="36" spans="2:133" ht="11.25" customHeight="1" x14ac:dyDescent="0.15">
      <c r="B36" s="618" t="s">
        <v>327</v>
      </c>
      <c r="C36" s="619"/>
      <c r="D36" s="619"/>
      <c r="E36" s="619"/>
      <c r="F36" s="619"/>
      <c r="G36" s="619"/>
      <c r="H36" s="619"/>
      <c r="I36" s="619"/>
      <c r="J36" s="619"/>
      <c r="K36" s="619"/>
      <c r="L36" s="619"/>
      <c r="M36" s="619"/>
      <c r="N36" s="619"/>
      <c r="O36" s="619"/>
      <c r="P36" s="619"/>
      <c r="Q36" s="620"/>
      <c r="R36" s="621">
        <v>130478</v>
      </c>
      <c r="S36" s="622"/>
      <c r="T36" s="622"/>
      <c r="U36" s="622"/>
      <c r="V36" s="622"/>
      <c r="W36" s="622"/>
      <c r="X36" s="622"/>
      <c r="Y36" s="623"/>
      <c r="Z36" s="663">
        <v>1.4</v>
      </c>
      <c r="AA36" s="663"/>
      <c r="AB36" s="663"/>
      <c r="AC36" s="663"/>
      <c r="AD36" s="664" t="s">
        <v>228</v>
      </c>
      <c r="AE36" s="664"/>
      <c r="AF36" s="664"/>
      <c r="AG36" s="664"/>
      <c r="AH36" s="664"/>
      <c r="AI36" s="664"/>
      <c r="AJ36" s="664"/>
      <c r="AK36" s="664"/>
      <c r="AL36" s="624" t="s">
        <v>228</v>
      </c>
      <c r="AM36" s="625"/>
      <c r="AN36" s="625"/>
      <c r="AO36" s="665"/>
      <c r="AP36" s="222"/>
      <c r="AQ36" s="670" t="s">
        <v>328</v>
      </c>
      <c r="AR36" s="671"/>
      <c r="AS36" s="671"/>
      <c r="AT36" s="671"/>
      <c r="AU36" s="671"/>
      <c r="AV36" s="671"/>
      <c r="AW36" s="671"/>
      <c r="AX36" s="671"/>
      <c r="AY36" s="672"/>
      <c r="AZ36" s="673">
        <v>983228</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60994</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1083015</v>
      </c>
      <c r="CS36" s="622"/>
      <c r="CT36" s="622"/>
      <c r="CU36" s="622"/>
      <c r="CV36" s="622"/>
      <c r="CW36" s="622"/>
      <c r="CX36" s="622"/>
      <c r="CY36" s="623"/>
      <c r="CZ36" s="624">
        <v>12.1</v>
      </c>
      <c r="DA36" s="636"/>
      <c r="DB36" s="636"/>
      <c r="DC36" s="637"/>
      <c r="DD36" s="627">
        <v>950097</v>
      </c>
      <c r="DE36" s="622"/>
      <c r="DF36" s="622"/>
      <c r="DG36" s="622"/>
      <c r="DH36" s="622"/>
      <c r="DI36" s="622"/>
      <c r="DJ36" s="622"/>
      <c r="DK36" s="623"/>
      <c r="DL36" s="627">
        <v>647958</v>
      </c>
      <c r="DM36" s="622"/>
      <c r="DN36" s="622"/>
      <c r="DO36" s="622"/>
      <c r="DP36" s="622"/>
      <c r="DQ36" s="622"/>
      <c r="DR36" s="622"/>
      <c r="DS36" s="622"/>
      <c r="DT36" s="622"/>
      <c r="DU36" s="622"/>
      <c r="DV36" s="623"/>
      <c r="DW36" s="624">
        <v>13.2</v>
      </c>
      <c r="DX36" s="636"/>
      <c r="DY36" s="636"/>
      <c r="DZ36" s="636"/>
      <c r="EA36" s="636"/>
      <c r="EB36" s="636"/>
      <c r="EC36" s="652"/>
    </row>
    <row r="37" spans="2:133" ht="11.25" customHeight="1" x14ac:dyDescent="0.15">
      <c r="B37" s="618" t="s">
        <v>331</v>
      </c>
      <c r="C37" s="619"/>
      <c r="D37" s="619"/>
      <c r="E37" s="619"/>
      <c r="F37" s="619"/>
      <c r="G37" s="619"/>
      <c r="H37" s="619"/>
      <c r="I37" s="619"/>
      <c r="J37" s="619"/>
      <c r="K37" s="619"/>
      <c r="L37" s="619"/>
      <c r="M37" s="619"/>
      <c r="N37" s="619"/>
      <c r="O37" s="619"/>
      <c r="P37" s="619"/>
      <c r="Q37" s="620"/>
      <c r="R37" s="621">
        <v>71447</v>
      </c>
      <c r="S37" s="622"/>
      <c r="T37" s="622"/>
      <c r="U37" s="622"/>
      <c r="V37" s="622"/>
      <c r="W37" s="622"/>
      <c r="X37" s="622"/>
      <c r="Y37" s="623"/>
      <c r="Z37" s="663">
        <v>0.8</v>
      </c>
      <c r="AA37" s="663"/>
      <c r="AB37" s="663"/>
      <c r="AC37" s="663"/>
      <c r="AD37" s="664">
        <v>10294</v>
      </c>
      <c r="AE37" s="664"/>
      <c r="AF37" s="664"/>
      <c r="AG37" s="664"/>
      <c r="AH37" s="664"/>
      <c r="AI37" s="664"/>
      <c r="AJ37" s="664"/>
      <c r="AK37" s="664"/>
      <c r="AL37" s="624">
        <v>0.2</v>
      </c>
      <c r="AM37" s="625"/>
      <c r="AN37" s="625"/>
      <c r="AO37" s="665"/>
      <c r="AQ37" s="658" t="s">
        <v>332</v>
      </c>
      <c r="AR37" s="659"/>
      <c r="AS37" s="659"/>
      <c r="AT37" s="659"/>
      <c r="AU37" s="659"/>
      <c r="AV37" s="659"/>
      <c r="AW37" s="659"/>
      <c r="AX37" s="659"/>
      <c r="AY37" s="660"/>
      <c r="AZ37" s="621">
        <v>297535</v>
      </c>
      <c r="BA37" s="622"/>
      <c r="BB37" s="622"/>
      <c r="BC37" s="622"/>
      <c r="BD37" s="634"/>
      <c r="BE37" s="634"/>
      <c r="BF37" s="661"/>
      <c r="BG37" s="618" t="s">
        <v>333</v>
      </c>
      <c r="BH37" s="619"/>
      <c r="BI37" s="619"/>
      <c r="BJ37" s="619"/>
      <c r="BK37" s="619"/>
      <c r="BL37" s="619"/>
      <c r="BM37" s="619"/>
      <c r="BN37" s="619"/>
      <c r="BO37" s="619"/>
      <c r="BP37" s="619"/>
      <c r="BQ37" s="619"/>
      <c r="BR37" s="619"/>
      <c r="BS37" s="619"/>
      <c r="BT37" s="619"/>
      <c r="BU37" s="620"/>
      <c r="BV37" s="621">
        <v>37972</v>
      </c>
      <c r="BW37" s="622"/>
      <c r="BX37" s="622"/>
      <c r="BY37" s="622"/>
      <c r="BZ37" s="622"/>
      <c r="CA37" s="622"/>
      <c r="CB37" s="662"/>
      <c r="CD37" s="618" t="s">
        <v>334</v>
      </c>
      <c r="CE37" s="619"/>
      <c r="CF37" s="619"/>
      <c r="CG37" s="619"/>
      <c r="CH37" s="619"/>
      <c r="CI37" s="619"/>
      <c r="CJ37" s="619"/>
      <c r="CK37" s="619"/>
      <c r="CL37" s="619"/>
      <c r="CM37" s="619"/>
      <c r="CN37" s="619"/>
      <c r="CO37" s="619"/>
      <c r="CP37" s="619"/>
      <c r="CQ37" s="620"/>
      <c r="CR37" s="621">
        <v>355966</v>
      </c>
      <c r="CS37" s="634"/>
      <c r="CT37" s="634"/>
      <c r="CU37" s="634"/>
      <c r="CV37" s="634"/>
      <c r="CW37" s="634"/>
      <c r="CX37" s="634"/>
      <c r="CY37" s="635"/>
      <c r="CZ37" s="624">
        <v>4</v>
      </c>
      <c r="DA37" s="636"/>
      <c r="DB37" s="636"/>
      <c r="DC37" s="637"/>
      <c r="DD37" s="627">
        <v>355963</v>
      </c>
      <c r="DE37" s="634"/>
      <c r="DF37" s="634"/>
      <c r="DG37" s="634"/>
      <c r="DH37" s="634"/>
      <c r="DI37" s="634"/>
      <c r="DJ37" s="634"/>
      <c r="DK37" s="635"/>
      <c r="DL37" s="627">
        <v>355963</v>
      </c>
      <c r="DM37" s="634"/>
      <c r="DN37" s="634"/>
      <c r="DO37" s="634"/>
      <c r="DP37" s="634"/>
      <c r="DQ37" s="634"/>
      <c r="DR37" s="634"/>
      <c r="DS37" s="634"/>
      <c r="DT37" s="634"/>
      <c r="DU37" s="634"/>
      <c r="DV37" s="635"/>
      <c r="DW37" s="624">
        <v>7.2</v>
      </c>
      <c r="DX37" s="636"/>
      <c r="DY37" s="636"/>
      <c r="DZ37" s="636"/>
      <c r="EA37" s="636"/>
      <c r="EB37" s="636"/>
      <c r="EC37" s="652"/>
    </row>
    <row r="38" spans="2:133" ht="11.25" customHeight="1" x14ac:dyDescent="0.15">
      <c r="B38" s="618" t="s">
        <v>335</v>
      </c>
      <c r="C38" s="619"/>
      <c r="D38" s="619"/>
      <c r="E38" s="619"/>
      <c r="F38" s="619"/>
      <c r="G38" s="619"/>
      <c r="H38" s="619"/>
      <c r="I38" s="619"/>
      <c r="J38" s="619"/>
      <c r="K38" s="619"/>
      <c r="L38" s="619"/>
      <c r="M38" s="619"/>
      <c r="N38" s="619"/>
      <c r="O38" s="619"/>
      <c r="P38" s="619"/>
      <c r="Q38" s="620"/>
      <c r="R38" s="621">
        <v>629400</v>
      </c>
      <c r="S38" s="622"/>
      <c r="T38" s="622"/>
      <c r="U38" s="622"/>
      <c r="V38" s="622"/>
      <c r="W38" s="622"/>
      <c r="X38" s="622"/>
      <c r="Y38" s="623"/>
      <c r="Z38" s="663">
        <v>6.8</v>
      </c>
      <c r="AA38" s="663"/>
      <c r="AB38" s="663"/>
      <c r="AC38" s="663"/>
      <c r="AD38" s="664" t="s">
        <v>228</v>
      </c>
      <c r="AE38" s="664"/>
      <c r="AF38" s="664"/>
      <c r="AG38" s="664"/>
      <c r="AH38" s="664"/>
      <c r="AI38" s="664"/>
      <c r="AJ38" s="664"/>
      <c r="AK38" s="664"/>
      <c r="AL38" s="624" t="s">
        <v>131</v>
      </c>
      <c r="AM38" s="625"/>
      <c r="AN38" s="625"/>
      <c r="AO38" s="665"/>
      <c r="AQ38" s="658" t="s">
        <v>336</v>
      </c>
      <c r="AR38" s="659"/>
      <c r="AS38" s="659"/>
      <c r="AT38" s="659"/>
      <c r="AU38" s="659"/>
      <c r="AV38" s="659"/>
      <c r="AW38" s="659"/>
      <c r="AX38" s="659"/>
      <c r="AY38" s="660"/>
      <c r="AZ38" s="621">
        <v>3295</v>
      </c>
      <c r="BA38" s="622"/>
      <c r="BB38" s="622"/>
      <c r="BC38" s="622"/>
      <c r="BD38" s="634"/>
      <c r="BE38" s="634"/>
      <c r="BF38" s="661"/>
      <c r="BG38" s="618" t="s">
        <v>337</v>
      </c>
      <c r="BH38" s="619"/>
      <c r="BI38" s="619"/>
      <c r="BJ38" s="619"/>
      <c r="BK38" s="619"/>
      <c r="BL38" s="619"/>
      <c r="BM38" s="619"/>
      <c r="BN38" s="619"/>
      <c r="BO38" s="619"/>
      <c r="BP38" s="619"/>
      <c r="BQ38" s="619"/>
      <c r="BR38" s="619"/>
      <c r="BS38" s="619"/>
      <c r="BT38" s="619"/>
      <c r="BU38" s="620"/>
      <c r="BV38" s="621">
        <v>2218</v>
      </c>
      <c r="BW38" s="622"/>
      <c r="BX38" s="622"/>
      <c r="BY38" s="622"/>
      <c r="BZ38" s="622"/>
      <c r="CA38" s="622"/>
      <c r="CB38" s="662"/>
      <c r="CD38" s="618" t="s">
        <v>338</v>
      </c>
      <c r="CE38" s="619"/>
      <c r="CF38" s="619"/>
      <c r="CG38" s="619"/>
      <c r="CH38" s="619"/>
      <c r="CI38" s="619"/>
      <c r="CJ38" s="619"/>
      <c r="CK38" s="619"/>
      <c r="CL38" s="619"/>
      <c r="CM38" s="619"/>
      <c r="CN38" s="619"/>
      <c r="CO38" s="619"/>
      <c r="CP38" s="619"/>
      <c r="CQ38" s="620"/>
      <c r="CR38" s="621">
        <v>682398</v>
      </c>
      <c r="CS38" s="622"/>
      <c r="CT38" s="622"/>
      <c r="CU38" s="622"/>
      <c r="CV38" s="622"/>
      <c r="CW38" s="622"/>
      <c r="CX38" s="622"/>
      <c r="CY38" s="623"/>
      <c r="CZ38" s="624">
        <v>7.6</v>
      </c>
      <c r="DA38" s="636"/>
      <c r="DB38" s="636"/>
      <c r="DC38" s="637"/>
      <c r="DD38" s="627">
        <v>545043</v>
      </c>
      <c r="DE38" s="622"/>
      <c r="DF38" s="622"/>
      <c r="DG38" s="622"/>
      <c r="DH38" s="622"/>
      <c r="DI38" s="622"/>
      <c r="DJ38" s="622"/>
      <c r="DK38" s="623"/>
      <c r="DL38" s="627">
        <v>519789</v>
      </c>
      <c r="DM38" s="622"/>
      <c r="DN38" s="622"/>
      <c r="DO38" s="622"/>
      <c r="DP38" s="622"/>
      <c r="DQ38" s="622"/>
      <c r="DR38" s="622"/>
      <c r="DS38" s="622"/>
      <c r="DT38" s="622"/>
      <c r="DU38" s="622"/>
      <c r="DV38" s="623"/>
      <c r="DW38" s="624">
        <v>10.6</v>
      </c>
      <c r="DX38" s="636"/>
      <c r="DY38" s="636"/>
      <c r="DZ38" s="636"/>
      <c r="EA38" s="636"/>
      <c r="EB38" s="636"/>
      <c r="EC38" s="652"/>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228</v>
      </c>
      <c r="AA39" s="663"/>
      <c r="AB39" s="663"/>
      <c r="AC39" s="663"/>
      <c r="AD39" s="664" t="s">
        <v>131</v>
      </c>
      <c r="AE39" s="664"/>
      <c r="AF39" s="664"/>
      <c r="AG39" s="664"/>
      <c r="AH39" s="664"/>
      <c r="AI39" s="664"/>
      <c r="AJ39" s="664"/>
      <c r="AK39" s="664"/>
      <c r="AL39" s="624" t="s">
        <v>131</v>
      </c>
      <c r="AM39" s="625"/>
      <c r="AN39" s="625"/>
      <c r="AO39" s="665"/>
      <c r="AQ39" s="658" t="s">
        <v>340</v>
      </c>
      <c r="AR39" s="659"/>
      <c r="AS39" s="659"/>
      <c r="AT39" s="659"/>
      <c r="AU39" s="659"/>
      <c r="AV39" s="659"/>
      <c r="AW39" s="659"/>
      <c r="AX39" s="659"/>
      <c r="AY39" s="660"/>
      <c r="AZ39" s="621" t="s">
        <v>131</v>
      </c>
      <c r="BA39" s="622"/>
      <c r="BB39" s="622"/>
      <c r="BC39" s="622"/>
      <c r="BD39" s="634"/>
      <c r="BE39" s="634"/>
      <c r="BF39" s="661"/>
      <c r="BG39" s="618" t="s">
        <v>341</v>
      </c>
      <c r="BH39" s="619"/>
      <c r="BI39" s="619"/>
      <c r="BJ39" s="619"/>
      <c r="BK39" s="619"/>
      <c r="BL39" s="619"/>
      <c r="BM39" s="619"/>
      <c r="BN39" s="619"/>
      <c r="BO39" s="619"/>
      <c r="BP39" s="619"/>
      <c r="BQ39" s="619"/>
      <c r="BR39" s="619"/>
      <c r="BS39" s="619"/>
      <c r="BT39" s="619"/>
      <c r="BU39" s="620"/>
      <c r="BV39" s="621">
        <v>3596</v>
      </c>
      <c r="BW39" s="622"/>
      <c r="BX39" s="622"/>
      <c r="BY39" s="622"/>
      <c r="BZ39" s="622"/>
      <c r="CA39" s="622"/>
      <c r="CB39" s="662"/>
      <c r="CD39" s="618" t="s">
        <v>342</v>
      </c>
      <c r="CE39" s="619"/>
      <c r="CF39" s="619"/>
      <c r="CG39" s="619"/>
      <c r="CH39" s="619"/>
      <c r="CI39" s="619"/>
      <c r="CJ39" s="619"/>
      <c r="CK39" s="619"/>
      <c r="CL39" s="619"/>
      <c r="CM39" s="619"/>
      <c r="CN39" s="619"/>
      <c r="CO39" s="619"/>
      <c r="CP39" s="619"/>
      <c r="CQ39" s="620"/>
      <c r="CR39" s="621">
        <v>611518</v>
      </c>
      <c r="CS39" s="634"/>
      <c r="CT39" s="634"/>
      <c r="CU39" s="634"/>
      <c r="CV39" s="634"/>
      <c r="CW39" s="634"/>
      <c r="CX39" s="634"/>
      <c r="CY39" s="635"/>
      <c r="CZ39" s="624">
        <v>6.8</v>
      </c>
      <c r="DA39" s="636"/>
      <c r="DB39" s="636"/>
      <c r="DC39" s="637"/>
      <c r="DD39" s="627">
        <v>265895</v>
      </c>
      <c r="DE39" s="634"/>
      <c r="DF39" s="634"/>
      <c r="DG39" s="634"/>
      <c r="DH39" s="634"/>
      <c r="DI39" s="634"/>
      <c r="DJ39" s="634"/>
      <c r="DK39" s="635"/>
      <c r="DL39" s="627" t="s">
        <v>131</v>
      </c>
      <c r="DM39" s="634"/>
      <c r="DN39" s="634"/>
      <c r="DO39" s="634"/>
      <c r="DP39" s="634"/>
      <c r="DQ39" s="634"/>
      <c r="DR39" s="634"/>
      <c r="DS39" s="634"/>
      <c r="DT39" s="634"/>
      <c r="DU39" s="634"/>
      <c r="DV39" s="635"/>
      <c r="DW39" s="624" t="s">
        <v>140</v>
      </c>
      <c r="DX39" s="636"/>
      <c r="DY39" s="636"/>
      <c r="DZ39" s="636"/>
      <c r="EA39" s="636"/>
      <c r="EB39" s="636"/>
      <c r="EC39" s="652"/>
    </row>
    <row r="40" spans="2:133" ht="11.25" customHeight="1" x14ac:dyDescent="0.15">
      <c r="B40" s="618" t="s">
        <v>343</v>
      </c>
      <c r="C40" s="619"/>
      <c r="D40" s="619"/>
      <c r="E40" s="619"/>
      <c r="F40" s="619"/>
      <c r="G40" s="619"/>
      <c r="H40" s="619"/>
      <c r="I40" s="619"/>
      <c r="J40" s="619"/>
      <c r="K40" s="619"/>
      <c r="L40" s="619"/>
      <c r="M40" s="619"/>
      <c r="N40" s="619"/>
      <c r="O40" s="619"/>
      <c r="P40" s="619"/>
      <c r="Q40" s="620"/>
      <c r="R40" s="621">
        <v>48500</v>
      </c>
      <c r="S40" s="622"/>
      <c r="T40" s="622"/>
      <c r="U40" s="622"/>
      <c r="V40" s="622"/>
      <c r="W40" s="622"/>
      <c r="X40" s="622"/>
      <c r="Y40" s="623"/>
      <c r="Z40" s="663">
        <v>0.5</v>
      </c>
      <c r="AA40" s="663"/>
      <c r="AB40" s="663"/>
      <c r="AC40" s="663"/>
      <c r="AD40" s="664" t="s">
        <v>228</v>
      </c>
      <c r="AE40" s="664"/>
      <c r="AF40" s="664"/>
      <c r="AG40" s="664"/>
      <c r="AH40" s="664"/>
      <c r="AI40" s="664"/>
      <c r="AJ40" s="664"/>
      <c r="AK40" s="664"/>
      <c r="AL40" s="624" t="s">
        <v>131</v>
      </c>
      <c r="AM40" s="625"/>
      <c r="AN40" s="625"/>
      <c r="AO40" s="665"/>
      <c r="AQ40" s="658" t="s">
        <v>344</v>
      </c>
      <c r="AR40" s="659"/>
      <c r="AS40" s="659"/>
      <c r="AT40" s="659"/>
      <c r="AU40" s="659"/>
      <c r="AV40" s="659"/>
      <c r="AW40" s="659"/>
      <c r="AX40" s="659"/>
      <c r="AY40" s="660"/>
      <c r="AZ40" s="621" t="s">
        <v>131</v>
      </c>
      <c r="BA40" s="622"/>
      <c r="BB40" s="622"/>
      <c r="BC40" s="622"/>
      <c r="BD40" s="634"/>
      <c r="BE40" s="634"/>
      <c r="BF40" s="661"/>
      <c r="BG40" s="666" t="s">
        <v>345</v>
      </c>
      <c r="BH40" s="667"/>
      <c r="BI40" s="667"/>
      <c r="BJ40" s="667"/>
      <c r="BK40" s="667"/>
      <c r="BL40" s="223"/>
      <c r="BM40" s="619" t="s">
        <v>346</v>
      </c>
      <c r="BN40" s="619"/>
      <c r="BO40" s="619"/>
      <c r="BP40" s="619"/>
      <c r="BQ40" s="619"/>
      <c r="BR40" s="619"/>
      <c r="BS40" s="619"/>
      <c r="BT40" s="619"/>
      <c r="BU40" s="620"/>
      <c r="BV40" s="621">
        <v>98</v>
      </c>
      <c r="BW40" s="622"/>
      <c r="BX40" s="622"/>
      <c r="BY40" s="622"/>
      <c r="BZ40" s="622"/>
      <c r="CA40" s="622"/>
      <c r="CB40" s="662"/>
      <c r="CD40" s="618" t="s">
        <v>347</v>
      </c>
      <c r="CE40" s="619"/>
      <c r="CF40" s="619"/>
      <c r="CG40" s="619"/>
      <c r="CH40" s="619"/>
      <c r="CI40" s="619"/>
      <c r="CJ40" s="619"/>
      <c r="CK40" s="619"/>
      <c r="CL40" s="619"/>
      <c r="CM40" s="619"/>
      <c r="CN40" s="619"/>
      <c r="CO40" s="619"/>
      <c r="CP40" s="619"/>
      <c r="CQ40" s="620"/>
      <c r="CR40" s="621">
        <v>93533</v>
      </c>
      <c r="CS40" s="622"/>
      <c r="CT40" s="622"/>
      <c r="CU40" s="622"/>
      <c r="CV40" s="622"/>
      <c r="CW40" s="622"/>
      <c r="CX40" s="622"/>
      <c r="CY40" s="623"/>
      <c r="CZ40" s="624">
        <v>1</v>
      </c>
      <c r="DA40" s="636"/>
      <c r="DB40" s="636"/>
      <c r="DC40" s="637"/>
      <c r="DD40" s="627">
        <v>92033</v>
      </c>
      <c r="DE40" s="622"/>
      <c r="DF40" s="622"/>
      <c r="DG40" s="622"/>
      <c r="DH40" s="622"/>
      <c r="DI40" s="622"/>
      <c r="DJ40" s="622"/>
      <c r="DK40" s="623"/>
      <c r="DL40" s="627" t="s">
        <v>131</v>
      </c>
      <c r="DM40" s="622"/>
      <c r="DN40" s="622"/>
      <c r="DO40" s="622"/>
      <c r="DP40" s="622"/>
      <c r="DQ40" s="622"/>
      <c r="DR40" s="622"/>
      <c r="DS40" s="622"/>
      <c r="DT40" s="622"/>
      <c r="DU40" s="622"/>
      <c r="DV40" s="623"/>
      <c r="DW40" s="624" t="s">
        <v>228</v>
      </c>
      <c r="DX40" s="636"/>
      <c r="DY40" s="636"/>
      <c r="DZ40" s="636"/>
      <c r="EA40" s="636"/>
      <c r="EB40" s="636"/>
      <c r="EC40" s="652"/>
    </row>
    <row r="41" spans="2:133" ht="11.25" customHeight="1" x14ac:dyDescent="0.15">
      <c r="B41" s="602" t="s">
        <v>348</v>
      </c>
      <c r="C41" s="603"/>
      <c r="D41" s="603"/>
      <c r="E41" s="603"/>
      <c r="F41" s="603"/>
      <c r="G41" s="603"/>
      <c r="H41" s="603"/>
      <c r="I41" s="603"/>
      <c r="J41" s="603"/>
      <c r="K41" s="603"/>
      <c r="L41" s="603"/>
      <c r="M41" s="603"/>
      <c r="N41" s="603"/>
      <c r="O41" s="603"/>
      <c r="P41" s="603"/>
      <c r="Q41" s="604"/>
      <c r="R41" s="605">
        <v>9295817</v>
      </c>
      <c r="S41" s="649"/>
      <c r="T41" s="649"/>
      <c r="U41" s="649"/>
      <c r="V41" s="649"/>
      <c r="W41" s="649"/>
      <c r="X41" s="649"/>
      <c r="Y41" s="653"/>
      <c r="Z41" s="654">
        <v>100</v>
      </c>
      <c r="AA41" s="654"/>
      <c r="AB41" s="654"/>
      <c r="AC41" s="654"/>
      <c r="AD41" s="655">
        <v>4873431</v>
      </c>
      <c r="AE41" s="655"/>
      <c r="AF41" s="655"/>
      <c r="AG41" s="655"/>
      <c r="AH41" s="655"/>
      <c r="AI41" s="655"/>
      <c r="AJ41" s="655"/>
      <c r="AK41" s="655"/>
      <c r="AL41" s="608">
        <v>100</v>
      </c>
      <c r="AM41" s="656"/>
      <c r="AN41" s="656"/>
      <c r="AO41" s="657"/>
      <c r="AQ41" s="658" t="s">
        <v>349</v>
      </c>
      <c r="AR41" s="659"/>
      <c r="AS41" s="659"/>
      <c r="AT41" s="659"/>
      <c r="AU41" s="659"/>
      <c r="AV41" s="659"/>
      <c r="AW41" s="659"/>
      <c r="AX41" s="659"/>
      <c r="AY41" s="660"/>
      <c r="AZ41" s="621">
        <v>161566</v>
      </c>
      <c r="BA41" s="622"/>
      <c r="BB41" s="622"/>
      <c r="BC41" s="622"/>
      <c r="BD41" s="634"/>
      <c r="BE41" s="634"/>
      <c r="BF41" s="661"/>
      <c r="BG41" s="666"/>
      <c r="BH41" s="667"/>
      <c r="BI41" s="667"/>
      <c r="BJ41" s="667"/>
      <c r="BK41" s="667"/>
      <c r="BL41" s="223"/>
      <c r="BM41" s="619" t="s">
        <v>350</v>
      </c>
      <c r="BN41" s="619"/>
      <c r="BO41" s="619"/>
      <c r="BP41" s="619"/>
      <c r="BQ41" s="619"/>
      <c r="BR41" s="619"/>
      <c r="BS41" s="619"/>
      <c r="BT41" s="619"/>
      <c r="BU41" s="620"/>
      <c r="BV41" s="621" t="s">
        <v>228</v>
      </c>
      <c r="BW41" s="622"/>
      <c r="BX41" s="622"/>
      <c r="BY41" s="622"/>
      <c r="BZ41" s="622"/>
      <c r="CA41" s="622"/>
      <c r="CB41" s="662"/>
      <c r="CD41" s="618" t="s">
        <v>351</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228</v>
      </c>
      <c r="DA41" s="636"/>
      <c r="DB41" s="636"/>
      <c r="DC41" s="637"/>
      <c r="DD41" s="627" t="s">
        <v>228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352</v>
      </c>
      <c r="AR42" s="647"/>
      <c r="AS42" s="647"/>
      <c r="AT42" s="647"/>
      <c r="AU42" s="647"/>
      <c r="AV42" s="647"/>
      <c r="AW42" s="647"/>
      <c r="AX42" s="647"/>
      <c r="AY42" s="648"/>
      <c r="AZ42" s="605">
        <v>520832</v>
      </c>
      <c r="BA42" s="649"/>
      <c r="BB42" s="649"/>
      <c r="BC42" s="649"/>
      <c r="BD42" s="606"/>
      <c r="BE42" s="606"/>
      <c r="BF42" s="650"/>
      <c r="BG42" s="668"/>
      <c r="BH42" s="669"/>
      <c r="BI42" s="669"/>
      <c r="BJ42" s="669"/>
      <c r="BK42" s="669"/>
      <c r="BL42" s="224"/>
      <c r="BM42" s="603" t="s">
        <v>353</v>
      </c>
      <c r="BN42" s="603"/>
      <c r="BO42" s="603"/>
      <c r="BP42" s="603"/>
      <c r="BQ42" s="603"/>
      <c r="BR42" s="603"/>
      <c r="BS42" s="603"/>
      <c r="BT42" s="603"/>
      <c r="BU42" s="604"/>
      <c r="BV42" s="605">
        <v>306</v>
      </c>
      <c r="BW42" s="649"/>
      <c r="BX42" s="649"/>
      <c r="BY42" s="649"/>
      <c r="BZ42" s="649"/>
      <c r="CA42" s="649"/>
      <c r="CB42" s="651"/>
      <c r="CD42" s="618" t="s">
        <v>354</v>
      </c>
      <c r="CE42" s="619"/>
      <c r="CF42" s="619"/>
      <c r="CG42" s="619"/>
      <c r="CH42" s="619"/>
      <c r="CI42" s="619"/>
      <c r="CJ42" s="619"/>
      <c r="CK42" s="619"/>
      <c r="CL42" s="619"/>
      <c r="CM42" s="619"/>
      <c r="CN42" s="619"/>
      <c r="CO42" s="619"/>
      <c r="CP42" s="619"/>
      <c r="CQ42" s="620"/>
      <c r="CR42" s="621">
        <v>1037165</v>
      </c>
      <c r="CS42" s="634"/>
      <c r="CT42" s="634"/>
      <c r="CU42" s="634"/>
      <c r="CV42" s="634"/>
      <c r="CW42" s="634"/>
      <c r="CX42" s="634"/>
      <c r="CY42" s="635"/>
      <c r="CZ42" s="624">
        <v>11.5</v>
      </c>
      <c r="DA42" s="636"/>
      <c r="DB42" s="636"/>
      <c r="DC42" s="637"/>
      <c r="DD42" s="627">
        <v>121293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45367</v>
      </c>
      <c r="CS43" s="634"/>
      <c r="CT43" s="634"/>
      <c r="CU43" s="634"/>
      <c r="CV43" s="634"/>
      <c r="CW43" s="634"/>
      <c r="CX43" s="634"/>
      <c r="CY43" s="635"/>
      <c r="CZ43" s="624">
        <v>0.5</v>
      </c>
      <c r="DA43" s="636"/>
      <c r="DB43" s="636"/>
      <c r="DC43" s="637"/>
      <c r="DD43" s="627">
        <v>45367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1032006</v>
      </c>
      <c r="CS44" s="622"/>
      <c r="CT44" s="622"/>
      <c r="CU44" s="622"/>
      <c r="CV44" s="622"/>
      <c r="CW44" s="622"/>
      <c r="CX44" s="622"/>
      <c r="CY44" s="623"/>
      <c r="CZ44" s="624">
        <v>11.5</v>
      </c>
      <c r="DA44" s="625"/>
      <c r="DB44" s="625"/>
      <c r="DC44" s="626"/>
      <c r="DD44" s="627">
        <v>120734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522454</v>
      </c>
      <c r="CS45" s="634"/>
      <c r="CT45" s="634"/>
      <c r="CU45" s="634"/>
      <c r="CV45" s="634"/>
      <c r="CW45" s="634"/>
      <c r="CX45" s="634"/>
      <c r="CY45" s="635"/>
      <c r="CZ45" s="624">
        <v>5.8</v>
      </c>
      <c r="DA45" s="636"/>
      <c r="DB45" s="636"/>
      <c r="DC45" s="637"/>
      <c r="DD45" s="627">
        <v>10213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494779</v>
      </c>
      <c r="CS46" s="622"/>
      <c r="CT46" s="622"/>
      <c r="CU46" s="622"/>
      <c r="CV46" s="622"/>
      <c r="CW46" s="622"/>
      <c r="CX46" s="622"/>
      <c r="CY46" s="623"/>
      <c r="CZ46" s="624">
        <v>5.5</v>
      </c>
      <c r="DA46" s="625"/>
      <c r="DB46" s="625"/>
      <c r="DC46" s="626"/>
      <c r="DD46" s="627">
        <v>101048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5159</v>
      </c>
      <c r="CS47" s="634"/>
      <c r="CT47" s="634"/>
      <c r="CU47" s="634"/>
      <c r="CV47" s="634"/>
      <c r="CW47" s="634"/>
      <c r="CX47" s="634"/>
      <c r="CY47" s="635"/>
      <c r="CZ47" s="624">
        <v>0.1</v>
      </c>
      <c r="DA47" s="636"/>
      <c r="DB47" s="636"/>
      <c r="DC47" s="637"/>
      <c r="DD47" s="627">
        <v>559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228</v>
      </c>
      <c r="CS48" s="622"/>
      <c r="CT48" s="622"/>
      <c r="CU48" s="622"/>
      <c r="CV48" s="622"/>
      <c r="CW48" s="622"/>
      <c r="CX48" s="622"/>
      <c r="CY48" s="623"/>
      <c r="CZ48" s="624" t="s">
        <v>228</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8982562</v>
      </c>
      <c r="CS49" s="606"/>
      <c r="CT49" s="606"/>
      <c r="CU49" s="606"/>
      <c r="CV49" s="606"/>
      <c r="CW49" s="606"/>
      <c r="CX49" s="606"/>
      <c r="CY49" s="607"/>
      <c r="CZ49" s="608">
        <v>100</v>
      </c>
      <c r="DA49" s="609"/>
      <c r="DB49" s="609"/>
      <c r="DC49" s="610"/>
      <c r="DD49" s="611">
        <v>5499431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0wGRxgJdChYX7q08c3PtGaW6bBvHQtH/BCcyFBeYfhFzWMxuKEFWcQlVlyVmD4WTYFjJA6RRD0STFkxQukOw==" saltValue="5eJbme314DwZHzJZ42O+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0" zoomScale="70" zoomScaleNormal="25" zoomScaleSheetLayoutView="70" workbookViewId="0">
      <selection activeCell="AU69" sqref="AU69:AY6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366</v>
      </c>
      <c r="DK2" s="1109"/>
      <c r="DL2" s="1109"/>
      <c r="DM2" s="1109"/>
      <c r="DN2" s="1109"/>
      <c r="DO2" s="1110"/>
      <c r="DP2" s="228"/>
      <c r="DQ2" s="1108" t="s">
        <v>367</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370</v>
      </c>
      <c r="B5" s="1004"/>
      <c r="C5" s="1004"/>
      <c r="D5" s="1004"/>
      <c r="E5" s="1004"/>
      <c r="F5" s="1004"/>
      <c r="G5" s="1004"/>
      <c r="H5" s="1004"/>
      <c r="I5" s="1004"/>
      <c r="J5" s="1004"/>
      <c r="K5" s="1004"/>
      <c r="L5" s="1004"/>
      <c r="M5" s="1004"/>
      <c r="N5" s="1004"/>
      <c r="O5" s="1004"/>
      <c r="P5" s="1005"/>
      <c r="Q5" s="989" t="s">
        <v>371</v>
      </c>
      <c r="R5" s="990"/>
      <c r="S5" s="990"/>
      <c r="T5" s="990"/>
      <c r="U5" s="991"/>
      <c r="V5" s="989" t="s">
        <v>372</v>
      </c>
      <c r="W5" s="990"/>
      <c r="X5" s="990"/>
      <c r="Y5" s="990"/>
      <c r="Z5" s="991"/>
      <c r="AA5" s="989" t="s">
        <v>373</v>
      </c>
      <c r="AB5" s="990"/>
      <c r="AC5" s="990"/>
      <c r="AD5" s="990"/>
      <c r="AE5" s="990"/>
      <c r="AF5" s="1111" t="s">
        <v>374</v>
      </c>
      <c r="AG5" s="990"/>
      <c r="AH5" s="990"/>
      <c r="AI5" s="990"/>
      <c r="AJ5" s="995"/>
      <c r="AK5" s="990" t="s">
        <v>375</v>
      </c>
      <c r="AL5" s="990"/>
      <c r="AM5" s="990"/>
      <c r="AN5" s="990"/>
      <c r="AO5" s="991"/>
      <c r="AP5" s="989" t="s">
        <v>376</v>
      </c>
      <c r="AQ5" s="990"/>
      <c r="AR5" s="990"/>
      <c r="AS5" s="990"/>
      <c r="AT5" s="991"/>
      <c r="AU5" s="989" t="s">
        <v>377</v>
      </c>
      <c r="AV5" s="990"/>
      <c r="AW5" s="990"/>
      <c r="AX5" s="990"/>
      <c r="AY5" s="995"/>
      <c r="AZ5" s="232"/>
      <c r="BA5" s="232"/>
      <c r="BB5" s="232"/>
      <c r="BC5" s="232"/>
      <c r="BD5" s="232"/>
      <c r="BE5" s="233"/>
      <c r="BF5" s="233"/>
      <c r="BG5" s="233"/>
      <c r="BH5" s="233"/>
      <c r="BI5" s="233"/>
      <c r="BJ5" s="233"/>
      <c r="BK5" s="233"/>
      <c r="BL5" s="233"/>
      <c r="BM5" s="233"/>
      <c r="BN5" s="233"/>
      <c r="BO5" s="233"/>
      <c r="BP5" s="233"/>
      <c r="BQ5" s="1003" t="s">
        <v>378</v>
      </c>
      <c r="BR5" s="1004"/>
      <c r="BS5" s="1004"/>
      <c r="BT5" s="1004"/>
      <c r="BU5" s="1004"/>
      <c r="BV5" s="1004"/>
      <c r="BW5" s="1004"/>
      <c r="BX5" s="1004"/>
      <c r="BY5" s="1004"/>
      <c r="BZ5" s="1004"/>
      <c r="CA5" s="1004"/>
      <c r="CB5" s="1004"/>
      <c r="CC5" s="1004"/>
      <c r="CD5" s="1004"/>
      <c r="CE5" s="1004"/>
      <c r="CF5" s="1004"/>
      <c r="CG5" s="100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101" t="s">
        <v>384</v>
      </c>
      <c r="DH5" s="1102"/>
      <c r="DI5" s="1102"/>
      <c r="DJ5" s="1102"/>
      <c r="DK5" s="1103"/>
      <c r="DL5" s="1101" t="s">
        <v>385</v>
      </c>
      <c r="DM5" s="1102"/>
      <c r="DN5" s="1102"/>
      <c r="DO5" s="1102"/>
      <c r="DP5" s="1103"/>
      <c r="DQ5" s="989" t="s">
        <v>386</v>
      </c>
      <c r="DR5" s="990"/>
      <c r="DS5" s="990"/>
      <c r="DT5" s="990"/>
      <c r="DU5" s="991"/>
      <c r="DV5" s="989" t="s">
        <v>377</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387</v>
      </c>
      <c r="C7" s="1045"/>
      <c r="D7" s="1045"/>
      <c r="E7" s="1045"/>
      <c r="F7" s="1045"/>
      <c r="G7" s="1045"/>
      <c r="H7" s="1045"/>
      <c r="I7" s="1045"/>
      <c r="J7" s="1045"/>
      <c r="K7" s="1045"/>
      <c r="L7" s="1045"/>
      <c r="M7" s="1045"/>
      <c r="N7" s="1045"/>
      <c r="O7" s="1045"/>
      <c r="P7" s="1046"/>
      <c r="Q7" s="1090">
        <v>9307</v>
      </c>
      <c r="R7" s="1091"/>
      <c r="S7" s="1091"/>
      <c r="T7" s="1091"/>
      <c r="U7" s="1091"/>
      <c r="V7" s="1091">
        <v>8994</v>
      </c>
      <c r="W7" s="1091"/>
      <c r="X7" s="1091"/>
      <c r="Y7" s="1091"/>
      <c r="Z7" s="1091"/>
      <c r="AA7" s="1091">
        <v>313</v>
      </c>
      <c r="AB7" s="1091"/>
      <c r="AC7" s="1091"/>
      <c r="AD7" s="1091"/>
      <c r="AE7" s="1092"/>
      <c r="AF7" s="1093">
        <v>261</v>
      </c>
      <c r="AG7" s="1094"/>
      <c r="AH7" s="1094"/>
      <c r="AI7" s="1094"/>
      <c r="AJ7" s="1095"/>
      <c r="AK7" s="1096">
        <v>570</v>
      </c>
      <c r="AL7" s="1097"/>
      <c r="AM7" s="1097"/>
      <c r="AN7" s="1097"/>
      <c r="AO7" s="1097"/>
      <c r="AP7" s="1097">
        <v>9193</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585</v>
      </c>
      <c r="BT7" s="1088"/>
      <c r="BU7" s="1088"/>
      <c r="BV7" s="1088"/>
      <c r="BW7" s="1088"/>
      <c r="BX7" s="1088"/>
      <c r="BY7" s="1088"/>
      <c r="BZ7" s="1088"/>
      <c r="CA7" s="1088"/>
      <c r="CB7" s="1088"/>
      <c r="CC7" s="1088"/>
      <c r="CD7" s="1088"/>
      <c r="CE7" s="1088"/>
      <c r="CF7" s="1088"/>
      <c r="CG7" s="1100"/>
      <c r="CH7" s="1084">
        <v>4</v>
      </c>
      <c r="CI7" s="1085"/>
      <c r="CJ7" s="1085"/>
      <c r="CK7" s="1085"/>
      <c r="CL7" s="1086"/>
      <c r="CM7" s="1084">
        <v>25</v>
      </c>
      <c r="CN7" s="1085"/>
      <c r="CO7" s="1085"/>
      <c r="CP7" s="1085"/>
      <c r="CQ7" s="1086"/>
      <c r="CR7" s="1084">
        <v>7</v>
      </c>
      <c r="CS7" s="1085"/>
      <c r="CT7" s="1085"/>
      <c r="CU7" s="1085"/>
      <c r="CV7" s="1086"/>
      <c r="CW7" s="1084" t="s">
        <v>574</v>
      </c>
      <c r="CX7" s="1085"/>
      <c r="CY7" s="1085"/>
      <c r="CZ7" s="1085"/>
      <c r="DA7" s="1086"/>
      <c r="DB7" s="1084" t="s">
        <v>574</v>
      </c>
      <c r="DC7" s="1085"/>
      <c r="DD7" s="1085"/>
      <c r="DE7" s="1085"/>
      <c r="DF7" s="1086"/>
      <c r="DG7" s="1084" t="s">
        <v>574</v>
      </c>
      <c r="DH7" s="1085"/>
      <c r="DI7" s="1085"/>
      <c r="DJ7" s="1085"/>
      <c r="DK7" s="1086"/>
      <c r="DL7" s="1084" t="s">
        <v>574</v>
      </c>
      <c r="DM7" s="1085"/>
      <c r="DN7" s="1085"/>
      <c r="DO7" s="1085"/>
      <c r="DP7" s="1086"/>
      <c r="DQ7" s="1084" t="s">
        <v>574</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9296</v>
      </c>
      <c r="R23" s="1061"/>
      <c r="S23" s="1061"/>
      <c r="T23" s="1061"/>
      <c r="U23" s="1061"/>
      <c r="V23" s="1061">
        <v>8983</v>
      </c>
      <c r="W23" s="1061"/>
      <c r="X23" s="1061"/>
      <c r="Y23" s="1061"/>
      <c r="Z23" s="1061"/>
      <c r="AA23" s="1061">
        <v>313</v>
      </c>
      <c r="AB23" s="1061"/>
      <c r="AC23" s="1061"/>
      <c r="AD23" s="1061"/>
      <c r="AE23" s="1068"/>
      <c r="AF23" s="1069">
        <v>261</v>
      </c>
      <c r="AG23" s="1061"/>
      <c r="AH23" s="1061"/>
      <c r="AI23" s="1061"/>
      <c r="AJ23" s="1070"/>
      <c r="AK23" s="1071"/>
      <c r="AL23" s="1072"/>
      <c r="AM23" s="1072"/>
      <c r="AN23" s="1072"/>
      <c r="AO23" s="1072"/>
      <c r="AP23" s="1061">
        <v>9193</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370</v>
      </c>
      <c r="B26" s="1004"/>
      <c r="C26" s="1004"/>
      <c r="D26" s="1004"/>
      <c r="E26" s="1004"/>
      <c r="F26" s="1004"/>
      <c r="G26" s="1004"/>
      <c r="H26" s="1004"/>
      <c r="I26" s="1004"/>
      <c r="J26" s="1004"/>
      <c r="K26" s="1004"/>
      <c r="L26" s="1004"/>
      <c r="M26" s="1004"/>
      <c r="N26" s="1004"/>
      <c r="O26" s="1004"/>
      <c r="P26" s="1005"/>
      <c r="Q26" s="989" t="s">
        <v>394</v>
      </c>
      <c r="R26" s="990"/>
      <c r="S26" s="990"/>
      <c r="T26" s="990"/>
      <c r="U26" s="991"/>
      <c r="V26" s="989" t="s">
        <v>395</v>
      </c>
      <c r="W26" s="990"/>
      <c r="X26" s="990"/>
      <c r="Y26" s="990"/>
      <c r="Z26" s="991"/>
      <c r="AA26" s="989" t="s">
        <v>396</v>
      </c>
      <c r="AB26" s="990"/>
      <c r="AC26" s="990"/>
      <c r="AD26" s="990"/>
      <c r="AE26" s="990"/>
      <c r="AF26" s="1055" t="s">
        <v>397</v>
      </c>
      <c r="AG26" s="1010"/>
      <c r="AH26" s="1010"/>
      <c r="AI26" s="1010"/>
      <c r="AJ26" s="1056"/>
      <c r="AK26" s="990" t="s">
        <v>398</v>
      </c>
      <c r="AL26" s="990"/>
      <c r="AM26" s="990"/>
      <c r="AN26" s="990"/>
      <c r="AO26" s="991"/>
      <c r="AP26" s="989" t="s">
        <v>399</v>
      </c>
      <c r="AQ26" s="990"/>
      <c r="AR26" s="990"/>
      <c r="AS26" s="990"/>
      <c r="AT26" s="991"/>
      <c r="AU26" s="989" t="s">
        <v>400</v>
      </c>
      <c r="AV26" s="990"/>
      <c r="AW26" s="990"/>
      <c r="AX26" s="990"/>
      <c r="AY26" s="991"/>
      <c r="AZ26" s="989" t="s">
        <v>401</v>
      </c>
      <c r="BA26" s="990"/>
      <c r="BB26" s="990"/>
      <c r="BC26" s="990"/>
      <c r="BD26" s="991"/>
      <c r="BE26" s="989" t="s">
        <v>377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402</v>
      </c>
      <c r="C28" s="1045"/>
      <c r="D28" s="1045"/>
      <c r="E28" s="1045"/>
      <c r="F28" s="1045"/>
      <c r="G28" s="1045"/>
      <c r="H28" s="1045"/>
      <c r="I28" s="1045"/>
      <c r="J28" s="1045"/>
      <c r="K28" s="1045"/>
      <c r="L28" s="1045"/>
      <c r="M28" s="1045"/>
      <c r="N28" s="1045"/>
      <c r="O28" s="1045"/>
      <c r="P28" s="1046"/>
      <c r="Q28" s="1047">
        <v>1721</v>
      </c>
      <c r="R28" s="1048"/>
      <c r="S28" s="1048"/>
      <c r="T28" s="1048"/>
      <c r="U28" s="1048"/>
      <c r="V28" s="1048">
        <v>1660</v>
      </c>
      <c r="W28" s="1048"/>
      <c r="X28" s="1048"/>
      <c r="Y28" s="1048"/>
      <c r="Z28" s="1048"/>
      <c r="AA28" s="1048">
        <v>61</v>
      </c>
      <c r="AB28" s="1048"/>
      <c r="AC28" s="1048"/>
      <c r="AD28" s="1048"/>
      <c r="AE28" s="1049"/>
      <c r="AF28" s="1050">
        <v>61</v>
      </c>
      <c r="AG28" s="1048"/>
      <c r="AH28" s="1048"/>
      <c r="AI28" s="1048"/>
      <c r="AJ28" s="1051"/>
      <c r="AK28" s="1052">
        <v>162</v>
      </c>
      <c r="AL28" s="1053"/>
      <c r="AM28" s="1053"/>
      <c r="AN28" s="1053"/>
      <c r="AO28" s="1053"/>
      <c r="AP28" s="1053" t="s">
        <v>574</v>
      </c>
      <c r="AQ28" s="1053"/>
      <c r="AR28" s="1053"/>
      <c r="AS28" s="1053"/>
      <c r="AT28" s="1053"/>
      <c r="AU28" s="1053" t="s">
        <v>574</v>
      </c>
      <c r="AV28" s="1053"/>
      <c r="AW28" s="1053"/>
      <c r="AX28" s="1053"/>
      <c r="AY28" s="1053"/>
      <c r="AZ28" s="1054" t="s">
        <v>574</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1874</v>
      </c>
      <c r="R29" s="1039"/>
      <c r="S29" s="1039"/>
      <c r="T29" s="1039"/>
      <c r="U29" s="1039"/>
      <c r="V29" s="1039">
        <v>1777</v>
      </c>
      <c r="W29" s="1039"/>
      <c r="X29" s="1039"/>
      <c r="Y29" s="1039"/>
      <c r="Z29" s="1039"/>
      <c r="AA29" s="1039">
        <v>97</v>
      </c>
      <c r="AB29" s="1039"/>
      <c r="AC29" s="1039"/>
      <c r="AD29" s="1039"/>
      <c r="AE29" s="1040"/>
      <c r="AF29" s="1035">
        <v>97</v>
      </c>
      <c r="AG29" s="1036"/>
      <c r="AH29" s="1036"/>
      <c r="AI29" s="1036"/>
      <c r="AJ29" s="1037"/>
      <c r="AK29" s="980">
        <v>378</v>
      </c>
      <c r="AL29" s="971"/>
      <c r="AM29" s="971"/>
      <c r="AN29" s="971"/>
      <c r="AO29" s="971"/>
      <c r="AP29" s="971" t="s">
        <v>574</v>
      </c>
      <c r="AQ29" s="971"/>
      <c r="AR29" s="971"/>
      <c r="AS29" s="971"/>
      <c r="AT29" s="971"/>
      <c r="AU29" s="971" t="s">
        <v>574</v>
      </c>
      <c r="AV29" s="971"/>
      <c r="AW29" s="971"/>
      <c r="AX29" s="971"/>
      <c r="AY29" s="971"/>
      <c r="AZ29" s="1041" t="s">
        <v>574</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343</v>
      </c>
      <c r="R30" s="1039"/>
      <c r="S30" s="1039"/>
      <c r="T30" s="1039"/>
      <c r="U30" s="1039"/>
      <c r="V30" s="1039">
        <v>336</v>
      </c>
      <c r="W30" s="1039"/>
      <c r="X30" s="1039"/>
      <c r="Y30" s="1039"/>
      <c r="Z30" s="1039"/>
      <c r="AA30" s="1039">
        <v>7</v>
      </c>
      <c r="AB30" s="1039"/>
      <c r="AC30" s="1039"/>
      <c r="AD30" s="1039"/>
      <c r="AE30" s="1040"/>
      <c r="AF30" s="1035">
        <v>7</v>
      </c>
      <c r="AG30" s="1036"/>
      <c r="AH30" s="1036"/>
      <c r="AI30" s="1036"/>
      <c r="AJ30" s="1037"/>
      <c r="AK30" s="980">
        <v>60</v>
      </c>
      <c r="AL30" s="971"/>
      <c r="AM30" s="971"/>
      <c r="AN30" s="971"/>
      <c r="AO30" s="971"/>
      <c r="AP30" s="971" t="s">
        <v>574</v>
      </c>
      <c r="AQ30" s="971"/>
      <c r="AR30" s="971"/>
      <c r="AS30" s="971"/>
      <c r="AT30" s="971"/>
      <c r="AU30" s="971" t="s">
        <v>574</v>
      </c>
      <c r="AV30" s="971"/>
      <c r="AW30" s="971"/>
      <c r="AX30" s="971"/>
      <c r="AY30" s="971"/>
      <c r="AZ30" s="1041" t="s">
        <v>574</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347</v>
      </c>
      <c r="R31" s="1039"/>
      <c r="S31" s="1039"/>
      <c r="T31" s="1039"/>
      <c r="U31" s="1039"/>
      <c r="V31" s="1039">
        <v>306</v>
      </c>
      <c r="W31" s="1039"/>
      <c r="X31" s="1039"/>
      <c r="Y31" s="1039"/>
      <c r="Z31" s="1039"/>
      <c r="AA31" s="1039">
        <v>41</v>
      </c>
      <c r="AB31" s="1039"/>
      <c r="AC31" s="1039"/>
      <c r="AD31" s="1039"/>
      <c r="AE31" s="1040"/>
      <c r="AF31" s="1035">
        <v>477</v>
      </c>
      <c r="AG31" s="1036"/>
      <c r="AH31" s="1036"/>
      <c r="AI31" s="1036"/>
      <c r="AJ31" s="1037"/>
      <c r="AK31" s="980">
        <v>3</v>
      </c>
      <c r="AL31" s="971"/>
      <c r="AM31" s="971"/>
      <c r="AN31" s="971"/>
      <c r="AO31" s="971"/>
      <c r="AP31" s="971">
        <v>348</v>
      </c>
      <c r="AQ31" s="971"/>
      <c r="AR31" s="971"/>
      <c r="AS31" s="971"/>
      <c r="AT31" s="971"/>
      <c r="AU31" s="971">
        <v>1</v>
      </c>
      <c r="AV31" s="971"/>
      <c r="AW31" s="971"/>
      <c r="AX31" s="971"/>
      <c r="AY31" s="971"/>
      <c r="AZ31" s="1041"/>
      <c r="BA31" s="1041"/>
      <c r="BB31" s="1041"/>
      <c r="BC31" s="1041"/>
      <c r="BD31" s="1041"/>
      <c r="BE31" s="972" t="s">
        <v>406</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237</v>
      </c>
      <c r="R32" s="1039"/>
      <c r="S32" s="1039"/>
      <c r="T32" s="1039"/>
      <c r="U32" s="1039"/>
      <c r="V32" s="1039">
        <v>233</v>
      </c>
      <c r="W32" s="1039"/>
      <c r="X32" s="1039"/>
      <c r="Y32" s="1039"/>
      <c r="Z32" s="1039"/>
      <c r="AA32" s="1039">
        <v>4</v>
      </c>
      <c r="AB32" s="1039"/>
      <c r="AC32" s="1039"/>
      <c r="AD32" s="1039"/>
      <c r="AE32" s="1040"/>
      <c r="AF32" s="1035">
        <v>51</v>
      </c>
      <c r="AG32" s="1036"/>
      <c r="AH32" s="1036"/>
      <c r="AI32" s="1036"/>
      <c r="AJ32" s="1037"/>
      <c r="AK32" s="980">
        <v>131</v>
      </c>
      <c r="AL32" s="971"/>
      <c r="AM32" s="971"/>
      <c r="AN32" s="971"/>
      <c r="AO32" s="971"/>
      <c r="AP32" s="971">
        <v>2377</v>
      </c>
      <c r="AQ32" s="971"/>
      <c r="AR32" s="971"/>
      <c r="AS32" s="971"/>
      <c r="AT32" s="971"/>
      <c r="AU32" s="971">
        <v>953</v>
      </c>
      <c r="AV32" s="971"/>
      <c r="AW32" s="971"/>
      <c r="AX32" s="971"/>
      <c r="AY32" s="971"/>
      <c r="AZ32" s="1041"/>
      <c r="BA32" s="1041"/>
      <c r="BB32" s="1041"/>
      <c r="BC32" s="1041"/>
      <c r="BD32" s="1041"/>
      <c r="BE32" s="972" t="s">
        <v>408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295</v>
      </c>
      <c r="R33" s="1039"/>
      <c r="S33" s="1039"/>
      <c r="T33" s="1039"/>
      <c r="U33" s="1039"/>
      <c r="V33" s="1039">
        <v>284</v>
      </c>
      <c r="W33" s="1039"/>
      <c r="X33" s="1039"/>
      <c r="Y33" s="1039"/>
      <c r="Z33" s="1039"/>
      <c r="AA33" s="1039">
        <v>11</v>
      </c>
      <c r="AB33" s="1039"/>
      <c r="AC33" s="1039"/>
      <c r="AD33" s="1039"/>
      <c r="AE33" s="1040"/>
      <c r="AF33" s="1035">
        <v>54</v>
      </c>
      <c r="AG33" s="1036"/>
      <c r="AH33" s="1036"/>
      <c r="AI33" s="1036"/>
      <c r="AJ33" s="1037"/>
      <c r="AK33" s="980">
        <v>158</v>
      </c>
      <c r="AL33" s="971"/>
      <c r="AM33" s="971"/>
      <c r="AN33" s="971"/>
      <c r="AO33" s="971"/>
      <c r="AP33" s="971">
        <v>1839</v>
      </c>
      <c r="AQ33" s="971"/>
      <c r="AR33" s="971"/>
      <c r="AS33" s="971"/>
      <c r="AT33" s="971"/>
      <c r="AU33" s="971">
        <v>1451</v>
      </c>
      <c r="AV33" s="971"/>
      <c r="AW33" s="971"/>
      <c r="AX33" s="971"/>
      <c r="AY33" s="971"/>
      <c r="AZ33" s="1041"/>
      <c r="BA33" s="1041"/>
      <c r="BB33" s="1041"/>
      <c r="BC33" s="1041"/>
      <c r="BD33" s="1041"/>
      <c r="BE33" s="972" t="s">
        <v>406</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389</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747</v>
      </c>
      <c r="AG63" s="959"/>
      <c r="AH63" s="959"/>
      <c r="AI63" s="959"/>
      <c r="AJ63" s="1022"/>
      <c r="AK63" s="1023"/>
      <c r="AL63" s="963"/>
      <c r="AM63" s="963"/>
      <c r="AN63" s="963"/>
      <c r="AO63" s="963"/>
      <c r="AP63" s="959">
        <v>4564</v>
      </c>
      <c r="AQ63" s="959"/>
      <c r="AR63" s="959"/>
      <c r="AS63" s="959"/>
      <c r="AT63" s="959"/>
      <c r="AU63" s="959">
        <v>2405</v>
      </c>
      <c r="AV63" s="959"/>
      <c r="AW63" s="959"/>
      <c r="AX63" s="959"/>
      <c r="AY63" s="959"/>
      <c r="AZ63" s="1017"/>
      <c r="BA63" s="1017"/>
      <c r="BB63" s="1017"/>
      <c r="BC63" s="1017"/>
      <c r="BD63" s="1017"/>
      <c r="BE63" s="960"/>
      <c r="BF63" s="960"/>
      <c r="BG63" s="960"/>
      <c r="BH63" s="960"/>
      <c r="BI63" s="961"/>
      <c r="BJ63" s="1018" t="s">
        <v>391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413</v>
      </c>
      <c r="B66" s="1004"/>
      <c r="C66" s="1004"/>
      <c r="D66" s="1004"/>
      <c r="E66" s="1004"/>
      <c r="F66" s="1004"/>
      <c r="G66" s="1004"/>
      <c r="H66" s="1004"/>
      <c r="I66" s="1004"/>
      <c r="J66" s="1004"/>
      <c r="K66" s="1004"/>
      <c r="L66" s="1004"/>
      <c r="M66" s="1004"/>
      <c r="N66" s="1004"/>
      <c r="O66" s="1004"/>
      <c r="P66" s="1005"/>
      <c r="Q66" s="989" t="s">
        <v>414</v>
      </c>
      <c r="R66" s="990"/>
      <c r="S66" s="990"/>
      <c r="T66" s="990"/>
      <c r="U66" s="991"/>
      <c r="V66" s="989" t="s">
        <v>395</v>
      </c>
      <c r="W66" s="990"/>
      <c r="X66" s="990"/>
      <c r="Y66" s="990"/>
      <c r="Z66" s="991"/>
      <c r="AA66" s="989" t="s">
        <v>396</v>
      </c>
      <c r="AB66" s="990"/>
      <c r="AC66" s="990"/>
      <c r="AD66" s="990"/>
      <c r="AE66" s="991"/>
      <c r="AF66" s="1009" t="s">
        <v>397</v>
      </c>
      <c r="AG66" s="1010"/>
      <c r="AH66" s="1010"/>
      <c r="AI66" s="1010"/>
      <c r="AJ66" s="1011"/>
      <c r="AK66" s="989" t="s">
        <v>398</v>
      </c>
      <c r="AL66" s="1004"/>
      <c r="AM66" s="1004"/>
      <c r="AN66" s="1004"/>
      <c r="AO66" s="1005"/>
      <c r="AP66" s="989" t="s">
        <v>415</v>
      </c>
      <c r="AQ66" s="990"/>
      <c r="AR66" s="990"/>
      <c r="AS66" s="990"/>
      <c r="AT66" s="991"/>
      <c r="AU66" s="989" t="s">
        <v>416</v>
      </c>
      <c r="AV66" s="990"/>
      <c r="AW66" s="990"/>
      <c r="AX66" s="990"/>
      <c r="AY66" s="991"/>
      <c r="AZ66" s="989" t="s">
        <v>377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4488</v>
      </c>
      <c r="R68" s="982"/>
      <c r="S68" s="982"/>
      <c r="T68" s="982"/>
      <c r="U68" s="982"/>
      <c r="V68" s="982">
        <v>4445</v>
      </c>
      <c r="W68" s="982"/>
      <c r="X68" s="982"/>
      <c r="Y68" s="982"/>
      <c r="Z68" s="982"/>
      <c r="AA68" s="982">
        <v>43</v>
      </c>
      <c r="AB68" s="982"/>
      <c r="AC68" s="982"/>
      <c r="AD68" s="982"/>
      <c r="AE68" s="982"/>
      <c r="AF68" s="982">
        <v>42</v>
      </c>
      <c r="AG68" s="982"/>
      <c r="AH68" s="982"/>
      <c r="AI68" s="982"/>
      <c r="AJ68" s="982"/>
      <c r="AK68" s="982">
        <v>130</v>
      </c>
      <c r="AL68" s="982"/>
      <c r="AM68" s="982"/>
      <c r="AN68" s="982"/>
      <c r="AO68" s="982"/>
      <c r="AP68" s="982">
        <v>2174</v>
      </c>
      <c r="AQ68" s="982"/>
      <c r="AR68" s="982"/>
      <c r="AS68" s="982"/>
      <c r="AT68" s="982"/>
      <c r="AU68" s="982">
        <v>95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788</v>
      </c>
      <c r="R69" s="971"/>
      <c r="S69" s="971"/>
      <c r="T69" s="971"/>
      <c r="U69" s="971"/>
      <c r="V69" s="971">
        <v>780</v>
      </c>
      <c r="W69" s="971"/>
      <c r="X69" s="971"/>
      <c r="Y69" s="971"/>
      <c r="Z69" s="971"/>
      <c r="AA69" s="971">
        <v>8</v>
      </c>
      <c r="AB69" s="971"/>
      <c r="AC69" s="971"/>
      <c r="AD69" s="971"/>
      <c r="AE69" s="971"/>
      <c r="AF69" s="971">
        <v>8</v>
      </c>
      <c r="AG69" s="971"/>
      <c r="AH69" s="971"/>
      <c r="AI69" s="971"/>
      <c r="AJ69" s="971"/>
      <c r="AK69" s="971">
        <v>33</v>
      </c>
      <c r="AL69" s="971"/>
      <c r="AM69" s="971"/>
      <c r="AN69" s="971"/>
      <c r="AO69" s="971"/>
      <c r="AP69" s="971">
        <v>155</v>
      </c>
      <c r="AQ69" s="971"/>
      <c r="AR69" s="971"/>
      <c r="AS69" s="971"/>
      <c r="AT69" s="971"/>
      <c r="AU69" s="971">
        <v>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577</v>
      </c>
      <c r="C70" s="975"/>
      <c r="D70" s="975"/>
      <c r="E70" s="975"/>
      <c r="F70" s="975"/>
      <c r="G70" s="975"/>
      <c r="H70" s="975"/>
      <c r="I70" s="975"/>
      <c r="J70" s="975"/>
      <c r="K70" s="975"/>
      <c r="L70" s="975"/>
      <c r="M70" s="975"/>
      <c r="N70" s="975"/>
      <c r="O70" s="975"/>
      <c r="P70" s="976"/>
      <c r="Q70" s="977">
        <v>2146</v>
      </c>
      <c r="R70" s="971"/>
      <c r="S70" s="971"/>
      <c r="T70" s="971"/>
      <c r="U70" s="971"/>
      <c r="V70" s="971">
        <v>2073</v>
      </c>
      <c r="W70" s="971"/>
      <c r="X70" s="971"/>
      <c r="Y70" s="971"/>
      <c r="Z70" s="971"/>
      <c r="AA70" s="971">
        <v>73</v>
      </c>
      <c r="AB70" s="971"/>
      <c r="AC70" s="971"/>
      <c r="AD70" s="971"/>
      <c r="AE70" s="971"/>
      <c r="AF70" s="971">
        <v>73</v>
      </c>
      <c r="AG70" s="971"/>
      <c r="AH70" s="971"/>
      <c r="AI70" s="971"/>
      <c r="AJ70" s="971"/>
      <c r="AK70" s="971">
        <v>120</v>
      </c>
      <c r="AL70" s="971"/>
      <c r="AM70" s="971"/>
      <c r="AN70" s="971"/>
      <c r="AO70" s="971"/>
      <c r="AP70" s="971">
        <v>1396</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578</v>
      </c>
      <c r="C71" s="975"/>
      <c r="D71" s="975"/>
      <c r="E71" s="975"/>
      <c r="F71" s="975"/>
      <c r="G71" s="975"/>
      <c r="H71" s="975"/>
      <c r="I71" s="975"/>
      <c r="J71" s="975"/>
      <c r="K71" s="975"/>
      <c r="L71" s="975"/>
      <c r="M71" s="975"/>
      <c r="N71" s="975"/>
      <c r="O71" s="975"/>
      <c r="P71" s="976"/>
      <c r="Q71" s="977">
        <v>818</v>
      </c>
      <c r="R71" s="971"/>
      <c r="S71" s="971"/>
      <c r="T71" s="971"/>
      <c r="U71" s="971"/>
      <c r="V71" s="971">
        <v>803</v>
      </c>
      <c r="W71" s="971"/>
      <c r="X71" s="971"/>
      <c r="Y71" s="971"/>
      <c r="Z71" s="971"/>
      <c r="AA71" s="971">
        <v>15</v>
      </c>
      <c r="AB71" s="971"/>
      <c r="AC71" s="971"/>
      <c r="AD71" s="971"/>
      <c r="AE71" s="971"/>
      <c r="AF71" s="971">
        <v>15</v>
      </c>
      <c r="AG71" s="971"/>
      <c r="AH71" s="971"/>
      <c r="AI71" s="971"/>
      <c r="AJ71" s="971"/>
      <c r="AK71" s="971">
        <v>32</v>
      </c>
      <c r="AL71" s="971"/>
      <c r="AM71" s="971"/>
      <c r="AN71" s="971"/>
      <c r="AO71" s="971"/>
      <c r="AP71" s="971" t="s">
        <v>574</v>
      </c>
      <c r="AQ71" s="971"/>
      <c r="AR71" s="971"/>
      <c r="AS71" s="971"/>
      <c r="AT71" s="971"/>
      <c r="AU71" s="971" t="s">
        <v>574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531</v>
      </c>
      <c r="R72" s="971"/>
      <c r="S72" s="971"/>
      <c r="T72" s="971"/>
      <c r="U72" s="971"/>
      <c r="V72" s="971">
        <v>514</v>
      </c>
      <c r="W72" s="971"/>
      <c r="X72" s="971"/>
      <c r="Y72" s="971"/>
      <c r="Z72" s="971"/>
      <c r="AA72" s="971">
        <v>17</v>
      </c>
      <c r="AB72" s="971"/>
      <c r="AC72" s="971"/>
      <c r="AD72" s="971"/>
      <c r="AE72" s="971"/>
      <c r="AF72" s="971">
        <v>17</v>
      </c>
      <c r="AG72" s="971"/>
      <c r="AH72" s="971"/>
      <c r="AI72" s="971"/>
      <c r="AJ72" s="971"/>
      <c r="AK72" s="971">
        <v>9</v>
      </c>
      <c r="AL72" s="971"/>
      <c r="AM72" s="971"/>
      <c r="AN72" s="971"/>
      <c r="AO72" s="971"/>
      <c r="AP72" s="971" t="s">
        <v>574</v>
      </c>
      <c r="AQ72" s="971"/>
      <c r="AR72" s="971"/>
      <c r="AS72" s="971"/>
      <c r="AT72" s="971"/>
      <c r="AU72" s="971" t="s">
        <v>574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580</v>
      </c>
      <c r="C73" s="975"/>
      <c r="D73" s="975"/>
      <c r="E73" s="975"/>
      <c r="F73" s="975"/>
      <c r="G73" s="975"/>
      <c r="H73" s="975"/>
      <c r="I73" s="975"/>
      <c r="J73" s="975"/>
      <c r="K73" s="975"/>
      <c r="L73" s="975"/>
      <c r="M73" s="975"/>
      <c r="N73" s="975"/>
      <c r="O73" s="975"/>
      <c r="P73" s="976"/>
      <c r="Q73" s="977">
        <v>170790</v>
      </c>
      <c r="R73" s="971"/>
      <c r="S73" s="971"/>
      <c r="T73" s="971"/>
      <c r="U73" s="971"/>
      <c r="V73" s="971">
        <v>165043</v>
      </c>
      <c r="W73" s="971"/>
      <c r="X73" s="971"/>
      <c r="Y73" s="971"/>
      <c r="Z73" s="971"/>
      <c r="AA73" s="971">
        <v>5747</v>
      </c>
      <c r="AB73" s="971"/>
      <c r="AC73" s="971"/>
      <c r="AD73" s="971"/>
      <c r="AE73" s="971"/>
      <c r="AF73" s="971">
        <v>5743</v>
      </c>
      <c r="AG73" s="971"/>
      <c r="AH73" s="971"/>
      <c r="AI73" s="971"/>
      <c r="AJ73" s="971"/>
      <c r="AK73" s="971">
        <v>6172</v>
      </c>
      <c r="AL73" s="971"/>
      <c r="AM73" s="971"/>
      <c r="AN73" s="971"/>
      <c r="AO73" s="971"/>
      <c r="AP73" s="971" t="s">
        <v>574</v>
      </c>
      <c r="AQ73" s="971"/>
      <c r="AR73" s="971"/>
      <c r="AS73" s="971"/>
      <c r="AT73" s="971"/>
      <c r="AU73" s="971" t="s">
        <v>574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581</v>
      </c>
      <c r="C74" s="975"/>
      <c r="D74" s="975"/>
      <c r="E74" s="975"/>
      <c r="F74" s="975"/>
      <c r="G74" s="975"/>
      <c r="H74" s="975"/>
      <c r="I74" s="975"/>
      <c r="J74" s="975"/>
      <c r="K74" s="975"/>
      <c r="L74" s="975"/>
      <c r="M74" s="975"/>
      <c r="N74" s="975"/>
      <c r="O74" s="975"/>
      <c r="P74" s="976"/>
      <c r="Q74" s="977">
        <v>369</v>
      </c>
      <c r="R74" s="971"/>
      <c r="S74" s="971"/>
      <c r="T74" s="971"/>
      <c r="U74" s="971"/>
      <c r="V74" s="971">
        <v>331</v>
      </c>
      <c r="W74" s="971"/>
      <c r="X74" s="971"/>
      <c r="Y74" s="971"/>
      <c r="Z74" s="971"/>
      <c r="AA74" s="971">
        <v>38</v>
      </c>
      <c r="AB74" s="971"/>
      <c r="AC74" s="971"/>
      <c r="AD74" s="971"/>
      <c r="AE74" s="971"/>
      <c r="AF74" s="971">
        <v>38</v>
      </c>
      <c r="AG74" s="971"/>
      <c r="AH74" s="971"/>
      <c r="AI74" s="971"/>
      <c r="AJ74" s="971"/>
      <c r="AK74" s="971">
        <v>44</v>
      </c>
      <c r="AL74" s="971"/>
      <c r="AM74" s="971"/>
      <c r="AN74" s="971"/>
      <c r="AO74" s="971"/>
      <c r="AP74" s="971" t="s">
        <v>574</v>
      </c>
      <c r="AQ74" s="971"/>
      <c r="AR74" s="971"/>
      <c r="AS74" s="971"/>
      <c r="AT74" s="971"/>
      <c r="AU74" s="971" t="s">
        <v>574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582</v>
      </c>
      <c r="C75" s="975"/>
      <c r="D75" s="975"/>
      <c r="E75" s="975"/>
      <c r="F75" s="975"/>
      <c r="G75" s="975"/>
      <c r="H75" s="975"/>
      <c r="I75" s="975"/>
      <c r="J75" s="975"/>
      <c r="K75" s="975"/>
      <c r="L75" s="975"/>
      <c r="M75" s="975"/>
      <c r="N75" s="975"/>
      <c r="O75" s="975"/>
      <c r="P75" s="976"/>
      <c r="Q75" s="978">
        <v>7101</v>
      </c>
      <c r="R75" s="979"/>
      <c r="S75" s="979"/>
      <c r="T75" s="979"/>
      <c r="U75" s="980"/>
      <c r="V75" s="981">
        <v>6737</v>
      </c>
      <c r="W75" s="979"/>
      <c r="X75" s="979"/>
      <c r="Y75" s="979"/>
      <c r="Z75" s="980"/>
      <c r="AA75" s="981">
        <v>364</v>
      </c>
      <c r="AB75" s="979"/>
      <c r="AC75" s="979"/>
      <c r="AD75" s="979"/>
      <c r="AE75" s="980"/>
      <c r="AF75" s="981">
        <v>364</v>
      </c>
      <c r="AG75" s="979"/>
      <c r="AH75" s="979"/>
      <c r="AI75" s="979"/>
      <c r="AJ75" s="980"/>
      <c r="AK75" s="981">
        <v>0</v>
      </c>
      <c r="AL75" s="979"/>
      <c r="AM75" s="979"/>
      <c r="AN75" s="979"/>
      <c r="AO75" s="980"/>
      <c r="AP75" s="981" t="s">
        <v>574</v>
      </c>
      <c r="AQ75" s="979"/>
      <c r="AR75" s="979"/>
      <c r="AS75" s="979"/>
      <c r="AT75" s="980"/>
      <c r="AU75" s="981" t="s">
        <v>574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583</v>
      </c>
      <c r="C76" s="975"/>
      <c r="D76" s="975"/>
      <c r="E76" s="975"/>
      <c r="F76" s="975"/>
      <c r="G76" s="975"/>
      <c r="H76" s="975"/>
      <c r="I76" s="975"/>
      <c r="J76" s="975"/>
      <c r="K76" s="975"/>
      <c r="L76" s="975"/>
      <c r="M76" s="975"/>
      <c r="N76" s="975"/>
      <c r="O76" s="975"/>
      <c r="P76" s="976"/>
      <c r="Q76" s="978">
        <v>148</v>
      </c>
      <c r="R76" s="979"/>
      <c r="S76" s="979"/>
      <c r="T76" s="979"/>
      <c r="U76" s="980"/>
      <c r="V76" s="981">
        <v>138</v>
      </c>
      <c r="W76" s="979"/>
      <c r="X76" s="979"/>
      <c r="Y76" s="979"/>
      <c r="Z76" s="980"/>
      <c r="AA76" s="981">
        <v>10</v>
      </c>
      <c r="AB76" s="979"/>
      <c r="AC76" s="979"/>
      <c r="AD76" s="979"/>
      <c r="AE76" s="980"/>
      <c r="AF76" s="981">
        <v>10</v>
      </c>
      <c r="AG76" s="979"/>
      <c r="AH76" s="979"/>
      <c r="AI76" s="979"/>
      <c r="AJ76" s="980"/>
      <c r="AK76" s="981">
        <v>5</v>
      </c>
      <c r="AL76" s="979"/>
      <c r="AM76" s="979"/>
      <c r="AN76" s="979"/>
      <c r="AO76" s="980"/>
      <c r="AP76" s="981" t="s">
        <v>574</v>
      </c>
      <c r="AQ76" s="979"/>
      <c r="AR76" s="979"/>
      <c r="AS76" s="979"/>
      <c r="AT76" s="980"/>
      <c r="AU76" s="981" t="s">
        <v>574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584</v>
      </c>
      <c r="C77" s="975"/>
      <c r="D77" s="975"/>
      <c r="E77" s="975"/>
      <c r="F77" s="975"/>
      <c r="G77" s="975"/>
      <c r="H77" s="975"/>
      <c r="I77" s="975"/>
      <c r="J77" s="975"/>
      <c r="K77" s="975"/>
      <c r="L77" s="975"/>
      <c r="M77" s="975"/>
      <c r="N77" s="975"/>
      <c r="O77" s="975"/>
      <c r="P77" s="976"/>
      <c r="Q77" s="978">
        <v>2406</v>
      </c>
      <c r="R77" s="979"/>
      <c r="S77" s="979"/>
      <c r="T77" s="979"/>
      <c r="U77" s="980"/>
      <c r="V77" s="981">
        <v>1838</v>
      </c>
      <c r="W77" s="979"/>
      <c r="X77" s="979"/>
      <c r="Y77" s="979"/>
      <c r="Z77" s="980"/>
      <c r="AA77" s="981">
        <v>568</v>
      </c>
      <c r="AB77" s="979"/>
      <c r="AC77" s="979"/>
      <c r="AD77" s="979"/>
      <c r="AE77" s="980"/>
      <c r="AF77" s="981">
        <v>6151</v>
      </c>
      <c r="AG77" s="979"/>
      <c r="AH77" s="979"/>
      <c r="AI77" s="979"/>
      <c r="AJ77" s="980"/>
      <c r="AK77" s="981">
        <v>0</v>
      </c>
      <c r="AL77" s="979"/>
      <c r="AM77" s="979"/>
      <c r="AN77" s="979"/>
      <c r="AO77" s="980"/>
      <c r="AP77" s="981">
        <v>2430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12461</v>
      </c>
      <c r="AG88" s="959"/>
      <c r="AH88" s="959"/>
      <c r="AI88" s="959"/>
      <c r="AJ88" s="959"/>
      <c r="AK88" s="963"/>
      <c r="AL88" s="963"/>
      <c r="AM88" s="963"/>
      <c r="AN88" s="963"/>
      <c r="AO88" s="963"/>
      <c r="AP88" s="959">
        <v>6155</v>
      </c>
      <c r="AQ88" s="959"/>
      <c r="AR88" s="959"/>
      <c r="AS88" s="959"/>
      <c r="AT88" s="959"/>
      <c r="AU88" s="959">
        <v>108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v>
      </c>
      <c r="CS102" s="953"/>
      <c r="CT102" s="953"/>
      <c r="CU102" s="953"/>
      <c r="CV102" s="954"/>
      <c r="CW102" s="952" t="s">
        <v>574</v>
      </c>
      <c r="CX102" s="953"/>
      <c r="CY102" s="953"/>
      <c r="CZ102" s="953"/>
      <c r="DA102" s="954"/>
      <c r="DB102" s="952" t="s">
        <v>574</v>
      </c>
      <c r="DC102" s="953"/>
      <c r="DD102" s="953"/>
      <c r="DE102" s="953"/>
      <c r="DF102" s="954"/>
      <c r="DG102" s="952" t="s">
        <v>574</v>
      </c>
      <c r="DH102" s="953"/>
      <c r="DI102" s="953"/>
      <c r="DJ102" s="953"/>
      <c r="DK102" s="954"/>
      <c r="DL102" s="952" t="s">
        <v>574</v>
      </c>
      <c r="DM102" s="953"/>
      <c r="DN102" s="953"/>
      <c r="DO102" s="953"/>
      <c r="DP102" s="954"/>
      <c r="DQ102" s="952" t="s">
        <v>574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307</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307</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307</v>
      </c>
      <c r="DR109" s="896"/>
      <c r="DS109" s="896"/>
      <c r="DT109" s="896"/>
      <c r="DU109" s="897"/>
      <c r="DV109" s="898" t="s">
        <v>428</v>
      </c>
      <c r="DW109" s="896"/>
      <c r="DX109" s="896"/>
      <c r="DY109" s="896"/>
      <c r="DZ109" s="929"/>
    </row>
    <row r="110" spans="1:131" s="230" customFormat="1" ht="26.25" customHeight="1" x14ac:dyDescent="0.15">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1309163</v>
      </c>
      <c r="AB110" s="889"/>
      <c r="AC110" s="889"/>
      <c r="AD110" s="889"/>
      <c r="AE110" s="890"/>
      <c r="AF110" s="891">
        <v>1275927</v>
      </c>
      <c r="AG110" s="889"/>
      <c r="AH110" s="889"/>
      <c r="AI110" s="889"/>
      <c r="AJ110" s="890"/>
      <c r="AK110" s="891">
        <v>1230293</v>
      </c>
      <c r="AL110" s="889"/>
      <c r="AM110" s="889"/>
      <c r="AN110" s="889"/>
      <c r="AO110" s="890"/>
      <c r="AP110" s="892">
        <v>31.2</v>
      </c>
      <c r="AQ110" s="893"/>
      <c r="AR110" s="893"/>
      <c r="AS110" s="893"/>
      <c r="AT110" s="894"/>
      <c r="AU110" s="930" t="s">
        <v>75</v>
      </c>
      <c r="AV110" s="931"/>
      <c r="AW110" s="931"/>
      <c r="AX110" s="931"/>
      <c r="AY110" s="931"/>
      <c r="AZ110" s="840" t="s">
        <v>431</v>
      </c>
      <c r="BA110" s="808"/>
      <c r="BB110" s="808"/>
      <c r="BC110" s="808"/>
      <c r="BD110" s="808"/>
      <c r="BE110" s="808"/>
      <c r="BF110" s="808"/>
      <c r="BG110" s="808"/>
      <c r="BH110" s="808"/>
      <c r="BI110" s="808"/>
      <c r="BJ110" s="808"/>
      <c r="BK110" s="808"/>
      <c r="BL110" s="808"/>
      <c r="BM110" s="808"/>
      <c r="BN110" s="808"/>
      <c r="BO110" s="808"/>
      <c r="BP110" s="809"/>
      <c r="BQ110" s="841">
        <v>10574130</v>
      </c>
      <c r="BR110" s="825"/>
      <c r="BS110" s="825"/>
      <c r="BT110" s="825"/>
      <c r="BU110" s="825"/>
      <c r="BV110" s="825">
        <v>9767352</v>
      </c>
      <c r="BW110" s="825"/>
      <c r="BX110" s="825"/>
      <c r="BY110" s="825"/>
      <c r="BZ110" s="825"/>
      <c r="CA110" s="825">
        <v>9192836</v>
      </c>
      <c r="CB110" s="825"/>
      <c r="CC110" s="825"/>
      <c r="CD110" s="825"/>
      <c r="CE110" s="825"/>
      <c r="CF110" s="863">
        <v>232.8</v>
      </c>
      <c r="CG110" s="864"/>
      <c r="CH110" s="864"/>
      <c r="CI110" s="864"/>
      <c r="CJ110" s="864"/>
      <c r="CK110" s="926" t="s">
        <v>432</v>
      </c>
      <c r="CL110" s="883"/>
      <c r="CM110" s="84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434</v>
      </c>
      <c r="DH110" s="825"/>
      <c r="DI110" s="825"/>
      <c r="DJ110" s="825"/>
      <c r="DK110" s="825"/>
      <c r="DL110" s="825" t="s">
        <v>434</v>
      </c>
      <c r="DM110" s="825"/>
      <c r="DN110" s="825"/>
      <c r="DO110" s="825"/>
      <c r="DP110" s="825"/>
      <c r="DQ110" s="825" t="s">
        <v>391</v>
      </c>
      <c r="DR110" s="825"/>
      <c r="DS110" s="825"/>
      <c r="DT110" s="825"/>
      <c r="DU110" s="825"/>
      <c r="DV110" s="826" t="s">
        <v>131</v>
      </c>
      <c r="DW110" s="826"/>
      <c r="DX110" s="826"/>
      <c r="DY110" s="826"/>
      <c r="DZ110" s="827"/>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434</v>
      </c>
      <c r="AB111" s="913"/>
      <c r="AC111" s="913"/>
      <c r="AD111" s="913"/>
      <c r="AE111" s="914"/>
      <c r="AF111" s="915" t="s">
        <v>434</v>
      </c>
      <c r="AG111" s="913"/>
      <c r="AH111" s="913"/>
      <c r="AI111" s="913"/>
      <c r="AJ111" s="914"/>
      <c r="AK111" s="915" t="s">
        <v>434</v>
      </c>
      <c r="AL111" s="913"/>
      <c r="AM111" s="913"/>
      <c r="AN111" s="913"/>
      <c r="AO111" s="914"/>
      <c r="AP111" s="916" t="s">
        <v>131</v>
      </c>
      <c r="AQ111" s="917"/>
      <c r="AR111" s="917"/>
      <c r="AS111" s="917"/>
      <c r="AT111" s="918"/>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434</v>
      </c>
      <c r="CB111" s="817"/>
      <c r="CC111" s="817"/>
      <c r="CD111" s="817"/>
      <c r="CE111" s="817"/>
      <c r="CF111" s="872" t="s">
        <v>437</v>
      </c>
      <c r="CG111" s="873"/>
      <c r="CH111" s="873"/>
      <c r="CI111" s="873"/>
      <c r="CJ111" s="873"/>
      <c r="CK111" s="927"/>
      <c r="CL111" s="885"/>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434</v>
      </c>
      <c r="DH111" s="817"/>
      <c r="DI111" s="817"/>
      <c r="DJ111" s="817"/>
      <c r="DK111" s="817"/>
      <c r="DL111" s="817" t="s">
        <v>434</v>
      </c>
      <c r="DM111" s="817"/>
      <c r="DN111" s="817"/>
      <c r="DO111" s="817"/>
      <c r="DP111" s="817"/>
      <c r="DQ111" s="817" t="s">
        <v>391</v>
      </c>
      <c r="DR111" s="817"/>
      <c r="DS111" s="817"/>
      <c r="DT111" s="817"/>
      <c r="DU111" s="817"/>
      <c r="DV111" s="794" t="s">
        <v>434</v>
      </c>
      <c r="DW111" s="794"/>
      <c r="DX111" s="794"/>
      <c r="DY111" s="794"/>
      <c r="DZ111" s="795"/>
    </row>
    <row r="112" spans="1:131" s="230" customFormat="1" ht="26.25" customHeight="1" x14ac:dyDescent="0.15">
      <c r="A112" s="919" t="s">
        <v>439</v>
      </c>
      <c r="B112" s="920"/>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391</v>
      </c>
      <c r="AB112" s="780"/>
      <c r="AC112" s="780"/>
      <c r="AD112" s="780"/>
      <c r="AE112" s="781"/>
      <c r="AF112" s="782" t="s">
        <v>434</v>
      </c>
      <c r="AG112" s="780"/>
      <c r="AH112" s="780"/>
      <c r="AI112" s="780"/>
      <c r="AJ112" s="781"/>
      <c r="AK112" s="782" t="s">
        <v>434</v>
      </c>
      <c r="AL112" s="780"/>
      <c r="AM112" s="780"/>
      <c r="AN112" s="780"/>
      <c r="AO112" s="781"/>
      <c r="AP112" s="821" t="s">
        <v>391</v>
      </c>
      <c r="AQ112" s="822"/>
      <c r="AR112" s="822"/>
      <c r="AS112" s="822"/>
      <c r="AT112" s="823"/>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2757636</v>
      </c>
      <c r="BR112" s="817"/>
      <c r="BS112" s="817"/>
      <c r="BT112" s="817"/>
      <c r="BU112" s="817"/>
      <c r="BV112" s="817">
        <v>2554233</v>
      </c>
      <c r="BW112" s="817"/>
      <c r="BX112" s="817"/>
      <c r="BY112" s="817"/>
      <c r="BZ112" s="817"/>
      <c r="CA112" s="817">
        <v>2404855</v>
      </c>
      <c r="CB112" s="817"/>
      <c r="CC112" s="817"/>
      <c r="CD112" s="817"/>
      <c r="CE112" s="817"/>
      <c r="CF112" s="872">
        <v>60.9</v>
      </c>
      <c r="CG112" s="873"/>
      <c r="CH112" s="873"/>
      <c r="CI112" s="873"/>
      <c r="CJ112" s="873"/>
      <c r="CK112" s="927"/>
      <c r="CL112" s="885"/>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434</v>
      </c>
      <c r="DH112" s="817"/>
      <c r="DI112" s="817"/>
      <c r="DJ112" s="817"/>
      <c r="DK112" s="817"/>
      <c r="DL112" s="817" t="s">
        <v>434</v>
      </c>
      <c r="DM112" s="817"/>
      <c r="DN112" s="817"/>
      <c r="DO112" s="817"/>
      <c r="DP112" s="817"/>
      <c r="DQ112" s="817" t="s">
        <v>391</v>
      </c>
      <c r="DR112" s="817"/>
      <c r="DS112" s="817"/>
      <c r="DT112" s="817"/>
      <c r="DU112" s="817"/>
      <c r="DV112" s="794" t="s">
        <v>391</v>
      </c>
      <c r="DW112" s="794"/>
      <c r="DX112" s="794"/>
      <c r="DY112" s="794"/>
      <c r="DZ112" s="795"/>
    </row>
    <row r="113" spans="1:130" s="230" customFormat="1" ht="26.25" customHeight="1" x14ac:dyDescent="0.15">
      <c r="A113" s="921"/>
      <c r="B113" s="922"/>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196358</v>
      </c>
      <c r="AB113" s="913"/>
      <c r="AC113" s="913"/>
      <c r="AD113" s="913"/>
      <c r="AE113" s="914"/>
      <c r="AF113" s="915">
        <v>185103</v>
      </c>
      <c r="AG113" s="913"/>
      <c r="AH113" s="913"/>
      <c r="AI113" s="913"/>
      <c r="AJ113" s="914"/>
      <c r="AK113" s="915">
        <v>196550</v>
      </c>
      <c r="AL113" s="913"/>
      <c r="AM113" s="913"/>
      <c r="AN113" s="913"/>
      <c r="AO113" s="914"/>
      <c r="AP113" s="916">
        <v>5</v>
      </c>
      <c r="AQ113" s="917"/>
      <c r="AR113" s="917"/>
      <c r="AS113" s="917"/>
      <c r="AT113" s="918"/>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130245</v>
      </c>
      <c r="BR113" s="817"/>
      <c r="BS113" s="817"/>
      <c r="BT113" s="817"/>
      <c r="BU113" s="817"/>
      <c r="BV113" s="817">
        <v>130378</v>
      </c>
      <c r="BW113" s="817"/>
      <c r="BX113" s="817"/>
      <c r="BY113" s="817"/>
      <c r="BZ113" s="817"/>
      <c r="CA113" s="817">
        <v>108423</v>
      </c>
      <c r="CB113" s="817"/>
      <c r="CC113" s="817"/>
      <c r="CD113" s="817"/>
      <c r="CE113" s="817"/>
      <c r="CF113" s="872">
        <v>2.7</v>
      </c>
      <c r="CG113" s="873"/>
      <c r="CH113" s="873"/>
      <c r="CI113" s="873"/>
      <c r="CJ113" s="873"/>
      <c r="CK113" s="927"/>
      <c r="CL113" s="885"/>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434</v>
      </c>
      <c r="DH113" s="780"/>
      <c r="DI113" s="780"/>
      <c r="DJ113" s="780"/>
      <c r="DK113" s="781"/>
      <c r="DL113" s="782" t="s">
        <v>391</v>
      </c>
      <c r="DM113" s="780"/>
      <c r="DN113" s="780"/>
      <c r="DO113" s="780"/>
      <c r="DP113" s="781"/>
      <c r="DQ113" s="782" t="s">
        <v>391</v>
      </c>
      <c r="DR113" s="780"/>
      <c r="DS113" s="780"/>
      <c r="DT113" s="780"/>
      <c r="DU113" s="781"/>
      <c r="DV113" s="821" t="s">
        <v>391</v>
      </c>
      <c r="DW113" s="822"/>
      <c r="DX113" s="822"/>
      <c r="DY113" s="822"/>
      <c r="DZ113" s="823"/>
    </row>
    <row r="114" spans="1:130" s="230" customFormat="1" ht="26.25" customHeight="1" x14ac:dyDescent="0.15">
      <c r="A114" s="921"/>
      <c r="B114" s="922"/>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15501</v>
      </c>
      <c r="AB114" s="780"/>
      <c r="AC114" s="780"/>
      <c r="AD114" s="780"/>
      <c r="AE114" s="781"/>
      <c r="AF114" s="782">
        <v>16441</v>
      </c>
      <c r="AG114" s="780"/>
      <c r="AH114" s="780"/>
      <c r="AI114" s="780"/>
      <c r="AJ114" s="781"/>
      <c r="AK114" s="782">
        <v>23251</v>
      </c>
      <c r="AL114" s="780"/>
      <c r="AM114" s="780"/>
      <c r="AN114" s="780"/>
      <c r="AO114" s="781"/>
      <c r="AP114" s="821">
        <v>0.6</v>
      </c>
      <c r="AQ114" s="822"/>
      <c r="AR114" s="822"/>
      <c r="AS114" s="822"/>
      <c r="AT114" s="823"/>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901733</v>
      </c>
      <c r="BR114" s="817"/>
      <c r="BS114" s="817"/>
      <c r="BT114" s="817"/>
      <c r="BU114" s="817"/>
      <c r="BV114" s="817">
        <v>861048</v>
      </c>
      <c r="BW114" s="817"/>
      <c r="BX114" s="817"/>
      <c r="BY114" s="817"/>
      <c r="BZ114" s="817"/>
      <c r="CA114" s="817">
        <v>879896</v>
      </c>
      <c r="CB114" s="817"/>
      <c r="CC114" s="817"/>
      <c r="CD114" s="817"/>
      <c r="CE114" s="817"/>
      <c r="CF114" s="872">
        <v>22.3</v>
      </c>
      <c r="CG114" s="873"/>
      <c r="CH114" s="873"/>
      <c r="CI114" s="873"/>
      <c r="CJ114" s="873"/>
      <c r="CK114" s="927"/>
      <c r="CL114" s="885"/>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391</v>
      </c>
      <c r="DM114" s="780"/>
      <c r="DN114" s="780"/>
      <c r="DO114" s="780"/>
      <c r="DP114" s="781"/>
      <c r="DQ114" s="782" t="s">
        <v>391</v>
      </c>
      <c r="DR114" s="780"/>
      <c r="DS114" s="780"/>
      <c r="DT114" s="780"/>
      <c r="DU114" s="781"/>
      <c r="DV114" s="821" t="s">
        <v>391</v>
      </c>
      <c r="DW114" s="822"/>
      <c r="DX114" s="822"/>
      <c r="DY114" s="822"/>
      <c r="DZ114" s="823"/>
    </row>
    <row r="115" spans="1:130" s="230" customFormat="1" ht="26.25" customHeight="1" x14ac:dyDescent="0.15">
      <c r="A115" s="921"/>
      <c r="B115" s="922"/>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3059</v>
      </c>
      <c r="AB115" s="913"/>
      <c r="AC115" s="913"/>
      <c r="AD115" s="913"/>
      <c r="AE115" s="914"/>
      <c r="AF115" s="915" t="s">
        <v>391</v>
      </c>
      <c r="AG115" s="913"/>
      <c r="AH115" s="913"/>
      <c r="AI115" s="913"/>
      <c r="AJ115" s="914"/>
      <c r="AK115" s="915" t="s">
        <v>131</v>
      </c>
      <c r="AL115" s="913"/>
      <c r="AM115" s="913"/>
      <c r="AN115" s="913"/>
      <c r="AO115" s="914"/>
      <c r="AP115" s="916" t="s">
        <v>391</v>
      </c>
      <c r="AQ115" s="917"/>
      <c r="AR115" s="917"/>
      <c r="AS115" s="917"/>
      <c r="AT115" s="918"/>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391</v>
      </c>
      <c r="BR115" s="817"/>
      <c r="BS115" s="817"/>
      <c r="BT115" s="817"/>
      <c r="BU115" s="817"/>
      <c r="BV115" s="817" t="s">
        <v>391</v>
      </c>
      <c r="BW115" s="817"/>
      <c r="BX115" s="817"/>
      <c r="BY115" s="817"/>
      <c r="BZ115" s="817"/>
      <c r="CA115" s="817" t="s">
        <v>391</v>
      </c>
      <c r="CB115" s="817"/>
      <c r="CC115" s="817"/>
      <c r="CD115" s="817"/>
      <c r="CE115" s="817"/>
      <c r="CF115" s="872" t="s">
        <v>391</v>
      </c>
      <c r="CG115" s="873"/>
      <c r="CH115" s="873"/>
      <c r="CI115" s="873"/>
      <c r="CJ115" s="873"/>
      <c r="CK115" s="927"/>
      <c r="CL115" s="885"/>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434</v>
      </c>
      <c r="DM115" s="780"/>
      <c r="DN115" s="780"/>
      <c r="DO115" s="780"/>
      <c r="DP115" s="781"/>
      <c r="DQ115" s="782" t="s">
        <v>391</v>
      </c>
      <c r="DR115" s="780"/>
      <c r="DS115" s="780"/>
      <c r="DT115" s="780"/>
      <c r="DU115" s="781"/>
      <c r="DV115" s="821" t="s">
        <v>391</v>
      </c>
      <c r="DW115" s="822"/>
      <c r="DX115" s="822"/>
      <c r="DY115" s="822"/>
      <c r="DZ115" s="823"/>
    </row>
    <row r="116" spans="1:130" s="230" customFormat="1" ht="26.25" customHeight="1" x14ac:dyDescent="0.15">
      <c r="A116" s="923"/>
      <c r="B116" s="924"/>
      <c r="C116" s="819" t="s">
        <v>452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391</v>
      </c>
      <c r="AB116" s="780"/>
      <c r="AC116" s="780"/>
      <c r="AD116" s="780"/>
      <c r="AE116" s="781"/>
      <c r="AF116" s="782" t="s">
        <v>391</v>
      </c>
      <c r="AG116" s="780"/>
      <c r="AH116" s="780"/>
      <c r="AI116" s="780"/>
      <c r="AJ116" s="781"/>
      <c r="AK116" s="782" t="s">
        <v>434</v>
      </c>
      <c r="AL116" s="780"/>
      <c r="AM116" s="780"/>
      <c r="AN116" s="780"/>
      <c r="AO116" s="781"/>
      <c r="AP116" s="821" t="s">
        <v>391</v>
      </c>
      <c r="AQ116" s="822"/>
      <c r="AR116" s="822"/>
      <c r="AS116" s="822"/>
      <c r="AT116" s="823"/>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434</v>
      </c>
      <c r="BR116" s="817"/>
      <c r="BS116" s="817"/>
      <c r="BT116" s="817"/>
      <c r="BU116" s="817"/>
      <c r="BV116" s="817" t="s">
        <v>391</v>
      </c>
      <c r="BW116" s="817"/>
      <c r="BX116" s="817"/>
      <c r="BY116" s="817"/>
      <c r="BZ116" s="817"/>
      <c r="CA116" s="817" t="s">
        <v>391</v>
      </c>
      <c r="CB116" s="817"/>
      <c r="CC116" s="817"/>
      <c r="CD116" s="817"/>
      <c r="CE116" s="817"/>
      <c r="CF116" s="872" t="s">
        <v>391</v>
      </c>
      <c r="CG116" s="873"/>
      <c r="CH116" s="873"/>
      <c r="CI116" s="873"/>
      <c r="CJ116" s="873"/>
      <c r="CK116" s="927"/>
      <c r="CL116" s="885"/>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391</v>
      </c>
      <c r="DH116" s="780"/>
      <c r="DI116" s="780"/>
      <c r="DJ116" s="780"/>
      <c r="DK116" s="781"/>
      <c r="DL116" s="782" t="s">
        <v>391</v>
      </c>
      <c r="DM116" s="780"/>
      <c r="DN116" s="780"/>
      <c r="DO116" s="780"/>
      <c r="DP116" s="781"/>
      <c r="DQ116" s="782" t="s">
        <v>391</v>
      </c>
      <c r="DR116" s="780"/>
      <c r="DS116" s="780"/>
      <c r="DT116" s="780"/>
      <c r="DU116" s="781"/>
      <c r="DV116" s="821" t="s">
        <v>391</v>
      </c>
      <c r="DW116" s="822"/>
      <c r="DX116" s="822"/>
      <c r="DY116" s="822"/>
      <c r="DZ116" s="823"/>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455</v>
      </c>
      <c r="Z117" s="897"/>
      <c r="AA117" s="902">
        <v>1524081</v>
      </c>
      <c r="AB117" s="903"/>
      <c r="AC117" s="903"/>
      <c r="AD117" s="903"/>
      <c r="AE117" s="904"/>
      <c r="AF117" s="905">
        <v>1477471</v>
      </c>
      <c r="AG117" s="903"/>
      <c r="AH117" s="903"/>
      <c r="AI117" s="903"/>
      <c r="AJ117" s="904"/>
      <c r="AK117" s="905">
        <v>1450094</v>
      </c>
      <c r="AL117" s="903"/>
      <c r="AM117" s="903"/>
      <c r="AN117" s="903"/>
      <c r="AO117" s="904"/>
      <c r="AP117" s="906"/>
      <c r="AQ117" s="907"/>
      <c r="AR117" s="907"/>
      <c r="AS117" s="907"/>
      <c r="AT117" s="908"/>
      <c r="AU117" s="932"/>
      <c r="AV117" s="933"/>
      <c r="AW117" s="933"/>
      <c r="AX117" s="933"/>
      <c r="AY117" s="933"/>
      <c r="AZ117" s="860" t="s">
        <v>456</v>
      </c>
      <c r="BA117" s="861"/>
      <c r="BB117" s="861"/>
      <c r="BC117" s="861"/>
      <c r="BD117" s="861"/>
      <c r="BE117" s="861"/>
      <c r="BF117" s="861"/>
      <c r="BG117" s="861"/>
      <c r="BH117" s="861"/>
      <c r="BI117" s="861"/>
      <c r="BJ117" s="861"/>
      <c r="BK117" s="861"/>
      <c r="BL117" s="861"/>
      <c r="BM117" s="861"/>
      <c r="BN117" s="861"/>
      <c r="BO117" s="861"/>
      <c r="BP117" s="862"/>
      <c r="BQ117" s="816" t="s">
        <v>131</v>
      </c>
      <c r="BR117" s="817"/>
      <c r="BS117" s="817"/>
      <c r="BT117" s="817"/>
      <c r="BU117" s="817"/>
      <c r="BV117" s="817" t="s">
        <v>391</v>
      </c>
      <c r="BW117" s="817"/>
      <c r="BX117" s="817"/>
      <c r="BY117" s="817"/>
      <c r="BZ117" s="817"/>
      <c r="CA117" s="817" t="s">
        <v>131</v>
      </c>
      <c r="CB117" s="817"/>
      <c r="CC117" s="817"/>
      <c r="CD117" s="817"/>
      <c r="CE117" s="817"/>
      <c r="CF117" s="872" t="s">
        <v>131</v>
      </c>
      <c r="CG117" s="873"/>
      <c r="CH117" s="873"/>
      <c r="CI117" s="873"/>
      <c r="CJ117" s="873"/>
      <c r="CK117" s="927"/>
      <c r="CL117" s="885"/>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391</v>
      </c>
      <c r="DR117" s="780"/>
      <c r="DS117" s="780"/>
      <c r="DT117" s="780"/>
      <c r="DU117" s="781"/>
      <c r="DV117" s="821" t="s">
        <v>391</v>
      </c>
      <c r="DW117" s="822"/>
      <c r="DX117" s="822"/>
      <c r="DY117" s="822"/>
      <c r="DZ117" s="823"/>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307</v>
      </c>
      <c r="AL118" s="896"/>
      <c r="AM118" s="896"/>
      <c r="AN118" s="896"/>
      <c r="AO118" s="897"/>
      <c r="AP118" s="899" t="s">
        <v>428</v>
      </c>
      <c r="AQ118" s="900"/>
      <c r="AR118" s="900"/>
      <c r="AS118" s="900"/>
      <c r="AT118" s="901"/>
      <c r="AU118" s="932"/>
      <c r="AV118" s="933"/>
      <c r="AW118" s="933"/>
      <c r="AX118" s="933"/>
      <c r="AY118" s="933"/>
      <c r="AZ118" s="818" t="s">
        <v>458</v>
      </c>
      <c r="BA118" s="819"/>
      <c r="BB118" s="819"/>
      <c r="BC118" s="819"/>
      <c r="BD118" s="819"/>
      <c r="BE118" s="819"/>
      <c r="BF118" s="819"/>
      <c r="BG118" s="819"/>
      <c r="BH118" s="819"/>
      <c r="BI118" s="819"/>
      <c r="BJ118" s="819"/>
      <c r="BK118" s="819"/>
      <c r="BL118" s="819"/>
      <c r="BM118" s="819"/>
      <c r="BN118" s="819"/>
      <c r="BO118" s="819"/>
      <c r="BP118" s="820"/>
      <c r="BQ118" s="856" t="s">
        <v>131</v>
      </c>
      <c r="BR118" s="857"/>
      <c r="BS118" s="857"/>
      <c r="BT118" s="857"/>
      <c r="BU118" s="857"/>
      <c r="BV118" s="857" t="s">
        <v>131</v>
      </c>
      <c r="BW118" s="857"/>
      <c r="BX118" s="857"/>
      <c r="BY118" s="857"/>
      <c r="BZ118" s="857"/>
      <c r="CA118" s="857" t="s">
        <v>391</v>
      </c>
      <c r="CB118" s="857"/>
      <c r="CC118" s="857"/>
      <c r="CD118" s="857"/>
      <c r="CE118" s="857"/>
      <c r="CF118" s="872" t="s">
        <v>391</v>
      </c>
      <c r="CG118" s="873"/>
      <c r="CH118" s="873"/>
      <c r="CI118" s="873"/>
      <c r="CJ118" s="873"/>
      <c r="CK118" s="927"/>
      <c r="CL118" s="885"/>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131</v>
      </c>
      <c r="DM118" s="780"/>
      <c r="DN118" s="780"/>
      <c r="DO118" s="780"/>
      <c r="DP118" s="781"/>
      <c r="DQ118" s="782" t="s">
        <v>131</v>
      </c>
      <c r="DR118" s="780"/>
      <c r="DS118" s="780"/>
      <c r="DT118" s="780"/>
      <c r="DU118" s="781"/>
      <c r="DV118" s="821" t="s">
        <v>131</v>
      </c>
      <c r="DW118" s="822"/>
      <c r="DX118" s="822"/>
      <c r="DY118" s="822"/>
      <c r="DZ118" s="823"/>
    </row>
    <row r="119" spans="1:130" s="230" customFormat="1" ht="26.25" customHeight="1" x14ac:dyDescent="0.15">
      <c r="A119" s="882" t="s">
        <v>432</v>
      </c>
      <c r="B119" s="883"/>
      <c r="C119" s="84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391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54" t="s">
        <v>460</v>
      </c>
      <c r="BP119" s="855"/>
      <c r="BQ119" s="856">
        <v>14363744</v>
      </c>
      <c r="BR119" s="857"/>
      <c r="BS119" s="857"/>
      <c r="BT119" s="857"/>
      <c r="BU119" s="857"/>
      <c r="BV119" s="857">
        <v>13313011</v>
      </c>
      <c r="BW119" s="857"/>
      <c r="BX119" s="857"/>
      <c r="BY119" s="857"/>
      <c r="BZ119" s="857"/>
      <c r="CA119" s="857">
        <v>12586010</v>
      </c>
      <c r="CB119" s="857"/>
      <c r="CC119" s="857"/>
      <c r="CD119" s="857"/>
      <c r="CE119" s="857"/>
      <c r="CF119" s="748"/>
      <c r="CG119" s="749"/>
      <c r="CH119" s="749"/>
      <c r="CI119" s="749"/>
      <c r="CJ119" s="853"/>
      <c r="CK119" s="928"/>
      <c r="CL119" s="887"/>
      <c r="CM119" s="818" t="s">
        <v>461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131</v>
      </c>
      <c r="DH119" s="764"/>
      <c r="DI119" s="764"/>
      <c r="DJ119" s="764"/>
      <c r="DK119" s="765"/>
      <c r="DL119" s="766" t="s">
        <v>391</v>
      </c>
      <c r="DM119" s="764"/>
      <c r="DN119" s="764"/>
      <c r="DO119" s="764"/>
      <c r="DP119" s="765"/>
      <c r="DQ119" s="766" t="s">
        <v>131</v>
      </c>
      <c r="DR119" s="764"/>
      <c r="DS119" s="764"/>
      <c r="DT119" s="764"/>
      <c r="DU119" s="765"/>
      <c r="DV119" s="828" t="s">
        <v>391</v>
      </c>
      <c r="DW119" s="829"/>
      <c r="DX119" s="829"/>
      <c r="DY119" s="829"/>
      <c r="DZ119" s="830"/>
    </row>
    <row r="120" spans="1:130" s="230" customFormat="1" ht="26.25" customHeight="1" x14ac:dyDescent="0.15">
      <c r="A120" s="884"/>
      <c r="B120" s="885"/>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391</v>
      </c>
      <c r="AB120" s="780"/>
      <c r="AC120" s="780"/>
      <c r="AD120" s="780"/>
      <c r="AE120" s="781"/>
      <c r="AF120" s="782" t="s">
        <v>131</v>
      </c>
      <c r="AG120" s="780"/>
      <c r="AH120" s="780"/>
      <c r="AI120" s="780"/>
      <c r="AJ120" s="781"/>
      <c r="AK120" s="782" t="s">
        <v>131</v>
      </c>
      <c r="AL120" s="780"/>
      <c r="AM120" s="780"/>
      <c r="AN120" s="780"/>
      <c r="AO120" s="781"/>
      <c r="AP120" s="821" t="s">
        <v>391</v>
      </c>
      <c r="AQ120" s="822"/>
      <c r="AR120" s="822"/>
      <c r="AS120" s="822"/>
      <c r="AT120" s="823"/>
      <c r="AU120" s="874" t="s">
        <v>462</v>
      </c>
      <c r="AV120" s="875"/>
      <c r="AW120" s="875"/>
      <c r="AX120" s="875"/>
      <c r="AY120" s="876"/>
      <c r="AZ120" s="840" t="s">
        <v>463</v>
      </c>
      <c r="BA120" s="808"/>
      <c r="BB120" s="808"/>
      <c r="BC120" s="808"/>
      <c r="BD120" s="808"/>
      <c r="BE120" s="808"/>
      <c r="BF120" s="808"/>
      <c r="BG120" s="808"/>
      <c r="BH120" s="808"/>
      <c r="BI120" s="808"/>
      <c r="BJ120" s="808"/>
      <c r="BK120" s="808"/>
      <c r="BL120" s="808"/>
      <c r="BM120" s="808"/>
      <c r="BN120" s="808"/>
      <c r="BO120" s="808"/>
      <c r="BP120" s="809"/>
      <c r="BQ120" s="841">
        <v>1903451</v>
      </c>
      <c r="BR120" s="825"/>
      <c r="BS120" s="825"/>
      <c r="BT120" s="825"/>
      <c r="BU120" s="825"/>
      <c r="BV120" s="825">
        <v>2336274</v>
      </c>
      <c r="BW120" s="825"/>
      <c r="BX120" s="825"/>
      <c r="BY120" s="825"/>
      <c r="BZ120" s="825"/>
      <c r="CA120" s="825">
        <v>2510875</v>
      </c>
      <c r="CB120" s="825"/>
      <c r="CC120" s="825"/>
      <c r="CD120" s="825"/>
      <c r="CE120" s="825"/>
      <c r="CF120" s="863">
        <v>63.6</v>
      </c>
      <c r="CG120" s="864"/>
      <c r="CH120" s="864"/>
      <c r="CI120" s="864"/>
      <c r="CJ120" s="864"/>
      <c r="CK120" s="865" t="s">
        <v>464</v>
      </c>
      <c r="CL120" s="832"/>
      <c r="CM120" s="832"/>
      <c r="CN120" s="832"/>
      <c r="CO120" s="833"/>
      <c r="CP120" s="869" t="s">
        <v>465</v>
      </c>
      <c r="CQ120" s="870"/>
      <c r="CR120" s="870"/>
      <c r="CS120" s="870"/>
      <c r="CT120" s="870"/>
      <c r="CU120" s="870"/>
      <c r="CV120" s="870"/>
      <c r="CW120" s="870"/>
      <c r="CX120" s="870"/>
      <c r="CY120" s="870"/>
      <c r="CZ120" s="870"/>
      <c r="DA120" s="870"/>
      <c r="DB120" s="870"/>
      <c r="DC120" s="870"/>
      <c r="DD120" s="870"/>
      <c r="DE120" s="870"/>
      <c r="DF120" s="871"/>
      <c r="DG120" s="841">
        <v>1726591</v>
      </c>
      <c r="DH120" s="825"/>
      <c r="DI120" s="825"/>
      <c r="DJ120" s="825"/>
      <c r="DK120" s="825"/>
      <c r="DL120" s="825">
        <v>1569009</v>
      </c>
      <c r="DM120" s="825"/>
      <c r="DN120" s="825"/>
      <c r="DO120" s="825"/>
      <c r="DP120" s="825"/>
      <c r="DQ120" s="825">
        <v>1451169</v>
      </c>
      <c r="DR120" s="825"/>
      <c r="DS120" s="825"/>
      <c r="DT120" s="825"/>
      <c r="DU120" s="825"/>
      <c r="DV120" s="826">
        <v>36.700000000000003</v>
      </c>
      <c r="DW120" s="826"/>
      <c r="DX120" s="826"/>
      <c r="DY120" s="826"/>
      <c r="DZ120" s="827"/>
    </row>
    <row r="121" spans="1:130" s="230" customFormat="1" ht="26.25" customHeight="1" x14ac:dyDescent="0.15">
      <c r="A121" s="884"/>
      <c r="B121" s="885"/>
      <c r="C121" s="860" t="s">
        <v>466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3059</v>
      </c>
      <c r="AB121" s="780"/>
      <c r="AC121" s="780"/>
      <c r="AD121" s="780"/>
      <c r="AE121" s="781"/>
      <c r="AF121" s="782" t="s">
        <v>391</v>
      </c>
      <c r="AG121" s="780"/>
      <c r="AH121" s="780"/>
      <c r="AI121" s="780"/>
      <c r="AJ121" s="781"/>
      <c r="AK121" s="782" t="s">
        <v>131</v>
      </c>
      <c r="AL121" s="780"/>
      <c r="AM121" s="780"/>
      <c r="AN121" s="780"/>
      <c r="AO121" s="781"/>
      <c r="AP121" s="821" t="s">
        <v>131</v>
      </c>
      <c r="AQ121" s="822"/>
      <c r="AR121" s="822"/>
      <c r="AS121" s="822"/>
      <c r="AT121" s="823"/>
      <c r="AU121" s="877"/>
      <c r="AV121" s="878"/>
      <c r="AW121" s="878"/>
      <c r="AX121" s="878"/>
      <c r="AY121" s="879"/>
      <c r="AZ121" s="815" t="s">
        <v>467</v>
      </c>
      <c r="BA121" s="752"/>
      <c r="BB121" s="752"/>
      <c r="BC121" s="752"/>
      <c r="BD121" s="752"/>
      <c r="BE121" s="752"/>
      <c r="BF121" s="752"/>
      <c r="BG121" s="752"/>
      <c r="BH121" s="752"/>
      <c r="BI121" s="752"/>
      <c r="BJ121" s="752"/>
      <c r="BK121" s="752"/>
      <c r="BL121" s="752"/>
      <c r="BM121" s="752"/>
      <c r="BN121" s="752"/>
      <c r="BO121" s="752"/>
      <c r="BP121" s="753"/>
      <c r="BQ121" s="816">
        <v>539564</v>
      </c>
      <c r="BR121" s="817"/>
      <c r="BS121" s="817"/>
      <c r="BT121" s="817"/>
      <c r="BU121" s="817"/>
      <c r="BV121" s="817">
        <v>442737</v>
      </c>
      <c r="BW121" s="817"/>
      <c r="BX121" s="817"/>
      <c r="BY121" s="817"/>
      <c r="BZ121" s="817"/>
      <c r="CA121" s="817">
        <v>375270</v>
      </c>
      <c r="CB121" s="817"/>
      <c r="CC121" s="817"/>
      <c r="CD121" s="817"/>
      <c r="CE121" s="817"/>
      <c r="CF121" s="872">
        <v>9.5</v>
      </c>
      <c r="CG121" s="873"/>
      <c r="CH121" s="873"/>
      <c r="CI121" s="873"/>
      <c r="CJ121" s="873"/>
      <c r="CK121" s="866"/>
      <c r="CL121" s="835"/>
      <c r="CM121" s="835"/>
      <c r="CN121" s="835"/>
      <c r="CO121" s="836"/>
      <c r="CP121" s="844" t="s">
        <v>468</v>
      </c>
      <c r="CQ121" s="845"/>
      <c r="CR121" s="845"/>
      <c r="CS121" s="845"/>
      <c r="CT121" s="845"/>
      <c r="CU121" s="845"/>
      <c r="CV121" s="845"/>
      <c r="CW121" s="845"/>
      <c r="CX121" s="845"/>
      <c r="CY121" s="845"/>
      <c r="CZ121" s="845"/>
      <c r="DA121" s="845"/>
      <c r="DB121" s="845"/>
      <c r="DC121" s="845"/>
      <c r="DD121" s="845"/>
      <c r="DE121" s="845"/>
      <c r="DF121" s="846"/>
      <c r="DG121" s="816">
        <v>1030063</v>
      </c>
      <c r="DH121" s="817"/>
      <c r="DI121" s="817"/>
      <c r="DJ121" s="817"/>
      <c r="DK121" s="817"/>
      <c r="DL121" s="817">
        <v>984385</v>
      </c>
      <c r="DM121" s="817"/>
      <c r="DN121" s="817"/>
      <c r="DO121" s="817"/>
      <c r="DP121" s="817"/>
      <c r="DQ121" s="817">
        <v>952990</v>
      </c>
      <c r="DR121" s="817"/>
      <c r="DS121" s="817"/>
      <c r="DT121" s="817"/>
      <c r="DU121" s="817"/>
      <c r="DV121" s="794">
        <v>24.1</v>
      </c>
      <c r="DW121" s="794"/>
      <c r="DX121" s="794"/>
      <c r="DY121" s="794"/>
      <c r="DZ121" s="795"/>
    </row>
    <row r="122" spans="1:130" s="230" customFormat="1" ht="26.25" customHeight="1" x14ac:dyDescent="0.15">
      <c r="A122" s="884"/>
      <c r="B122" s="885"/>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391</v>
      </c>
      <c r="AG122" s="780"/>
      <c r="AH122" s="780"/>
      <c r="AI122" s="780"/>
      <c r="AJ122" s="781"/>
      <c r="AK122" s="782" t="s">
        <v>131</v>
      </c>
      <c r="AL122" s="780"/>
      <c r="AM122" s="780"/>
      <c r="AN122" s="780"/>
      <c r="AO122" s="781"/>
      <c r="AP122" s="821" t="s">
        <v>131</v>
      </c>
      <c r="AQ122" s="822"/>
      <c r="AR122" s="822"/>
      <c r="AS122" s="822"/>
      <c r="AT122" s="823"/>
      <c r="AU122" s="877"/>
      <c r="AV122" s="878"/>
      <c r="AW122" s="878"/>
      <c r="AX122" s="878"/>
      <c r="AY122" s="879"/>
      <c r="AZ122" s="818" t="s">
        <v>469</v>
      </c>
      <c r="BA122" s="819"/>
      <c r="BB122" s="819"/>
      <c r="BC122" s="819"/>
      <c r="BD122" s="819"/>
      <c r="BE122" s="819"/>
      <c r="BF122" s="819"/>
      <c r="BG122" s="819"/>
      <c r="BH122" s="819"/>
      <c r="BI122" s="819"/>
      <c r="BJ122" s="819"/>
      <c r="BK122" s="819"/>
      <c r="BL122" s="819"/>
      <c r="BM122" s="819"/>
      <c r="BN122" s="819"/>
      <c r="BO122" s="819"/>
      <c r="BP122" s="820"/>
      <c r="BQ122" s="856">
        <v>9810237</v>
      </c>
      <c r="BR122" s="857"/>
      <c r="BS122" s="857"/>
      <c r="BT122" s="857"/>
      <c r="BU122" s="857"/>
      <c r="BV122" s="857">
        <v>9247068</v>
      </c>
      <c r="BW122" s="857"/>
      <c r="BX122" s="857"/>
      <c r="BY122" s="857"/>
      <c r="BZ122" s="857"/>
      <c r="CA122" s="857">
        <v>8787247</v>
      </c>
      <c r="CB122" s="857"/>
      <c r="CC122" s="857"/>
      <c r="CD122" s="857"/>
      <c r="CE122" s="857"/>
      <c r="CF122" s="858">
        <v>222.5</v>
      </c>
      <c r="CG122" s="859"/>
      <c r="CH122" s="859"/>
      <c r="CI122" s="859"/>
      <c r="CJ122" s="859"/>
      <c r="CK122" s="866"/>
      <c r="CL122" s="835"/>
      <c r="CM122" s="835"/>
      <c r="CN122" s="835"/>
      <c r="CO122" s="836"/>
      <c r="CP122" s="844" t="s">
        <v>470</v>
      </c>
      <c r="CQ122" s="845"/>
      <c r="CR122" s="845"/>
      <c r="CS122" s="845"/>
      <c r="CT122" s="845"/>
      <c r="CU122" s="845"/>
      <c r="CV122" s="845"/>
      <c r="CW122" s="845"/>
      <c r="CX122" s="845"/>
      <c r="CY122" s="845"/>
      <c r="CZ122" s="845"/>
      <c r="DA122" s="845"/>
      <c r="DB122" s="845"/>
      <c r="DC122" s="845"/>
      <c r="DD122" s="845"/>
      <c r="DE122" s="845"/>
      <c r="DF122" s="846"/>
      <c r="DG122" s="816">
        <v>982</v>
      </c>
      <c r="DH122" s="817"/>
      <c r="DI122" s="817"/>
      <c r="DJ122" s="817"/>
      <c r="DK122" s="817"/>
      <c r="DL122" s="817">
        <v>839</v>
      </c>
      <c r="DM122" s="817"/>
      <c r="DN122" s="817"/>
      <c r="DO122" s="817"/>
      <c r="DP122" s="817"/>
      <c r="DQ122" s="817">
        <v>696</v>
      </c>
      <c r="DR122" s="817"/>
      <c r="DS122" s="817"/>
      <c r="DT122" s="817"/>
      <c r="DU122" s="817"/>
      <c r="DV122" s="794">
        <v>0</v>
      </c>
      <c r="DW122" s="794"/>
      <c r="DX122" s="794"/>
      <c r="DY122" s="794"/>
      <c r="DZ122" s="795"/>
    </row>
    <row r="123" spans="1:130" s="230" customFormat="1" ht="26.25" customHeight="1" x14ac:dyDescent="0.15">
      <c r="A123" s="884"/>
      <c r="B123" s="885"/>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1" t="s">
        <v>391</v>
      </c>
      <c r="AQ123" s="822"/>
      <c r="AR123" s="822"/>
      <c r="AS123" s="822"/>
      <c r="AT123" s="823"/>
      <c r="AU123" s="880"/>
      <c r="AV123" s="881"/>
      <c r="AW123" s="881"/>
      <c r="AX123" s="881"/>
      <c r="AY123" s="881"/>
      <c r="AZ123" s="251" t="s">
        <v>187</v>
      </c>
      <c r="BA123" s="251"/>
      <c r="BB123" s="251"/>
      <c r="BC123" s="251"/>
      <c r="BD123" s="251"/>
      <c r="BE123" s="251"/>
      <c r="BF123" s="251"/>
      <c r="BG123" s="251"/>
      <c r="BH123" s="251"/>
      <c r="BI123" s="251"/>
      <c r="BJ123" s="251"/>
      <c r="BK123" s="251"/>
      <c r="BL123" s="251"/>
      <c r="BM123" s="251"/>
      <c r="BN123" s="251"/>
      <c r="BO123" s="854" t="s">
        <v>471</v>
      </c>
      <c r="BP123" s="855"/>
      <c r="BQ123" s="851">
        <v>12253252</v>
      </c>
      <c r="BR123" s="852"/>
      <c r="BS123" s="852"/>
      <c r="BT123" s="852"/>
      <c r="BU123" s="852"/>
      <c r="BV123" s="852">
        <v>12026079</v>
      </c>
      <c r="BW123" s="852"/>
      <c r="BX123" s="852"/>
      <c r="BY123" s="852"/>
      <c r="BZ123" s="852"/>
      <c r="CA123" s="852">
        <v>11673392</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391</v>
      </c>
      <c r="AG124" s="780"/>
      <c r="AH124" s="780"/>
      <c r="AI124" s="780"/>
      <c r="AJ124" s="781"/>
      <c r="AK124" s="782" t="s">
        <v>131</v>
      </c>
      <c r="AL124" s="780"/>
      <c r="AM124" s="780"/>
      <c r="AN124" s="780"/>
      <c r="AO124" s="781"/>
      <c r="AP124" s="821" t="s">
        <v>131</v>
      </c>
      <c r="AQ124" s="822"/>
      <c r="AR124" s="822"/>
      <c r="AS124" s="822"/>
      <c r="AT124" s="823"/>
      <c r="AU124" s="847" t="s">
        <v>472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55.1</v>
      </c>
      <c r="BR124" s="842"/>
      <c r="BS124" s="842"/>
      <c r="BT124" s="842"/>
      <c r="BU124" s="842"/>
      <c r="BV124" s="842">
        <v>31.6</v>
      </c>
      <c r="BW124" s="842"/>
      <c r="BX124" s="842"/>
      <c r="BY124" s="842"/>
      <c r="BZ124" s="842"/>
      <c r="CA124" s="842">
        <v>23.1</v>
      </c>
      <c r="CB124" s="842"/>
      <c r="CC124" s="842"/>
      <c r="CD124" s="842"/>
      <c r="CE124" s="842"/>
      <c r="CF124" s="726"/>
      <c r="CG124" s="727"/>
      <c r="CH124" s="727"/>
      <c r="CI124" s="727"/>
      <c r="CJ124" s="843"/>
      <c r="CK124" s="867"/>
      <c r="CL124" s="867"/>
      <c r="CM124" s="867"/>
      <c r="CN124" s="867"/>
      <c r="CO124" s="868"/>
      <c r="CP124" s="844" t="s">
        <v>473</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391</v>
      </c>
      <c r="DM124" s="764"/>
      <c r="DN124" s="764"/>
      <c r="DO124" s="764"/>
      <c r="DP124" s="765"/>
      <c r="DQ124" s="766" t="s">
        <v>391</v>
      </c>
      <c r="DR124" s="764"/>
      <c r="DS124" s="764"/>
      <c r="DT124" s="764"/>
      <c r="DU124" s="765"/>
      <c r="DV124" s="828" t="s">
        <v>391</v>
      </c>
      <c r="DW124" s="829"/>
      <c r="DX124" s="829"/>
      <c r="DY124" s="829"/>
      <c r="DZ124" s="830"/>
    </row>
    <row r="125" spans="1:130" s="230" customFormat="1" ht="26.25" customHeight="1" x14ac:dyDescent="0.15">
      <c r="A125" s="884"/>
      <c r="B125" s="885"/>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391</v>
      </c>
      <c r="AL125" s="780"/>
      <c r="AM125" s="780"/>
      <c r="AN125" s="780"/>
      <c r="AO125" s="781"/>
      <c r="AP125" s="821" t="s">
        <v>391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474</v>
      </c>
      <c r="CL125" s="832"/>
      <c r="CM125" s="832"/>
      <c r="CN125" s="832"/>
      <c r="CO125" s="833"/>
      <c r="CP125" s="840" t="s">
        <v>475</v>
      </c>
      <c r="CQ125" s="808"/>
      <c r="CR125" s="808"/>
      <c r="CS125" s="808"/>
      <c r="CT125" s="808"/>
      <c r="CU125" s="808"/>
      <c r="CV125" s="808"/>
      <c r="CW125" s="808"/>
      <c r="CX125" s="808"/>
      <c r="CY125" s="808"/>
      <c r="CZ125" s="808"/>
      <c r="DA125" s="808"/>
      <c r="DB125" s="808"/>
      <c r="DC125" s="808"/>
      <c r="DD125" s="808"/>
      <c r="DE125" s="808"/>
      <c r="DF125" s="809"/>
      <c r="DG125" s="841" t="s">
        <v>131</v>
      </c>
      <c r="DH125" s="825"/>
      <c r="DI125" s="825"/>
      <c r="DJ125" s="825"/>
      <c r="DK125" s="825"/>
      <c r="DL125" s="825" t="s">
        <v>391</v>
      </c>
      <c r="DM125" s="825"/>
      <c r="DN125" s="825"/>
      <c r="DO125" s="825"/>
      <c r="DP125" s="825"/>
      <c r="DQ125" s="825" t="s">
        <v>391</v>
      </c>
      <c r="DR125" s="825"/>
      <c r="DS125" s="825"/>
      <c r="DT125" s="825"/>
      <c r="DU125" s="825"/>
      <c r="DV125" s="826" t="s">
        <v>131</v>
      </c>
      <c r="DW125" s="826"/>
      <c r="DX125" s="826"/>
      <c r="DY125" s="826"/>
      <c r="DZ125" s="827"/>
    </row>
    <row r="126" spans="1:130" s="230" customFormat="1" ht="26.25" customHeight="1" thickBot="1" x14ac:dyDescent="0.2">
      <c r="A126" s="884"/>
      <c r="B126" s="885"/>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391</v>
      </c>
      <c r="AB126" s="780"/>
      <c r="AC126" s="780"/>
      <c r="AD126" s="780"/>
      <c r="AE126" s="781"/>
      <c r="AF126" s="782" t="s">
        <v>131</v>
      </c>
      <c r="AG126" s="780"/>
      <c r="AH126" s="780"/>
      <c r="AI126" s="780"/>
      <c r="AJ126" s="781"/>
      <c r="AK126" s="782" t="s">
        <v>131</v>
      </c>
      <c r="AL126" s="780"/>
      <c r="AM126" s="780"/>
      <c r="AN126" s="780"/>
      <c r="AO126" s="781"/>
      <c r="AP126" s="821" t="s">
        <v>131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476</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391</v>
      </c>
      <c r="DM126" s="817"/>
      <c r="DN126" s="817"/>
      <c r="DO126" s="817"/>
      <c r="DP126" s="817"/>
      <c r="DQ126" s="817" t="s">
        <v>391</v>
      </c>
      <c r="DR126" s="817"/>
      <c r="DS126" s="817"/>
      <c r="DT126" s="817"/>
      <c r="DU126" s="817"/>
      <c r="DV126" s="794" t="s">
        <v>131</v>
      </c>
      <c r="DW126" s="794"/>
      <c r="DX126" s="794"/>
      <c r="DY126" s="794"/>
      <c r="DZ126" s="795"/>
    </row>
    <row r="127" spans="1:130" s="230" customFormat="1" ht="26.25" customHeight="1" x14ac:dyDescent="0.15">
      <c r="A127" s="886"/>
      <c r="B127" s="887"/>
      <c r="C127" s="818" t="s">
        <v>477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131</v>
      </c>
      <c r="AB127" s="780"/>
      <c r="AC127" s="780"/>
      <c r="AD127" s="780"/>
      <c r="AE127" s="781"/>
      <c r="AF127" s="782" t="s">
        <v>391</v>
      </c>
      <c r="AG127" s="780"/>
      <c r="AH127" s="780"/>
      <c r="AI127" s="780"/>
      <c r="AJ127" s="781"/>
      <c r="AK127" s="782" t="s">
        <v>131</v>
      </c>
      <c r="AL127" s="780"/>
      <c r="AM127" s="780"/>
      <c r="AN127" s="780"/>
      <c r="AO127" s="781"/>
      <c r="AP127" s="821" t="s">
        <v>131</v>
      </c>
      <c r="AQ127" s="822"/>
      <c r="AR127" s="822"/>
      <c r="AS127" s="822"/>
      <c r="AT127" s="823"/>
      <c r="AU127" s="232"/>
      <c r="AV127" s="232"/>
      <c r="AW127" s="232"/>
      <c r="AX127" s="824"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482</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391</v>
      </c>
      <c r="DM127" s="817"/>
      <c r="DN127" s="817"/>
      <c r="DO127" s="817"/>
      <c r="DP127" s="817"/>
      <c r="DQ127" s="817" t="s">
        <v>131</v>
      </c>
      <c r="DR127" s="817"/>
      <c r="DS127" s="817"/>
      <c r="DT127" s="817"/>
      <c r="DU127" s="817"/>
      <c r="DV127" s="794" t="s">
        <v>391</v>
      </c>
      <c r="DW127" s="794"/>
      <c r="DX127" s="794"/>
      <c r="DY127" s="794"/>
      <c r="DZ127" s="795"/>
    </row>
    <row r="128" spans="1:130" s="230" customFormat="1" ht="26.25" customHeight="1" thickBot="1" x14ac:dyDescent="0.2">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37808</v>
      </c>
      <c r="AB128" s="801"/>
      <c r="AC128" s="801"/>
      <c r="AD128" s="801"/>
      <c r="AE128" s="802"/>
      <c r="AF128" s="803">
        <v>37951</v>
      </c>
      <c r="AG128" s="801"/>
      <c r="AH128" s="801"/>
      <c r="AI128" s="801"/>
      <c r="AJ128" s="802"/>
      <c r="AK128" s="803">
        <v>36119</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486</v>
      </c>
      <c r="CQ128" s="730"/>
      <c r="CR128" s="730"/>
      <c r="CS128" s="730"/>
      <c r="CT128" s="730"/>
      <c r="CU128" s="730"/>
      <c r="CV128" s="730"/>
      <c r="CW128" s="730"/>
      <c r="CX128" s="730"/>
      <c r="CY128" s="730"/>
      <c r="CZ128" s="730"/>
      <c r="DA128" s="730"/>
      <c r="DB128" s="730"/>
      <c r="DC128" s="730"/>
      <c r="DD128" s="730"/>
      <c r="DE128" s="730"/>
      <c r="DF128" s="731"/>
      <c r="DG128" s="790" t="s">
        <v>391</v>
      </c>
      <c r="DH128" s="791"/>
      <c r="DI128" s="791"/>
      <c r="DJ128" s="791"/>
      <c r="DK128" s="791"/>
      <c r="DL128" s="791" t="s">
        <v>131</v>
      </c>
      <c r="DM128" s="791"/>
      <c r="DN128" s="791"/>
      <c r="DO128" s="791"/>
      <c r="DP128" s="791"/>
      <c r="DQ128" s="791" t="s">
        <v>391</v>
      </c>
      <c r="DR128" s="791"/>
      <c r="DS128" s="791"/>
      <c r="DT128" s="791"/>
      <c r="DU128" s="791"/>
      <c r="DV128" s="792" t="s">
        <v>391</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4830222</v>
      </c>
      <c r="AB129" s="780"/>
      <c r="AC129" s="780"/>
      <c r="AD129" s="780"/>
      <c r="AE129" s="781"/>
      <c r="AF129" s="782">
        <v>5058872</v>
      </c>
      <c r="AG129" s="780"/>
      <c r="AH129" s="780"/>
      <c r="AI129" s="780"/>
      <c r="AJ129" s="781"/>
      <c r="AK129" s="782">
        <v>4909452</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391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1000377</v>
      </c>
      <c r="AB130" s="780"/>
      <c r="AC130" s="780"/>
      <c r="AD130" s="780"/>
      <c r="AE130" s="781"/>
      <c r="AF130" s="782">
        <v>995725</v>
      </c>
      <c r="AG130" s="780"/>
      <c r="AH130" s="780"/>
      <c r="AI130" s="780"/>
      <c r="AJ130" s="781"/>
      <c r="AK130" s="782">
        <v>960602</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11.6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3829845</v>
      </c>
      <c r="AB131" s="764"/>
      <c r="AC131" s="764"/>
      <c r="AD131" s="764"/>
      <c r="AE131" s="765"/>
      <c r="AF131" s="766">
        <v>4063147</v>
      </c>
      <c r="AG131" s="764"/>
      <c r="AH131" s="764"/>
      <c r="AI131" s="764"/>
      <c r="AJ131" s="765"/>
      <c r="AK131" s="766">
        <v>3948850</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23.1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12.68709308</v>
      </c>
      <c r="AB132" s="745"/>
      <c r="AC132" s="745"/>
      <c r="AD132" s="745"/>
      <c r="AE132" s="746"/>
      <c r="AF132" s="747">
        <v>10.92244509</v>
      </c>
      <c r="AG132" s="745"/>
      <c r="AH132" s="745"/>
      <c r="AI132" s="745"/>
      <c r="AJ132" s="746"/>
      <c r="AK132" s="747">
        <v>11.481140079999999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13.2</v>
      </c>
      <c r="AB133" s="724"/>
      <c r="AC133" s="724"/>
      <c r="AD133" s="724"/>
      <c r="AE133" s="725"/>
      <c r="AF133" s="723">
        <v>12.3</v>
      </c>
      <c r="AG133" s="724"/>
      <c r="AH133" s="724"/>
      <c r="AI133" s="724"/>
      <c r="AJ133" s="725"/>
      <c r="AK133" s="723">
        <v>11.6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akUFZvqWZ/UtXbLNuKWej8tRA9OGzBNDaXfygyJRPGVuldR7e/s0nVRnHykjNXjWieVoVjoppSnqKj7F0NxVg==" saltValue="w+yG8MuT+7fPSs7+xheun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election activeCell="AT73" sqref="AT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Q5HlBoYfC14FeECAIo2Ns+svAvoeH0cNNp6gD3iXrgMkYoWG3H8Wm/hnWjTLwL63wpHljIijkG92zgb7yH6+Q==" saltValue="YgMl9zGSU9RJZ+bMXB20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nLTqPJ9Tz03KJzKc4b2YHhDr7lNzLK/wXNf1K/+KbAta/JY9MOxE0daeKHGfdgjIMY3lTGCLIJTkpTiQ7gqDQ==" saltValue="iV8MzzRtYPzuMvKqyIYu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5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505</v>
      </c>
      <c r="AL9" s="1130"/>
      <c r="AM9" s="1130"/>
      <c r="AN9" s="1131"/>
      <c r="AO9" s="281">
        <v>1063618</v>
      </c>
      <c r="AP9" s="281">
        <v>72960</v>
      </c>
      <c r="AQ9" s="282">
        <v>121814</v>
      </c>
      <c r="AR9" s="283">
        <v>-40.1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506</v>
      </c>
      <c r="AL10" s="1130"/>
      <c r="AM10" s="1130"/>
      <c r="AN10" s="1131"/>
      <c r="AO10" s="284">
        <v>189379</v>
      </c>
      <c r="AP10" s="284">
        <v>12991</v>
      </c>
      <c r="AQ10" s="285">
        <v>18777</v>
      </c>
      <c r="AR10" s="286">
        <v>-30.8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507</v>
      </c>
      <c r="AL11" s="1130"/>
      <c r="AM11" s="1130"/>
      <c r="AN11" s="1131"/>
      <c r="AO11" s="284">
        <v>15774</v>
      </c>
      <c r="AP11" s="284">
        <v>1082</v>
      </c>
      <c r="AQ11" s="285">
        <v>3489</v>
      </c>
      <c r="AR11" s="286">
        <v>-69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508</v>
      </c>
      <c r="AL12" s="1130"/>
      <c r="AM12" s="1130"/>
      <c r="AN12" s="1131"/>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510</v>
      </c>
      <c r="AL13" s="1130"/>
      <c r="AM13" s="1130"/>
      <c r="AN13" s="1131"/>
      <c r="AO13" s="284">
        <v>72524</v>
      </c>
      <c r="AP13" s="284">
        <v>4975</v>
      </c>
      <c r="AQ13" s="285">
        <v>6796</v>
      </c>
      <c r="AR13" s="286">
        <v>-26.8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511</v>
      </c>
      <c r="AL14" s="1130"/>
      <c r="AM14" s="1130"/>
      <c r="AN14" s="1131"/>
      <c r="AO14" s="284">
        <v>45367</v>
      </c>
      <c r="AP14" s="284">
        <v>3112</v>
      </c>
      <c r="AQ14" s="285">
        <v>2572</v>
      </c>
      <c r="AR14" s="286">
        <v>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512</v>
      </c>
      <c r="AL15" s="1133"/>
      <c r="AM15" s="1133"/>
      <c r="AN15" s="1134"/>
      <c r="AO15" s="284">
        <v>-72990</v>
      </c>
      <c r="AP15" s="284">
        <v>-5007</v>
      </c>
      <c r="AQ15" s="285">
        <v>-9119</v>
      </c>
      <c r="AR15" s="286">
        <v>-45.1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1313672</v>
      </c>
      <c r="AP16" s="284">
        <v>90113</v>
      </c>
      <c r="AQ16" s="285">
        <v>144330</v>
      </c>
      <c r="AR16" s="286">
        <v>-37.6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517</v>
      </c>
      <c r="AL21" s="1136"/>
      <c r="AM21" s="1136"/>
      <c r="AN21" s="1137"/>
      <c r="AO21" s="297">
        <v>8.09</v>
      </c>
      <c r="AP21" s="298">
        <v>12.76</v>
      </c>
      <c r="AQ21" s="299">
        <v>-4.67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518</v>
      </c>
      <c r="AL22" s="1136"/>
      <c r="AM22" s="1136"/>
      <c r="AN22" s="1137"/>
      <c r="AO22" s="302">
        <v>93.7</v>
      </c>
      <c r="AP22" s="303">
        <v>95.6</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522</v>
      </c>
      <c r="AL32" s="1114"/>
      <c r="AM32" s="1114"/>
      <c r="AN32" s="1115"/>
      <c r="AO32" s="312">
        <v>1230293</v>
      </c>
      <c r="AP32" s="312">
        <v>84394</v>
      </c>
      <c r="AQ32" s="313">
        <v>83451</v>
      </c>
      <c r="AR32" s="314">
        <v>1.1000000000000001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523</v>
      </c>
      <c r="AL33" s="1114"/>
      <c r="AM33" s="1114"/>
      <c r="AN33" s="1115"/>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524</v>
      </c>
      <c r="AL34" s="1114"/>
      <c r="AM34" s="1114"/>
      <c r="AN34" s="1115"/>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525</v>
      </c>
      <c r="AL35" s="1114"/>
      <c r="AM35" s="1114"/>
      <c r="AN35" s="1115"/>
      <c r="AO35" s="312">
        <v>196550</v>
      </c>
      <c r="AP35" s="312">
        <v>13483</v>
      </c>
      <c r="AQ35" s="313">
        <v>28003</v>
      </c>
      <c r="AR35" s="314">
        <v>-51.9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526</v>
      </c>
      <c r="AL36" s="1114"/>
      <c r="AM36" s="1114"/>
      <c r="AN36" s="1115"/>
      <c r="AO36" s="312">
        <v>23251</v>
      </c>
      <c r="AP36" s="312">
        <v>1595</v>
      </c>
      <c r="AQ36" s="313">
        <v>3357</v>
      </c>
      <c r="AR36" s="314">
        <v>-52.5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527</v>
      </c>
      <c r="AL37" s="1114"/>
      <c r="AM37" s="1114"/>
      <c r="AN37" s="1115"/>
      <c r="AO37" s="312" t="s">
        <v>509</v>
      </c>
      <c r="AP37" s="312" t="s">
        <v>509</v>
      </c>
      <c r="AQ37" s="313">
        <v>824</v>
      </c>
      <c r="AR37" s="314" t="s">
        <v>509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528</v>
      </c>
      <c r="AL38" s="1117"/>
      <c r="AM38" s="1117"/>
      <c r="AN38" s="1118"/>
      <c r="AO38" s="315" t="s">
        <v>509</v>
      </c>
      <c r="AP38" s="315" t="s">
        <v>509</v>
      </c>
      <c r="AQ38" s="316">
        <v>11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529</v>
      </c>
      <c r="AL39" s="1117"/>
      <c r="AM39" s="1117"/>
      <c r="AN39" s="1118"/>
      <c r="AO39" s="312">
        <v>-36119</v>
      </c>
      <c r="AP39" s="312">
        <v>-2478</v>
      </c>
      <c r="AQ39" s="313">
        <v>-3327</v>
      </c>
      <c r="AR39" s="314">
        <v>-25.5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530</v>
      </c>
      <c r="AL40" s="1114"/>
      <c r="AM40" s="1114"/>
      <c r="AN40" s="1115"/>
      <c r="AO40" s="312">
        <v>-960602</v>
      </c>
      <c r="AP40" s="312">
        <v>-65894</v>
      </c>
      <c r="AQ40" s="313">
        <v>-75351</v>
      </c>
      <c r="AR40" s="314">
        <v>-12.6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299</v>
      </c>
      <c r="AL41" s="1120"/>
      <c r="AM41" s="1120"/>
      <c r="AN41" s="1121"/>
      <c r="AO41" s="312">
        <v>453373</v>
      </c>
      <c r="AP41" s="312">
        <v>31100</v>
      </c>
      <c r="AQ41" s="313">
        <v>36968</v>
      </c>
      <c r="AR41" s="314">
        <v>-15.9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500</v>
      </c>
      <c r="AN49" s="1124" t="s">
        <v>534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1719475</v>
      </c>
      <c r="AN51" s="334">
        <v>113429</v>
      </c>
      <c r="AO51" s="335">
        <v>-2.7</v>
      </c>
      <c r="AP51" s="336">
        <v>98507</v>
      </c>
      <c r="AQ51" s="337">
        <v>-7.1</v>
      </c>
      <c r="AR51" s="338">
        <v>4.4000000000000004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1031567</v>
      </c>
      <c r="AN52" s="342">
        <v>68050</v>
      </c>
      <c r="AO52" s="343">
        <v>62</v>
      </c>
      <c r="AP52" s="344">
        <v>47567</v>
      </c>
      <c r="AQ52" s="345">
        <v>-18.5</v>
      </c>
      <c r="AR52" s="346">
        <v>80.5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761272</v>
      </c>
      <c r="AN53" s="334">
        <v>50809</v>
      </c>
      <c r="AO53" s="335">
        <v>-55.2</v>
      </c>
      <c r="AP53" s="336">
        <v>113347</v>
      </c>
      <c r="AQ53" s="337">
        <v>15.1</v>
      </c>
      <c r="AR53" s="338">
        <v>-70.3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333159</v>
      </c>
      <c r="AN54" s="342">
        <v>22236</v>
      </c>
      <c r="AO54" s="343">
        <v>-67.3</v>
      </c>
      <c r="AP54" s="344">
        <v>58728</v>
      </c>
      <c r="AQ54" s="345">
        <v>23.5</v>
      </c>
      <c r="AR54" s="346">
        <v>-90.8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934315</v>
      </c>
      <c r="AN55" s="334">
        <v>63078</v>
      </c>
      <c r="AO55" s="335">
        <v>24.1</v>
      </c>
      <c r="AP55" s="336">
        <v>120302</v>
      </c>
      <c r="AQ55" s="337">
        <v>6.1</v>
      </c>
      <c r="AR55" s="338">
        <v>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557666</v>
      </c>
      <c r="AN56" s="342">
        <v>37650</v>
      </c>
      <c r="AO56" s="343">
        <v>69.3</v>
      </c>
      <c r="AP56" s="344">
        <v>59328</v>
      </c>
      <c r="AQ56" s="345">
        <v>1</v>
      </c>
      <c r="AR56" s="346">
        <v>68.3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680094</v>
      </c>
      <c r="AN57" s="334">
        <v>46252</v>
      </c>
      <c r="AO57" s="335">
        <v>-26.7</v>
      </c>
      <c r="AP57" s="336">
        <v>114841</v>
      </c>
      <c r="AQ57" s="337">
        <v>-4.5</v>
      </c>
      <c r="AR57" s="338">
        <v>-22.2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347866</v>
      </c>
      <c r="AN58" s="342">
        <v>23658</v>
      </c>
      <c r="AO58" s="343">
        <v>-37.200000000000003</v>
      </c>
      <c r="AP58" s="344">
        <v>51589</v>
      </c>
      <c r="AQ58" s="345">
        <v>-13</v>
      </c>
      <c r="AR58" s="346">
        <v>-24.2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1032006</v>
      </c>
      <c r="AN59" s="334">
        <v>70792</v>
      </c>
      <c r="AO59" s="335">
        <v>53.1</v>
      </c>
      <c r="AP59" s="336">
        <v>124145</v>
      </c>
      <c r="AQ59" s="337">
        <v>8.1</v>
      </c>
      <c r="AR59" s="338">
        <v>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494779</v>
      </c>
      <c r="AN60" s="342">
        <v>33940</v>
      </c>
      <c r="AO60" s="343">
        <v>43.5</v>
      </c>
      <c r="AP60" s="344">
        <v>54761</v>
      </c>
      <c r="AQ60" s="345">
        <v>6.1</v>
      </c>
      <c r="AR60" s="346">
        <v>37.4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1025432</v>
      </c>
      <c r="AN61" s="349">
        <v>68872</v>
      </c>
      <c r="AO61" s="350">
        <v>-1.5</v>
      </c>
      <c r="AP61" s="351">
        <v>114228</v>
      </c>
      <c r="AQ61" s="352">
        <v>3.5</v>
      </c>
      <c r="AR61" s="338">
        <v>-5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553007</v>
      </c>
      <c r="AN62" s="342">
        <v>37107</v>
      </c>
      <c r="AO62" s="343">
        <v>14.1</v>
      </c>
      <c r="AP62" s="344">
        <v>54395</v>
      </c>
      <c r="AQ62" s="345">
        <v>-0.2</v>
      </c>
      <c r="AR62" s="346">
        <v>14.3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117aheOVb+DbQJVOF17vWkoQWFw+5qj8ZS75RNN9SH5kjDijWREzC8a8U+ZcZEF6D2XD8ohEjlkgLd/VbSZw0Q==" saltValue="RfPRa4e0syq0KVFNOh6J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JJW5/nvbdn4KlpQBnzlQsAFF9gazpv14uc7sXYEdLqi1Oh8LLTNdoglJjzb7lx5ErlsdwAQSJMcaJafZKoT91g==" saltValue="PuZltNecwphBrVRwgJnb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HY9Tind7WM5zpD97te3xCAEorvpxXclYM3YZv5VMO/CLUyaq/HLmNnArXWiY9j5sIz58T39+XZxRUIq0A1qksg==" saltValue="UyMtQEA+JiuzRM8e3xzY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23.99</v>
      </c>
      <c r="G47" s="12">
        <v>21.33</v>
      </c>
      <c r="H47" s="12">
        <v>21.4</v>
      </c>
      <c r="I47" s="12">
        <v>23.14</v>
      </c>
      <c r="J47" s="13">
        <v>23.48</v>
      </c>
    </row>
    <row r="48" spans="2:10" ht="57.75" customHeight="1" x14ac:dyDescent="0.15">
      <c r="B48" s="14"/>
      <c r="C48" s="1141" t="s">
        <v>4</v>
      </c>
      <c r="D48" s="1141"/>
      <c r="E48" s="1142"/>
      <c r="F48" s="15">
        <v>2.93</v>
      </c>
      <c r="G48" s="16">
        <v>4.62</v>
      </c>
      <c r="H48" s="16">
        <v>5.67</v>
      </c>
      <c r="I48" s="16">
        <v>3.39</v>
      </c>
      <c r="J48" s="17">
        <v>5.32</v>
      </c>
    </row>
    <row r="49" spans="2:10" ht="57.75" customHeight="1" thickBot="1" x14ac:dyDescent="0.2">
      <c r="B49" s="18"/>
      <c r="C49" s="1143" t="s">
        <v>5</v>
      </c>
      <c r="D49" s="1143"/>
      <c r="E49" s="1144"/>
      <c r="F49" s="19" t="s">
        <v>555</v>
      </c>
      <c r="G49" s="20" t="s">
        <v>556</v>
      </c>
      <c r="H49" s="20" t="s">
        <v>557</v>
      </c>
      <c r="I49" s="20" t="s">
        <v>558</v>
      </c>
      <c r="J49" s="21">
        <v>0.44</v>
      </c>
    </row>
    <row r="50" spans="2:10" x14ac:dyDescent="0.15"/>
  </sheetData>
  <sheetProtection algorithmName="SHA-512" hashValue="FxSFLmBLnT6TqeoQQWX0G/Yh10LW6YWRKHufgexO3F3TMKGVMVLQELEh8Ou8nuKR9K7D7pSpQVjs3NTY93DF0w==" saltValue="A/uQypBMWoPBd+N0v1KD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2024-03-18T04:45:23Z</cp:lastPrinted>
  <dcterms:created xsi:type="dcterms:W3CDTF">2024-03-14T00:56:24Z</dcterms:created>
  <dcterms:modified xsi:type="dcterms:W3CDTF">2024-03-18T04:51:42Z</dcterms:modified>
  <cp:category/>
</cp:coreProperties>
</file>