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4EE2F886-1E6B-4A54-A1B2-0AA021DD8CE6}" xr6:coauthVersionLast="47" xr6:coauthVersionMax="47" xr10:uidLastSave="{00000000-0000-0000-0000-000000000000}"/>
  <bookViews>
    <workbookView xWindow="23760" yWindow="-2355"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BW34" i="10" s="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<sst xmlns="http://schemas.openxmlformats.org/spreadsheetml/2006/main" count="1119" uniqueCount="618">
  <si>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</si>
  <si>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</si>
  <si>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</si>
  <si>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</si>
  <si>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</si>
  <si>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</si>
  <si>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</si>
  <si>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</si>
  <si>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</si>
  <si>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</si>
  <si>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</si>
  <si>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</si>
  <si>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</si>
  <si>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</si>
  <si>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</si>
  <si>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</si>
  <si>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</si>
  <si>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</si>
  <si>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</si>
  <si>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</si>
  <si>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</si>
  <si>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</si>
  <si>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</si>
  <si>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</si>
  <si>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</si>
  <si>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</si>
  <si>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</si>
  <si>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</si>
  <si>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</si>
  <si>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</si>
  <si>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</si>
  <si>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</si>
  <si>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</si>
  <si>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</si>
  <si>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</si>
  <si>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</si>
  <si>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</si>
  <si>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</si>
  <si>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</si>
  <si>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</si>
  <si>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</si>
  <si>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</si>
  <si>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</si>
  <si>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</si>
  <si>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</si>
  <si>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</si>
  <si>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</si>
  <si>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</si>
  <si>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</si>
  <si>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</si>
  <si>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</si>
  <si>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</si>
  <si>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</si>
  <si>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</si>
  <si>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</si>
  <si>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</si>
  <si>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</si>
  <si>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</si>
  <si>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</si>
  <si>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</si>
  <si>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</si>
  <si>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</si>
  <si>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</si>
  <si>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</si>
  <si>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</si>
  <si>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</si>
  <si>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</si>
  <si>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</si>
  <si>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</si>
  <si>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</si>
  <si>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</si>
  <si>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</si>
  <si>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</si>
  <si>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</si>
  <si>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</si>
  <si>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</si>
  <si>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</si>
  <si>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</si>
  <si>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</si>
  <si>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</si>
  <si>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</si>
  <si>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</si>
  <si>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</si>
  <si>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</si>
  <si>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</si>
  <si>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</si>
  <si>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</si>
  <si>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</si>
  <si>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</si>
  <si>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</si>
  <si>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</si>
  <si>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</si>
  <si>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</si>
  <si>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</si>
  <si>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</si>
  <si>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</si>
  <si>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</si>
  <si>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</si>
  <si>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</si>
  <si>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</si>
  <si>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</si>
  <si>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</si>
  <si>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</si>
  <si>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</si>
  <si>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</si>
  <si>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</si>
  <si>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</si>
  <si>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</si>
  <si>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</si>
  <si>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</si>
  <si>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</si>
  <si>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</si>
  <si>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</si>
  <si>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</si>
  <si>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</si>
  <si>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</si>
  <si>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</si>
  <si>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</si>
  <si>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</si>
  <si>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</si>
  <si>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</si>
  <si>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</si>
  <si>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</si>
  <si>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</si>
  <si>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</si>
  <si>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</si>
  <si>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</si>
  <si>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</si>
  <si>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</si>
  <si>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</si>
  <si>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</si>
  <si>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</si>
  <si>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</si>
  <si>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</si>
  <si>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</si>
  <si>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</si>
  <si>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</si>
  <si>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</si>
  <si>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</si>
  <si>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</si>
  <si>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</si>
  <si>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</si>
  <si>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</si>
  <si>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</si>
  <si>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</si>
  <si>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</si>
  <si>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</si>
  <si>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</si>
  <si>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</si>
  <si>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</si>
  <si>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</si>
  <si>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</si>
  <si>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</si>
  <si>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</si>
  <si>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</si>
  <si>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</si>
  <si>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</si>
  <si>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</si>
  <si>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</si>
  <si>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</si>
  <si>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</si>
  <si>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</si>
  <si>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</si>
  <si>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</si>
  <si>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</si>
  <si>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</si>
  <si>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</si>
  <si>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</si>
  <si>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</si>
  <si>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</si>
  <si>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</si>
  <si>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</si>
  <si>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</si>
  <si>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</si>
  <si>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</si>
  <si>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</si>
  <si>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</si>
  <si>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</si>
  <si>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</si>
  <si>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</si>
  <si>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</si>
  <si>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</si>
  <si>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</si>
  <si>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</si>
  <si>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</si>
  <si>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</si>
  <si>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</si>
  <si>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</si>
  <si>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</si>
  <si>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</si>
  <si>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</si>
  <si>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</si>
  <si>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</si>
  <si>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</si>
  <si>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</si>
  <si>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</si>
  <si>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</si>
  <si>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</si>
  <si>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</si>
  <si>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</si>
  <si>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</si>
  <si>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</si>
  <si>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</si>
  <si>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</si>
  <si>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</si>
  <si>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</si>
  <si>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</si>
  <si>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</si>
  <si>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</si>
  <si>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</si>
  <si>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</si>
  <si>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</si>
  <si>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</si>
  <si>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</si>
  <si>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</si>
  <si>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</si>
  <si>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青森県鰺ケ沢町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</si>
  <si>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</si>
  <si>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</si>
  <si>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</si>
  <si>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</si>
  <si>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</si>
  <si>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</si>
  <si>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</si>
  <si>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</si>
  <si>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</si>
  <si>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</si>
  <si>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</si>
  <si>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</si>
  <si>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</si>
  <si>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</si>
  <si>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</si>
  <si>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</si>
  <si>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</si>
  <si>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</si>
  <si>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</si>
  <si>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</si>
  <si>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</si>
  <si>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</si>
  <si>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</si>
  <si>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</si>
  <si>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</si>
  <si>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</si>
  <si>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</si>
  <si>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</si>
  <si>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</si>
  <si>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</si>
  <si>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</si>
  <si>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</si>
  <si>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</si>
  <si>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</si>
  <si>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</si>
  <si>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</si>
  <si>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</si>
  <si>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</si>
  <si>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</si>
  <si>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</si>
  <si>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</si>
  <si>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</si>
  <si>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</si>
  <si>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</si>
  <si>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</si>
  <si>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</si>
  <si>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</si>
  <si>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</si>
  <si>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</si>
  <si>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</si>
  <si>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</si>
  <si>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</si>
  <si>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</si>
  <si>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</si>
  <si>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</si>
  <si>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</si>
  <si>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</si>
  <si>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</si>
  <si>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</si>
  <si>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</si>
  <si>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</si>
  <si>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</si>
  <si>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</si>
  <si>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</si>
  <si>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</si>
  <si>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</si>
  <si>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</si>
  <si>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</si>
  <si>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</si>
  <si>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</si>
  <si>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</si>
  <si>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</si>
  <si>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</si>
  <si>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</si>
  <si>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</si>
  <si>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</si>
  <si>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</si>
  <si>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</si>
  <si>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</si>
  <si>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</si>
  <si>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</si>
  <si>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</si>
  <si>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</si>
  <si>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</si>
  <si>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</si>
  <si>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</si>
  <si>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</si>
  <si>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</si>
  <si>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</si>
  <si>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</si>
  <si>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</si>
  <si>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</si>
  <si>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</si>
  <si>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</si>
  <si>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</si>
  <si>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</si>
  <si>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</si>
  <si>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</si>
  <si>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</si>
  <si>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</si>
  <si>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</si>
  <si>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</si>
  <si>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</si>
  <si>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</si>
  <si>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</si>
  <si>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</si>
  <si>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</si>
  <si>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</si>
  <si>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</si>
  <si>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</si>
  <si>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</si>
  <si>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</si>
  <si>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</si>
  <si>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</si>
  <si>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</si>
  <si>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</si>
  <si>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</si>
  <si>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</si>
  <si>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</si>
  <si>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</si>
  <si>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</si>
  <si>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</si>
  <si>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</si>
  <si>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</si>
  <si>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</si>
  <si>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</si>
  <si>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</si>
  <si>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</si>
  <si>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</si>
  <si>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</si>
  <si>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</si>
  <si>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</si>
  <si>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</si>
  <si>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</si>
  <si>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</si>
  <si>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</si>
  <si>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</si>
  <si>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</si>
  <si>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</si>
  <si>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</si>
  <si>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</si>
  <si>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</si>
  <si>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</si>
  <si>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</si>
  <si>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</si>
  <si>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</si>
  <si>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</si>
  <si>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</si>
  <si>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</si>
  <si>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</si>
  <si>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</si>
  <si>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</si>
  <si>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</si>
  <si>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</si>
  <si>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</si>
  <si>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</si>
  <si>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青森県鰺ケ沢町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</si>
  <si>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</si>
  <si>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</si>
  <si>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</si>
  <si>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</si>
  <si>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</si>
  <si>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</si>
  <si>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</si>
  <si>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</si>
  <si>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</si>
  <si>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</si>
  <si>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</si>
  <si>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</si>
  <si>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</si>
  <si>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</si>
  <si>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</si>
  <si>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</si>
  <si>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</si>
  <si>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</si>
  <si>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</si>
  <si>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</si>
  <si>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</si>
  <si>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</si>
  <si>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</si>
  <si>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</si>
  <si>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</si>
  <si>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</si>
  <si>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</si>
  <si>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</si>
  <si>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</si>
  <si>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</si>
  <si>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</si>
  <si>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</si>
  <si>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</si>
  <si>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</si>
  <si>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</si>
  <si>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</si>
  <si>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</si>
  <si>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</si>
  <si>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</si>
  <si>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</si>
  <si>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</si>
  <si>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</si>
  <si>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</si>
  <si>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</si>
  <si>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</si>
  <si>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</si>
  <si>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</si>
  <si>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</si>
  <si>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</si>
  <si>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</si>
  <si>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</si>
  <si>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</si>
  <si>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</si>
  <si>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</si>
  <si>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</si>
  <si>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</si>
  <si>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</si>
  <si>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</si>
  <si>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</si>
  <si>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</si>
  <si>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</si>
  <si>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</si>
  <si>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</si>
  <si>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</si>
  <si>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</si>
  <si>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</si>
  <si>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</si>
  <si>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</si>
  <si>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</si>
  <si>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</si>
  <si>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</si>
  <si>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</si>
  <si>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</si>
  <si>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</si>
  <si>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</si>
  <si>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</si>
  <si>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</si>
  <si>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</si>
  <si>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</si>
  <si>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</si>
  <si>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</si>
  <si>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</si>
  <si>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</si>
  <si>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</si>
  <si>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</si>
  <si>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</si>
  <si>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</si>
  <si>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</si>
  <si>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</si>
  <si>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</si>
  <si>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</si>
  <si>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</si>
  <si>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</si>
  <si>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</si>
  <si>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</si>
  <si>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</si>
  <si>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</si>
  <si>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</si>
  <si>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</si>
  <si>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</si>
  <si>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</si>
  <si>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</si>
  <si>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</si>
  <si>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</si>
  <si>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</si>
  <si>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</si>
  <si>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</si>
  <si>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</si>
  <si>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</si>
  <si>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</si>
  <si>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</si>
  <si>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</si>
  <si>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</si>
  <si>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</si>
  <si>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</si>
  <si>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</si>
  <si>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</si>
  <si>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</si>
  <si>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</si>
  <si>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</si>
  <si>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</si>
  <si>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</si>
  <si>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</si>
  <si>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</si>
  <si>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</si>
  <si>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</si>
  <si>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</si>
  <si>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</si>
  <si>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</si>
  <si>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</si>
  <si>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</si>
  <si>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</si>
  <si>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</si>
  <si>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</si>
  <si>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</si>
  <si>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</si>
  <si>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</si>
  <si>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</si>
  <si>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</si>
  <si>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</si>
  <si>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</si>
  <si>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</si>
  <si>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</si>
  <si>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</si>
  <si>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</si>
  <si>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</si>
  <si>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</si>
  <si>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</si>
  <si>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</si>
  <si>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</si>
  <si>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</si>
  <si>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</si>
  <si>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</si>
  <si>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</si>
  <si>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</si>
  <si>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</si>
  <si>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</si>
  <si>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</si>
  <si>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</si>
  <si>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</si>
  <si>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</si>
  <si>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</si>
  <si>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</si>
  <si>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</si>
  <si>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</si>
  <si>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</si>
  <si>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</si>
  <si>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</si>
  <si>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</si>
  <si>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</si>
  <si>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</si>
  <si>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</si>
  <si>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</si>
  <si>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</si>
  <si>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</si>
  <si>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</si>
  <si>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</si>
  <si>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</si>
  <si>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</si>
  <si>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</si>
  <si>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</si>
  <si>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</si>
  <si>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</si>
  <si>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</si>
  <si>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</si>
  <si>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</si>
  <si>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</si>
  <si>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</si>
  <si>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</si>
  <si>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</si>
  <si>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</si>
  <si>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</si>
  <si>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</si>
  <si>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</si>
  <si>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</si>
  <si>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</si>
  <si>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</si>
  <si>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</si>
  <si>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2.29</t>
  </si>
  <si>
    <t>▲ 3.72</t>
  </si>
  <si>
    <t>▲ 0.59</t>
  </si>
  <si>
    <t>水道事業会計</t>
  </si>
  <si>
    <t>一般会計</t>
  </si>
  <si>
    <t>国民健康保険事業特別会計</t>
  </si>
  <si>
    <t>介護保険事業特別会計</t>
  </si>
  <si>
    <t>水産業振興事業特別会計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</si>
  <si>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</si>
  <si>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</si>
  <si>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</si>
  <si>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</si>
  <si>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</si>
  <si>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</si>
  <si>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</si>
  <si>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</si>
  <si>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</si>
  <si>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</si>
  <si>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</si>
  <si>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</si>
  <si>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</si>
  <si>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</si>
  <si>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</si>
  <si>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</si>
  <si>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</si>
  <si>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</si>
  <si>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</si>
  <si>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</si>
  <si>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</si>
  <si>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t>
  </si>
  <si>
    <t>あじがさわ未来応援基金</t>
  </si>
  <si>
    <t>公共施設等整備基金</t>
  </si>
  <si>
    <t>学校施設整備基金</t>
  </si>
  <si>
    <t>森林環境整備基金</t>
  </si>
  <si>
    <t>地域福祉基金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</si>
  <si>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</si>
  <si>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</si>
  <si>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</si>
  <si>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</si>
  <si>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</si>
  <si>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</si>
  <si>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</si>
  <si>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</si>
  <si>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</si>
  <si>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将来負担比率及び実質公債費比率は平成29年から令和2年までほぼ横ばいの状況であったものが比率の圧縮により改善傾向となったが、類似団体と比較すると依然として高い水準が続いている。
　今後も継続して、必要な事業は行いつつも事業の見直しによる経常経費の削減と新規借入債務の抑制、基金の積み上げを実施し、元利ともに負担の大きい債務の繰上げ償還による起債残高の圧縮に努める必要がある。</t>
    <phoneticPr fontId="5"/>
  </si>
  <si>
    <t>近年の将来負担比率、有形固定資産減価償却率はこれまで横ばいであったものが多少の改善傾向にあるものの、類似団体と比較したときにいずれも大きく差があることや高止まりしている状況にあることがうかがえる。
　今後は、事業の見直しによる債務残高の抑制と新規借入債務の抑制を行いつつ、公共施設の除却による整理、必要施設の適切な管理を行い将来負担比率と有形固定資産減価償却率のバランスを保ちながら類似団体の数値へ近づけ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</si>
</sst>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A0C8DF-604B-4F27-9221-C0D33FBF7F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CF33-4A8C-8FF4-F6E637457C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35418</c:v>
                </c:pt>
                <c:pt idx="1">
                  <c:v>22569</c:v>
                </c:pt>
                <c:pt idx="2">
                  <c:v>59427</c:v>
                </c:pt>
                <c:pt idx="3">
                  <c:v>261519</c:v>
                </c:pt>
                <c:pt idx="4">
                  <c:v>46736</c:v>
                </c:pt>
              </c:numCache>
            </c:numRef>
          </c:val>
          <c:smooth val="0"/>
          <c:extLst>
            <c:ext xmlns:c16="http://schemas.microsoft.com/office/drawing/2014/chart" uri="{C3380CC4-5D6E-409C-BE32-E72D297353CC}">
              <c16:uniqueId val="{00000001-CF33-4A8C-8FF4-F6E637457C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2.14</c:v>
                </c:pt>
                <c:pt idx="1">
                  <c:v>1.82</c:v>
                </c:pt>
                <c:pt idx="2">
                  <c:v>2.27</c:v>
                </c:pt>
                <c:pt idx="3">
                  <c:v>3.63</c:v>
                </c:pt>
                <c:pt idx="4">
                  <c:v>3.6</c:v>
                </c:pt>
              </c:numCache>
            </c:numRef>
          </c:val>
          <c:extLst>
            <c:ext xmlns:c16="http://schemas.microsoft.com/office/drawing/2014/chart" uri="{C3380CC4-5D6E-409C-BE32-E72D297353CC}">
              <c16:uniqueId val="{00000000-5072-4DFA-9290-65F66883B0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8.75</c:v>
                </c:pt>
                <c:pt idx="1">
                  <c:v>6.56</c:v>
                </c:pt>
                <c:pt idx="2">
                  <c:v>8.2799999999999994</c:v>
                </c:pt>
                <c:pt idx="3">
                  <c:v>6.94</c:v>
                </c:pt>
                <c:pt idx="4">
                  <c:v>9.65</c:v>
                </c:pt>
              </c:numCache>
            </c:numRef>
          </c:val>
          <c:extLst>
            <c:ext xmlns:c16="http://schemas.microsoft.com/office/drawing/2014/chart" uri="{C3380CC4-5D6E-409C-BE32-E72D297353CC}">
              <c16:uniqueId val="{00000001-5072-4DFA-9290-65F66883B0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c:v>
                </c:pt>
                <c:pt idx="1">
                  <c:v>-3.72</c:v>
                </c:pt>
                <c:pt idx="2">
                  <c:v>3.26</c:v>
                </c:pt>
                <c:pt idx="3">
                  <c:v>-0.59</c:v>
                </c:pt>
                <c:pt idx="4">
                  <c:v>1.71</c:v>
                </c:pt>
              </c:numCache>
            </c:numRef>
          </c:val>
          <c:smooth val="0"/>
          <c:extLst>
            <c:ext xmlns:c16="http://schemas.microsoft.com/office/drawing/2014/chart" uri="{C3380CC4-5D6E-409C-BE32-E72D297353CC}">
              <c16:uniqueId val="{00000002-5072-4DFA-9290-65F66883B0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0-36FC-48ED-92D0-B0570FBA65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FC-48ED-92D0-B0570FBA659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0.02</c:v>
                </c:pt>
                <c:pt idx="8">
                  <c:v>#N/A</c:v>
                </c:pt>
                <c:pt idx="9">
                  <c:v>0.06</c:v>
                </c:pt>
              </c:numCache>
            </c:numRef>
          </c:val>
          <c:extLst>
            <c:ext xmlns:c16="http://schemas.microsoft.com/office/drawing/2014/chart" uri="{C3380CC4-5D6E-409C-BE32-E72D297353CC}">
              <c16:uniqueId val="{00000002-36FC-48ED-92D0-B0570FBA65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0.06</c:v>
                </c:pt>
                <c:pt idx="4">
                  <c:v>#N/A</c:v>
                </c:pt>
                <c:pt idx="5">
                  <c:v>0.26</c:v>
                </c:pt>
                <c:pt idx="6">
                  <c:v>#N/A</c:v>
                </c:pt>
                <c:pt idx="7">
                  <c:v>0.06</c:v>
                </c:pt>
                <c:pt idx="8">
                  <c:v>#N/A</c:v>
                </c:pt>
                <c:pt idx="9">
                  <c:v>7.0000000000000007E-2</c:v>
                </c:pt>
              </c:numCache>
            </c:numRef>
          </c:val>
          <c:extLst>
            <c:ext xmlns:c16="http://schemas.microsoft.com/office/drawing/2014/chart" uri="{C3380CC4-5D6E-409C-BE32-E72D297353CC}">
              <c16:uniqueId val="{00000003-36FC-48ED-92D0-B0570FBA659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7.0000000000000007E-2</c:v>
                </c:pt>
                <c:pt idx="4">
                  <c:v>#N/A</c:v>
                </c:pt>
                <c:pt idx="5">
                  <c:v>0.05</c:v>
                </c:pt>
                <c:pt idx="6">
                  <c:v>#N/A</c:v>
                </c:pt>
                <c:pt idx="7">
                  <c:v>0.03</c:v>
                </c:pt>
                <c:pt idx="8">
                  <c:v>#N/A</c:v>
                </c:pt>
                <c:pt idx="9">
                  <c:v>0.11</c:v>
                </c:pt>
              </c:numCache>
            </c:numRef>
          </c:val>
          <c:extLst>
            <c:ext xmlns:c16="http://schemas.microsoft.com/office/drawing/2014/chart" uri="{C3380CC4-5D6E-409C-BE32-E72D297353CC}">
              <c16:uniqueId val="{00000004-36FC-48ED-92D0-B0570FBA6596}"/>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0.15</c:v>
                </c:pt>
                <c:pt idx="4">
                  <c:v>#N/A</c:v>
                </c:pt>
                <c:pt idx="5">
                  <c:v>0.21</c:v>
                </c:pt>
                <c:pt idx="6">
                  <c:v>#N/A</c:v>
                </c:pt>
                <c:pt idx="7">
                  <c:v>0.23</c:v>
                </c:pt>
                <c:pt idx="8">
                  <c:v>#N/A</c:v>
                </c:pt>
                <c:pt idx="9">
                  <c:v>0.19</c:v>
                </c:pt>
              </c:numCache>
            </c:numRef>
          </c:val>
          <c:extLst>
            <c:ext xmlns:c16="http://schemas.microsoft.com/office/drawing/2014/chart" uri="{C3380CC4-5D6E-409C-BE32-E72D297353CC}">
              <c16:uniqueId val="{00000005-36FC-48ED-92D0-B0570FBA659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1.24</c:v>
                </c:pt>
                <c:pt idx="2">
                  <c:v>#N/A</c:v>
                </c:pt>
                <c:pt idx="3">
                  <c:v>0.97</c:v>
                </c:pt>
                <c:pt idx="4">
                  <c:v>#N/A</c:v>
                </c:pt>
                <c:pt idx="5">
                  <c:v>0.99</c:v>
                </c:pt>
                <c:pt idx="6">
                  <c:v>#N/A</c:v>
                </c:pt>
                <c:pt idx="7">
                  <c:v>0.91</c:v>
                </c:pt>
                <c:pt idx="8">
                  <c:v>#N/A</c:v>
                </c:pt>
                <c:pt idx="9">
                  <c:v>0.93</c:v>
                </c:pt>
              </c:numCache>
            </c:numRef>
          </c:val>
          <c:extLst>
            <c:ext xmlns:c16="http://schemas.microsoft.com/office/drawing/2014/chart" uri="{C3380CC4-5D6E-409C-BE32-E72D297353CC}">
              <c16:uniqueId val="{00000006-36FC-48ED-92D0-B0570FBA659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1.6</c:v>
                </c:pt>
                <c:pt idx="4">
                  <c:v>#N/A</c:v>
                </c:pt>
                <c:pt idx="5">
                  <c:v>1.99</c:v>
                </c:pt>
                <c:pt idx="6">
                  <c:v>#N/A</c:v>
                </c:pt>
                <c:pt idx="7">
                  <c:v>1.05</c:v>
                </c:pt>
                <c:pt idx="8">
                  <c:v>#N/A</c:v>
                </c:pt>
                <c:pt idx="9">
                  <c:v>1.39</c:v>
                </c:pt>
              </c:numCache>
            </c:numRef>
          </c:val>
          <c:extLst>
            <c:ext xmlns:c16="http://schemas.microsoft.com/office/drawing/2014/chart" uri="{C3380CC4-5D6E-409C-BE32-E72D297353CC}">
              <c16:uniqueId val="{00000007-36FC-48ED-92D0-B0570FBA65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1.96</c:v>
                </c:pt>
                <c:pt idx="2">
                  <c:v>#N/A</c:v>
                </c:pt>
                <c:pt idx="3">
                  <c:v>1.63</c:v>
                </c:pt>
                <c:pt idx="4">
                  <c:v>#N/A</c:v>
                </c:pt>
                <c:pt idx="5">
                  <c:v>2.0299999999999998</c:v>
                </c:pt>
                <c:pt idx="6">
                  <c:v>#N/A</c:v>
                </c:pt>
                <c:pt idx="7">
                  <c:v>3.37</c:v>
                </c:pt>
                <c:pt idx="8">
                  <c:v>#N/A</c:v>
                </c:pt>
                <c:pt idx="9">
                  <c:v>3.37</c:v>
                </c:pt>
              </c:numCache>
            </c:numRef>
          </c:val>
          <c:extLst>
            <c:ext xmlns:c16="http://schemas.microsoft.com/office/drawing/2014/chart" uri="{C3380CC4-5D6E-409C-BE32-E72D297353CC}">
              <c16:uniqueId val="{00000008-36FC-48ED-92D0-B0570FBA65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3.67</c:v>
                </c:pt>
                <c:pt idx="2">
                  <c:v>#N/A</c:v>
                </c:pt>
                <c:pt idx="3">
                  <c:v>4.0599999999999996</c:v>
                </c:pt>
                <c:pt idx="4">
                  <c:v>#N/A</c:v>
                </c:pt>
                <c:pt idx="5">
                  <c:v>4.7</c:v>
                </c:pt>
                <c:pt idx="6">
                  <c:v>#N/A</c:v>
                </c:pt>
                <c:pt idx="7">
                  <c:v>4.5199999999999996</c:v>
                </c:pt>
                <c:pt idx="8">
                  <c:v>#N/A</c:v>
                </c:pt>
                <c:pt idx="9">
                  <c:v>4.13</c:v>
                </c:pt>
              </c:numCache>
            </c:numRef>
          </c:val>
          <c:extLst>
            <c:ext xmlns:c16="http://schemas.microsoft.com/office/drawing/2014/chart" uri="{C3380CC4-5D6E-409C-BE32-E72D297353CC}">
              <c16:uniqueId val="{00000009-36FC-48ED-92D0-B0570FBA65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707</c:v>
                </c:pt>
                <c:pt idx="5">
                  <c:v>697</c:v>
                </c:pt>
                <c:pt idx="8">
                  <c:v>676</c:v>
                </c:pt>
                <c:pt idx="11">
                  <c:v>672</c:v>
                </c:pt>
                <c:pt idx="14">
                  <c:v>668</c:v>
                </c:pt>
              </c:numCache>
            </c:numRef>
          </c:val>
          <c:extLst>
            <c:ext xmlns:c16="http://schemas.microsoft.com/office/drawing/2014/chart" uri="{C3380CC4-5D6E-409C-BE32-E72D297353CC}">
              <c16:uniqueId val="{00000000-E3C5-4562-A08D-91BDF2BD8D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2</c:v>
                </c:pt>
                <c:pt idx="12">
                  <c:v>1</c:v>
                </c:pt>
              </c:numCache>
            </c:numRef>
          </c:val>
          <c:extLst>
            <c:ext xmlns:c16="http://schemas.microsoft.com/office/drawing/2014/chart" uri="{C3380CC4-5D6E-409C-BE32-E72D297353CC}">
              <c16:uniqueId val="{00000001-E3C5-4562-A08D-91BDF2BD8D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E3C5-4562-A08D-91BDF2BD8D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52</c:v>
                </c:pt>
                <c:pt idx="6">
                  <c:v>57</c:v>
                </c:pt>
                <c:pt idx="9">
                  <c:v>52</c:v>
                </c:pt>
                <c:pt idx="12">
                  <c:v>78</c:v>
                </c:pt>
              </c:numCache>
            </c:numRef>
          </c:val>
          <c:extLst>
            <c:ext xmlns:c16="http://schemas.microsoft.com/office/drawing/2014/chart" uri="{C3380CC4-5D6E-409C-BE32-E72D297353CC}">
              <c16:uniqueId val="{00000003-E3C5-4562-A08D-91BDF2BD8D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c:v>
                </c:pt>
                <c:pt idx="3">
                  <c:v>276</c:v>
                </c:pt>
                <c:pt idx="6">
                  <c:v>283</c:v>
                </c:pt>
                <c:pt idx="9">
                  <c:v>293</c:v>
                </c:pt>
                <c:pt idx="12">
                  <c:v>291</c:v>
                </c:pt>
              </c:numCache>
            </c:numRef>
          </c:val>
          <c:extLst>
            <c:ext xmlns:c16="http://schemas.microsoft.com/office/drawing/2014/chart" uri="{C3380CC4-5D6E-409C-BE32-E72D297353CC}">
              <c16:uniqueId val="{00000004-E3C5-4562-A08D-91BDF2BD8D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C5-4562-A08D-91BDF2BD8D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C5-4562-A08D-91BDF2BD8D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926</c:v>
                </c:pt>
                <c:pt idx="3">
                  <c:v>880</c:v>
                </c:pt>
                <c:pt idx="6">
                  <c:v>844</c:v>
                </c:pt>
                <c:pt idx="9">
                  <c:v>837</c:v>
                </c:pt>
                <c:pt idx="12">
                  <c:v>832</c:v>
                </c:pt>
              </c:numCache>
            </c:numRef>
          </c:val>
          <c:extLst>
            <c:ext xmlns:c16="http://schemas.microsoft.com/office/drawing/2014/chart" uri="{C3380CC4-5D6E-409C-BE32-E72D297353CC}">
              <c16:uniqueId val="{00000007-E3C5-4562-A08D-91BDF2BD8D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514</c:v>
                </c:pt>
                <c:pt idx="2">
                  <c:v>#N/A</c:v>
                </c:pt>
                <c:pt idx="3">
                  <c:v>#N/A</c:v>
                </c:pt>
                <c:pt idx="4">
                  <c:v>512</c:v>
                </c:pt>
                <c:pt idx="5">
                  <c:v>#N/A</c:v>
                </c:pt>
                <c:pt idx="6">
                  <c:v>#N/A</c:v>
                </c:pt>
                <c:pt idx="7">
                  <c:v>509</c:v>
                </c:pt>
                <c:pt idx="8">
                  <c:v>#N/A</c:v>
                </c:pt>
                <c:pt idx="9">
                  <c:v>#N/A</c:v>
                </c:pt>
                <c:pt idx="10">
                  <c:v>512</c:v>
                </c:pt>
                <c:pt idx="11">
                  <c:v>#N/A</c:v>
                </c:pt>
                <c:pt idx="12">
                  <c:v>#N/A</c:v>
                </c:pt>
                <c:pt idx="13">
                  <c:v>534</c:v>
                </c:pt>
                <c:pt idx="14">
                  <c:v>#N/A</c:v>
                </c:pt>
              </c:numCache>
            </c:numRef>
          </c:val>
          <c:smooth val="0"/>
          <c:extLst>
            <c:ext xmlns:c16="http://schemas.microsoft.com/office/drawing/2014/chart" uri="{C3380CC4-5D6E-409C-BE32-E72D297353CC}">
              <c16:uniqueId val="{00000008-E3C5-4562-A08D-91BDF2BD8D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7342</c:v>
                </c:pt>
                <c:pt idx="5">
                  <c:v>7230</c:v>
                </c:pt>
                <c:pt idx="8">
                  <c:v>7172</c:v>
                </c:pt>
                <c:pt idx="11">
                  <c:v>8205</c:v>
                </c:pt>
                <c:pt idx="14">
                  <c:v>7849</c:v>
                </c:pt>
              </c:numCache>
            </c:numRef>
          </c:val>
          <c:extLst>
            <c:ext xmlns:c16="http://schemas.microsoft.com/office/drawing/2014/chart" uri="{C3380CC4-5D6E-409C-BE32-E72D297353CC}">
              <c16:uniqueId val="{00000000-DE99-4F39-BC22-F79A926E88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164</c:v>
                </c:pt>
                <c:pt idx="5">
                  <c:v>132</c:v>
                </c:pt>
                <c:pt idx="8">
                  <c:v>141</c:v>
                </c:pt>
                <c:pt idx="11">
                  <c:v>151</c:v>
                </c:pt>
                <c:pt idx="14">
                  <c:v>152</c:v>
                </c:pt>
              </c:numCache>
            </c:numRef>
          </c:val>
          <c:extLst>
            <c:ext xmlns:c16="http://schemas.microsoft.com/office/drawing/2014/chart" uri="{C3380CC4-5D6E-409C-BE32-E72D297353CC}">
              <c16:uniqueId val="{00000001-DE99-4F39-BC22-F79A926E88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712</c:v>
                </c:pt>
                <c:pt idx="5">
                  <c:v>824</c:v>
                </c:pt>
                <c:pt idx="8">
                  <c:v>939</c:v>
                </c:pt>
                <c:pt idx="11">
                  <c:v>1010</c:v>
                </c:pt>
                <c:pt idx="14">
                  <c:v>1496</c:v>
                </c:pt>
              </c:numCache>
            </c:numRef>
          </c:val>
          <c:extLst>
            <c:ext xmlns:c16="http://schemas.microsoft.com/office/drawing/2014/chart" uri="{C3380CC4-5D6E-409C-BE32-E72D297353CC}">
              <c16:uniqueId val="{00000002-DE99-4F39-BC22-F79A926E88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99-4F39-BC22-F79A926E88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99-4F39-BC22-F79A926E88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99-4F39-BC22-F79A926E88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928</c:v>
                </c:pt>
                <c:pt idx="3">
                  <c:v>891</c:v>
                </c:pt>
                <c:pt idx="6">
                  <c:v>862</c:v>
                </c:pt>
                <c:pt idx="9">
                  <c:v>805</c:v>
                </c:pt>
                <c:pt idx="12">
                  <c:v>757</c:v>
                </c:pt>
              </c:numCache>
            </c:numRef>
          </c:val>
          <c:extLst>
            <c:ext xmlns:c16="http://schemas.microsoft.com/office/drawing/2014/chart" uri="{C3380CC4-5D6E-409C-BE32-E72D297353CC}">
              <c16:uniqueId val="{00000006-DE99-4F39-BC22-F79A926E88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347</c:v>
                </c:pt>
                <c:pt idx="3">
                  <c:v>359</c:v>
                </c:pt>
                <c:pt idx="6">
                  <c:v>405</c:v>
                </c:pt>
                <c:pt idx="9">
                  <c:v>377</c:v>
                </c:pt>
                <c:pt idx="12">
                  <c:v>316</c:v>
                </c:pt>
              </c:numCache>
            </c:numRef>
          </c:val>
          <c:extLst>
            <c:ext xmlns:c16="http://schemas.microsoft.com/office/drawing/2014/chart" uri="{C3380CC4-5D6E-409C-BE32-E72D297353CC}">
              <c16:uniqueId val="{00000007-DE99-4F39-BC22-F79A926E88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3668</c:v>
                </c:pt>
                <c:pt idx="3">
                  <c:v>3818</c:v>
                </c:pt>
                <c:pt idx="6">
                  <c:v>3988</c:v>
                </c:pt>
                <c:pt idx="9">
                  <c:v>4029</c:v>
                </c:pt>
                <c:pt idx="12">
                  <c:v>3889</c:v>
                </c:pt>
              </c:numCache>
            </c:numRef>
          </c:val>
          <c:extLst>
            <c:ext xmlns:c16="http://schemas.microsoft.com/office/drawing/2014/chart" uri="{C3380CC4-5D6E-409C-BE32-E72D297353CC}">
              <c16:uniqueId val="{00000008-DE99-4F39-BC22-F79A926E88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99-4F39-BC22-F79A926E88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9929</c:v>
                </c:pt>
                <c:pt idx="3">
                  <c:v>9636</c:v>
                </c:pt>
                <c:pt idx="6">
                  <c:v>9411</c:v>
                </c:pt>
                <c:pt idx="9">
                  <c:v>11033</c:v>
                </c:pt>
                <c:pt idx="12">
                  <c:v>10603</c:v>
                </c:pt>
              </c:numCache>
            </c:numRef>
          </c:val>
          <c:extLst>
            <c:ext xmlns:c16="http://schemas.microsoft.com/office/drawing/2014/chart" uri="{C3380CC4-5D6E-409C-BE32-E72D297353CC}">
              <c16:uniqueId val="{0000000A-DE99-4F39-BC22-F79A926E88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6654</c:v>
                </c:pt>
                <c:pt idx="2">
                  <c:v>#N/A</c:v>
                </c:pt>
                <c:pt idx="3">
                  <c:v>#N/A</c:v>
                </c:pt>
                <c:pt idx="4">
                  <c:v>6517</c:v>
                </c:pt>
                <c:pt idx="5">
                  <c:v>#N/A</c:v>
                </c:pt>
                <c:pt idx="6">
                  <c:v>#N/A</c:v>
                </c:pt>
                <c:pt idx="7">
                  <c:v>6414</c:v>
                </c:pt>
                <c:pt idx="8">
                  <c:v>#N/A</c:v>
                </c:pt>
                <c:pt idx="9">
                  <c:v>#N/A</c:v>
                </c:pt>
                <c:pt idx="10">
                  <c:v>6877</c:v>
                </c:pt>
                <c:pt idx="11">
                  <c:v>#N/A</c:v>
                </c:pt>
                <c:pt idx="12">
                  <c:v>#N/A</c:v>
                </c:pt>
                <c:pt idx="13">
                  <c:v>6070</c:v>
                </c:pt>
                <c:pt idx="14">
                  <c:v>#N/A</c:v>
                </c:pt>
              </c:numCache>
            </c:numRef>
          </c:val>
          <c:smooth val="0"/>
          <c:extLst>
            <c:ext xmlns:c16="http://schemas.microsoft.com/office/drawing/2014/chart" uri="{C3380CC4-5D6E-409C-BE32-E72D297353CC}">
              <c16:uniqueId val="{0000000B-DE99-4F39-BC22-F79A926E88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341</c:v>
                </c:pt>
                <c:pt idx="1">
                  <c:v>296</c:v>
                </c:pt>
                <c:pt idx="2">
                  <c:v>438</c:v>
                </c:pt>
              </c:numCache>
            </c:numRef>
          </c:val>
          <c:extLst>
            <c:ext xmlns:c16="http://schemas.microsoft.com/office/drawing/2014/chart" uri="{C3380CC4-5D6E-409C-BE32-E72D297353CC}">
              <c16:uniqueId val="{00000000-CEA7-4883-A5C0-2BD2DC3E6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c:v>
                </c:pt>
                <c:pt idx="1">
                  <c:v>11</c:v>
                </c:pt>
                <c:pt idx="2">
                  <c:v>178</c:v>
                </c:pt>
              </c:numCache>
            </c:numRef>
          </c:val>
          <c:extLst>
            <c:ext xmlns:c16="http://schemas.microsoft.com/office/drawing/2014/chart" uri="{C3380CC4-5D6E-409C-BE32-E72D297353CC}">
              <c16:uniqueId val="{00000001-CEA7-4883-A5C0-2BD2DC3E6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317</c:v>
                </c:pt>
                <c:pt idx="1">
                  <c:v>361</c:v>
                </c:pt>
                <c:pt idx="2">
                  <c:v>495</c:v>
                </c:pt>
              </c:numCache>
            </c:numRef>
          </c:val>
          <c:extLst>
            <c:ext xmlns:c16="http://schemas.microsoft.com/office/drawing/2014/chart" uri="{C3380CC4-5D6E-409C-BE32-E72D297353CC}">
              <c16:uniqueId val="{00000002-CEA7-4883-A5C0-2BD2DC3E6A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{3D8085BC-E39C-40EA-8193-DE6F29AFB0E8}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24D-441B-BDC5-EF39EEB6C7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{A7960670-0DDA-4347-AF56-80A91BED7DB0}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4D-441B-BDC5-EF39EEB6C7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{341C1058-1518-4F92-91F1-FE7145A364BF}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4D-441B-BDC5-EF39EEB6C7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{6253EE56-DE42-4F16-89CA-C5246BBBCDD4}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4D-441B-BDC5-EF39EEB6C7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{5459548E-8C1F-4EE0-8C80-5531BBCAA61F}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4D-441B-BDC5-EF39EEB6C76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{B66A6700-9E67-4F63-B702-994F272AC229}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24D-441B-BDC5-EF39EEB6C76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{E8C226A9-1FF9-4921-BF67-073D51E9234E}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24D-441B-BDC5-EF39EEB6C76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{C5D3C7FA-A228-4E83-84FB-19AEC937C02D}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24D-441B-BDC5-EF39EEB6C76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{B8C538A1-17D6-4696-A6F9-236BA4B36357}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24D-441B-BDC5-EF39EEB6C7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24">
                  <c:v>70.400000000000006</c:v>
                </c:pt>
                <c:pt idx="32">
                  <c:v>71.599999999999994</c:v>
                </c:pt>
              </c:numCache>
            </c:numRef>
          </c:xVal>
          <c:yVal>
            <c:numRef>
              <c:f>公会計指標分析・財政指標組合せ分析表!$BP$51:$DC$51</c:f>
              <c:numCache>
                <c:formatCode>#,##0.0;"▲ "#,##0.0</c:formatCode>
                <c:ptCount val="40"/>
                <c:pt idx="0">
                  <c:v>188.1</c:v>
                </c:pt>
                <c:pt idx="24">
                  <c:v>190</c:v>
                </c:pt>
                <c:pt idx="32">
                  <c:v>155.9</c:v>
                </c:pt>
              </c:numCache>
            </c:numRef>
          </c:yVal>
          <c:smooth val="0"/>
          <c:extLst>
            <c:ext xmlns:c16="http://schemas.microsoft.com/office/drawing/2014/chart" uri="{C3380CC4-5D6E-409C-BE32-E72D297353CC}">
              <c16:uniqueId val="{00000009-C24D-441B-BDC5-EF39EEB6C7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{125C2736-8784-4192-B37A-9FC36763918B}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24D-441B-BDC5-EF39EEB6C7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{7EE86899-BDF7-41C5-BDF7-8E31C525B68D}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4D-441B-BDC5-EF39EEB6C7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{B7CA06C4-D8E8-4EFB-897C-1BE01D7CED4D}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4D-441B-BDC5-EF39EEB6C7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{474FC38B-A181-4A7A-9E47-53AE0CAA6EA2}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4D-441B-BDC5-EF39EEB6C7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{B889D65A-6644-4CE9-A056-B9476BF3FA48}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4D-441B-BDC5-EF39EEB6C76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{7D274D90-7B3E-45C3-9926-A70B891E6501}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24D-441B-BDC5-EF39EEB6C76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{1294C3B1-EF13-4A34-915C-9FAADB821965}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24D-441B-BDC5-EF39EEB6C76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{C1D04389-37FD-44A3-937B-A2C1E4BC7D11}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24D-441B-BDC5-EF39EEB6C76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{674DAC0F-2D9A-4E71-96D3-1E886E817354}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24D-441B-BDC5-EF39EEB6C7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24">
                  <c:v>64</c:v>
                </c:pt>
                <c:pt idx="32">
                  <c:v>64.900000000000006</c:v>
                </c:pt>
              </c:numCache>
            </c:numRef>
          </c:xVal>
          <c:yVal>
            <c:numRef>
              <c:f>公会計指標分析・財政指標組合せ分析表!$BP$55:$DC$55</c:f>
              <c:numCache>
                <c:formatCode>#,##0.0;"▲ "#,##0.0</c:formatCode>
                <c:ptCount val="40"/>
                <c:pt idx="0">
                  <c:v>46.8</c:v>
                </c:pt>
                <c:pt idx="24">
                  <c:v>0</c:v>
                </c:pt>
                <c:pt idx="32">
                  <c:v>0</c:v>
                </c:pt>
              </c:numCache>
            </c:numRef>
          </c:yVal>
          <c:smooth val="0"/>
          <c:extLst>
            <c:ext xmlns:c16="http://schemas.microsoft.com/office/drawing/2014/chart" uri="{C3380CC4-5D6E-409C-BE32-E72D297353CC}">
              <c16:uniqueId val="{00000013-C24D-441B-BDC5-EF39EEB6C765}"/>
            </c:ext>
          </c:extLst>
        </c:ser>
        <c:dLbls>
          <c:showLegendKey val="0"/>
          <c:showVal val="1"/>
          <c:showCatName val="0"/>
          <c:showSerName val="0"/>
          <c:showPercent val="0"/>
          <c:showBubbleSize val="0"/>
        </c:dLbls>
        <c:axId val="46179840"/>
        <c:axId val="46181760"/>
      </c:scatterChart>
      <c:valAx>
        <c:axId val="46179840"/>
        <c:scaling>
          <c:orientation val="maxMin"/>
          <c:max val="7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863213225631522E-2"/>
                  <c:y val="-3.6554554502444492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{F4FE183F-1DC7-47C3-97CD-DF44F82DB6E0}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E18-4C04-B377-226752F3C1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{68483B3C-8CDE-4E86-BD5B-9988911F31A2}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18-4C04-B377-226752F3C1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{413EE159-02D0-4002-A48F-64FD1D0D9CE8}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18-4C04-B377-226752F3C1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{E6027C99-3FA2-4AC0-B22E-73E682BD1C33}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18-4C04-B377-226752F3C1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{BA3CAFBD-C11A-4E44-9498-08D07F0FD80C}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18-4C04-B377-226752F3C143}"/>
                </c:ext>
              </c:extLst>
            </c:dLbl>
            <c:dLbl>
              <c:idx val="8"/>
              <c:layout>
                <c:manualLayout>
                  <c:x val="-2.3532770012589681E-2"/>
                  <c:y val="-7.198146868259425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{5ED29935-DEFB-41C9-B78A-85AA159B652D}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E18-4C04-B377-226752F3C143}"/>
                </c:ext>
              </c:extLst>
            </c:dLbl>
            <c:dLbl>
              <c:idx val="16"/>
              <c:layout>
                <c:manualLayout>
                  <c:x val="-3.1570342725075584E-2"/>
                  <c:y val="-0.1006411709786993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{07AA9052-9E39-4489-8066-32AD2AF5B99C}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E18-4C04-B377-226752F3C143}"/>
                </c:ext>
              </c:extLst>
            </c:dLbl>
            <c:dLbl>
              <c:idx val="24"/>
              <c:layout>
                <c:manualLayout>
                  <c:x val="-3.1570342725075584E-2"/>
                  <c:y val="-4.048870921229914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{5044FDE2-A62E-46E9-A0BB-FEE7AAB59A55}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E18-4C04-B377-226752F3C14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{C1BE52FB-8693-43B9-9C9B-BE52AF3B3823}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E18-4C04-B377-226752F3C1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14.6</c:v>
                </c:pt>
                <c:pt idx="16">
                  <c:v>14.6</c:v>
                </c:pt>
                <c:pt idx="24">
                  <c:v>14.5</c:v>
                </c:pt>
                <c:pt idx="32">
                  <c:v>14.1</c:v>
                </c:pt>
              </c:numCache>
            </c:numRef>
          </c:xVal>
          <c:yVal>
            <c:numRef>
              <c:f>公会計指標分析・財政指標組合せ分析表!$BP$73:$DC$73</c:f>
              <c:numCache>
                <c:formatCode>#,##0.0;"▲ "#,##0.0</c:formatCode>
                <c:ptCount val="40"/>
                <c:pt idx="0">
                  <c:v>188.1</c:v>
                </c:pt>
                <c:pt idx="8">
                  <c:v>187.8</c:v>
                </c:pt>
                <c:pt idx="16">
                  <c:v>184.7</c:v>
                </c:pt>
                <c:pt idx="24">
                  <c:v>190</c:v>
                </c:pt>
                <c:pt idx="32">
                  <c:v>155.9</c:v>
                </c:pt>
              </c:numCache>
            </c:numRef>
          </c:yVal>
          <c:smooth val="0"/>
          <c:extLst>
            <c:ext xmlns:c16="http://schemas.microsoft.com/office/drawing/2014/chart" uri="{C3380CC4-5D6E-409C-BE32-E72D297353CC}">
              <c16:uniqueId val="{00000009-8E18-4C04-B377-226752F3C1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863555692246149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{E064A7E4-E077-4347-9163-8B6D5B93B8AF}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E18-4C04-B377-226752F3C1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{00FB5EAE-4501-473B-BE5F-1224935A79B3}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18-4C04-B377-226752F3C1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{2F36DCFE-83CF-4DB8-872D-E45887FFB188}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18-4C04-B377-226752F3C1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{891ABEB6-797A-4004-B1FF-07608410C17F}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18-4C04-B377-226752F3C1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{0B89BC56-1B4A-4F1D-B16B-7CD1B968EEDC}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18-4C04-B377-226752F3C143}"/>
                </c:ext>
              </c:extLst>
            </c:dLbl>
            <c:dLbl>
              <c:idx val="8"/>
              <c:layout>
                <c:manualLayout>
                  <c:x val="-1.8235628084250128E-2"/>
                  <c:y val="-6.81776304929012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{A42A0CCE-3CA1-4B06-B339-BE70244C8035}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E18-4C04-B377-226752F3C143}"/>
                </c:ext>
              </c:extLst>
            </c:dLbl>
            <c:dLbl>
              <c:idx val="16"/>
              <c:layout>
                <c:manualLayout>
                  <c:x val="-3.1570342725075584E-2"/>
                  <c:y val="-9.04362401166649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{516CF464-54ED-4ED0-AE1A-81E95F97A7FB}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E18-4C04-B377-226752F3C143}"/>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{9FED61C4-8D5E-4CCD-9D93-E34D23FAA0C6}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E18-4C04-B377-226752F3C143}"/>
                </c:ext>
              </c:extLst>
            </c:dLbl>
            <c:dLbl>
              <c:idx val="32"/>
              <c:layout>
                <c:manualLayout>
                  <c:x val="-1.8235628084249993E-2"/>
                  <c:y val="-8.133737286005206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{349D5D64-69C2-47D4-AF40-F2671BA02EE6}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E18-4C04-B377-226752F3C1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8.9</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8E18-4C04-B377-226752F3C143}"/>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元利償還金については、繰上償還の実施による公債費削減と地方債の新規発行の抑制により年々減少傾向にある。</a:t>
          </a:r>
        </a:p>
        <a:p>
          <a:r>
            <a:rPr kumimoji="1" lang="ja-JP" altLang="en-US" sz="1200">
              <a:solidFill>
                <a:sysClr val="windowText" lastClr="000000"/>
              </a:solidFill>
              <a:latin typeface="ＭＳ ゴシック" pitchFamily="49" charset="-128"/>
              <a:ea typeface="ＭＳ ゴシック" pitchFamily="49" charset="-128"/>
            </a:rPr>
            <a:t>しかしながら、過去の大型建設事業実施による元利償還金は依然として高い水準にあり、多額の公債費負担が続く。</a:t>
          </a:r>
        </a:p>
        <a:p>
          <a:r>
            <a:rPr kumimoji="1" lang="ja-JP" altLang="en-US" sz="1200">
              <a:solidFill>
                <a:sysClr val="windowText" lastClr="000000"/>
              </a:solidFill>
              <a:latin typeface="ＭＳ ゴシック" pitchFamily="49" charset="-128"/>
              <a:ea typeface="ＭＳ ゴシック" pitchFamily="49" charset="-128"/>
            </a:rPr>
            <a:t>　また、公営企業債の元利償還金に対する繰入金についても増加傾向にあり、同様に組合等が起こした地方債の元利償還金に対する負担金等についても増加傾向にある。</a:t>
          </a:r>
        </a:p>
        <a:p>
          <a:r>
            <a:rPr kumimoji="1" lang="ja-JP" altLang="en-US" sz="1200">
              <a:solidFill>
                <a:sysClr val="windowText" lastClr="000000"/>
              </a:solidFill>
              <a:latin typeface="ＭＳ ゴシック" pitchFamily="49" charset="-128"/>
              <a:ea typeface="ＭＳ ゴシック" pitchFamily="49" charset="-128"/>
            </a:rPr>
            <a:t>　今後についても、新庁舎建設事業の償還が始まることから元利償還金等（</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）は高い水準で推移していく見込みである。そのため、急激な比率の改善は望めず、できる限り新規地方債発行の抑制に努め、繰上償還等の対策を講じ比率の改善を図っていく。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将来負担額（</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）に占める割合が高い地方債現在高については、新規発行の抑制及び繰上償還の実施により残高は減少傾向にあったが、平成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年度から令和２年度まで実施した新庁舎建設事業において約</a:t>
          </a:r>
          <a:r>
            <a:rPr kumimoji="1" lang="en-US" altLang="ja-JP" sz="1200">
              <a:solidFill>
                <a:sysClr val="windowText" lastClr="000000"/>
              </a:solidFill>
              <a:latin typeface="ＭＳ ゴシック" pitchFamily="49" charset="-128"/>
              <a:ea typeface="ＭＳ ゴシック" pitchFamily="49" charset="-128"/>
            </a:rPr>
            <a:t>19</a:t>
          </a:r>
          <a:r>
            <a:rPr kumimoji="1" lang="ja-JP" altLang="en-US" sz="1200">
              <a:solidFill>
                <a:sysClr val="windowText" lastClr="000000"/>
              </a:solidFill>
              <a:latin typeface="ＭＳ ゴシック" pitchFamily="49" charset="-128"/>
              <a:ea typeface="ＭＳ ゴシック" pitchFamily="49" charset="-128"/>
            </a:rPr>
            <a:t>億円を借り入れしたことにより、大幅に増額となった。</a:t>
          </a:r>
        </a:p>
        <a:p>
          <a:r>
            <a:rPr kumimoji="1" lang="ja-JP" altLang="en-US" sz="1200">
              <a:solidFill>
                <a:sysClr val="windowText" lastClr="000000"/>
              </a:solidFill>
              <a:latin typeface="ＭＳ ゴシック" pitchFamily="49" charset="-128"/>
              <a:ea typeface="ＭＳ ゴシック" pitchFamily="49" charset="-128"/>
            </a:rPr>
            <a:t>　また、公営企業債等繰入見込額についても急激な減少は見込めないため、将来負担額（</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）は高い水準で推移する見込みである。</a:t>
          </a:r>
        </a:p>
        <a:p>
          <a:r>
            <a:rPr kumimoji="1" lang="ja-JP" altLang="en-US" sz="1200">
              <a:solidFill>
                <a:sysClr val="windowText" lastClr="000000"/>
              </a:solidFill>
              <a:latin typeface="ＭＳ ゴシック" pitchFamily="49" charset="-128"/>
              <a:ea typeface="ＭＳ ゴシック" pitchFamily="49" charset="-128"/>
            </a:rPr>
            <a:t>　充当可能財源（</a:t>
          </a:r>
          <a:r>
            <a:rPr kumimoji="1" lang="en-US" altLang="ja-JP" sz="1200">
              <a:solidFill>
                <a:sysClr val="windowText" lastClr="000000"/>
              </a:solidFill>
              <a:latin typeface="ＭＳ ゴシック" pitchFamily="49" charset="-128"/>
              <a:ea typeface="ＭＳ ゴシック" pitchFamily="49" charset="-128"/>
            </a:rPr>
            <a:t>B</a:t>
          </a:r>
          <a:r>
            <a:rPr kumimoji="1" lang="ja-JP" altLang="en-US" sz="1200">
              <a:solidFill>
                <a:sysClr val="windowText" lastClr="000000"/>
              </a:solidFill>
              <a:latin typeface="ＭＳ ゴシック" pitchFamily="49" charset="-128"/>
              <a:ea typeface="ＭＳ ゴシック" pitchFamily="49" charset="-128"/>
            </a:rPr>
            <a:t>）については、充当可能基金である財政調整基金やあじがさわ未来応援基金等の残高が増加したことにより、充当可能財源（</a:t>
          </a:r>
          <a:r>
            <a:rPr kumimoji="1" lang="en-US" altLang="ja-JP" sz="1200">
              <a:solidFill>
                <a:sysClr val="windowText" lastClr="000000"/>
              </a:solidFill>
              <a:latin typeface="ＭＳ ゴシック" pitchFamily="49" charset="-128"/>
              <a:ea typeface="ＭＳ ゴシック" pitchFamily="49" charset="-128"/>
            </a:rPr>
            <a:t>B</a:t>
          </a:r>
          <a:r>
            <a:rPr kumimoji="1" lang="ja-JP" altLang="en-US" sz="1200">
              <a:solidFill>
                <a:sysClr val="windowText" lastClr="000000"/>
              </a:solidFill>
              <a:latin typeface="ＭＳ ゴシック" pitchFamily="49" charset="-128"/>
              <a:ea typeface="ＭＳ ゴシック" pitchFamily="49" charset="-128"/>
            </a:rPr>
            <a:t>）は増額となっている。</a:t>
          </a:r>
        </a:p>
        <a:p>
          <a:r>
            <a:rPr kumimoji="1" lang="ja-JP" altLang="en-US" sz="1200">
              <a:solidFill>
                <a:sysClr val="windowText" lastClr="000000"/>
              </a:solidFill>
              <a:latin typeface="ＭＳ ゴシック" pitchFamily="49" charset="-128"/>
              <a:ea typeface="ＭＳ ゴシック" pitchFamily="49" charset="-128"/>
            </a:rPr>
            <a:t>　今後の見通しとして、地方債残高は令和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年度をピークに減少する見込みで、公営企業債等繰入見込額は近年はやや増加傾向であるものの、将来負担額（</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）は減少していく見込みである。</a:t>
          </a:r>
        </a:p>
        <a:p>
          <a:r>
            <a:rPr kumimoji="1" lang="ja-JP" altLang="en-US" sz="1200">
              <a:solidFill>
                <a:sysClr val="windowText" lastClr="000000"/>
              </a:solidFill>
              <a:latin typeface="ＭＳ ゴシック" pitchFamily="49" charset="-128"/>
              <a:ea typeface="ＭＳ ゴシック" pitchFamily="49" charset="-128"/>
            </a:rPr>
            <a:t>　依然として比率は高いため、今後も引き続き繰上償還の実施と地方債発行抑制等の対策を講じ、更なる財政の健全化を図っていく。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猶予となっていた固定資産税の収入や普通交付税が再算定により増額となり基金を取り崩して行っていた事業費を穴埋めする形となったことで、財政調整基金や今後の施設維持管理に必要な公共施設等整備基金及び学校施設整備基金に積み立てすることができた。また、寄附金の増によりあじがさわ未来応援基金の残高も増となり、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災害への備え等のため、財政調整基金の残高は標準財政規模の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％を維持し、公共施設の維持管理及び長寿命化の対応として公共施設等整備基金、学校施設整備基金に積み立てていくことを予定している。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・あじがさわ未来応援基金：寄附金を、活力あるまちづくりや、住民が心豊かに安心して暮らせるために必要な町の取り組みの財源に充てる。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・学校施設整備基金：学校施設の整備に要する経費の財源に充てる。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・森林環境整備基金：森林の整備、森林整備を担うべき人材の育成及び確保、森林の有する公益的機能に関する普及啓発、木材の利用促進等に要する経費の財源に充てる。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・公共施設等整備基金：公共施設の長寿命化の対応として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万円積み立てたが、新庁舎の建設に係る備品購入費等に充当するため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万円を積み立てた一方、町の発展に資する事業等に約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・学校施設整備基金：町内小学校が建設から約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年が経過することにより、数年後の大規模改修を見越して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・森林環境整備基金：森林環境譲与税約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万円を直接充当し、さらに事業に充当するため約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・公共施設等整備基金：公共施設の大規模な修繕等があった場合は取り崩すこととするが、公共施設の長寿命化に向けて積み立てていく予定。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・あじがさわ未来応援基金：今後も寄附金を積み立て、同額程度を町の維持、発展に資する事業等に充当していく。残高の大幅な増減はない見込み。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・学校施設整備基金：小中学校の大規模改修及び学校備品の整備に向けて、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億を目途に積み立てていく予定。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猶予となっていた固定資産税の収入や普通交付税が再算定により増額となり基金を取り崩して行っていた事業費を穴埋めする形となったことに加え、コロナ禍における事業等の自粛もあり、決算剰余金も含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災害への備え等のため、残高が標準財政規模の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臨時財政対策債償還費として約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年度に計画している繰上償還のため約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新庁舎建設事業等の大型事業の償還が始まる令和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年度まで計画的に積み立てを行い、繰上償還及び定時償還のために取り崩す予定であるため、その後の残高は減少していく見込み。</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94703D-5D4D-4160-809C-0A9442A8A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AD7616-7E56-4FA6-90AD-2CFDA6697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043342B-DA79-4E4A-94E9-64C7FA229F5F}"/>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FFAC4B5-9446-446B-B46C-B3C33C27D943}"/>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CDE323B-62F3-46AC-BD36-942E14C5FEB1}"/>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147B8AF-E988-49B7-A8FC-D6C53F0BDCB8}"/>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6A63F52-E8B1-4F7C-82D3-421AA56ED50D}"/>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73C1A51-E3B1-4CC9-81B8-295D4B3D78AB}"/>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C5F6D6B-519C-44A8-8EEB-2B136F7F542F}"/>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916A727-9415-48AA-9847-A3FCD25DA33F}"/>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D93745-804F-406D-A533-FBEF7735CEA5}"/>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554E0DB-9549-4DEA-8328-E100948FDB6E}"/>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F39FDD-D8C3-4D79-9D79-DDEFB46A53E2}"/>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1C9D1F5-896C-4980-9B02-AB11E069CD94}"/>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E05B6F1-D00A-4A7E-9933-2B0E75815775}"/>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73F14FF-98BD-40E4-A3C4-A3597452A726}"/>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0547C9E-9C53-4072-AC01-3B3CDE58FA3D}"/>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16583D-0E4F-4993-90A3-852950A929AC}"/>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7FF4A1-E0C2-4770-A07B-E97B237CE23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E57807C-B09B-422B-B518-BA7923E201C6}"/>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51BB01-B990-47E1-A053-98D95F7856AC}"/>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803B58-A286-4AB5-A644-A3B405236252}"/>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A5941DB-2434-4CB3-9E43-905507C05DD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F57D725-DC2B-4C4D-888D-1E3A58B8977C}"/>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6CEAC6-18CC-4FEE-A5A6-1CF7778E2287}"/>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621871-2EB5-4953-B891-D423E9A84977}"/>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5C949F-1B1F-4EC4-AE42-46ABE173E182}"/>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FCE3A5-B863-45D1-BC96-80519FCD0982}"/>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4621917-E725-46EB-833D-DC89F20BCD1A}"/>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E48A165-17C0-4802-888D-BCD30527389C}"/>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C75D716-D26C-4A75-AB98-5EB1831BE35A}"/>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AD77C8E-E62B-4F9E-B309-1BDE78EDB3D5}"/>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53C490F-D62E-4E2B-BE07-F5C83C77AAF6}"/>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C300BB1-1B6D-4568-9813-7E70463BF71A}"/>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4DFA716-F51C-4ED9-A5BB-4C834F5B9032}"/>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097BD1D-4122-4D51-8B65-5607DA0A368D}"/>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8C4F3BC-67ED-49DA-8F00-01E4C71B4E75}"/>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A39F8D4-990B-4609-BD1E-0BBCC9E29A85}"/>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7D9613-3E3D-4F4E-8D94-A223251E0616}"/>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B49FBAC-C1BD-4B9A-9E44-C8AEC829A047}"/>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4EDFF10-6592-4B66-9452-D4FFB5CB7FE3}"/>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24E09E-7B58-4419-9354-893AE86C631C}"/>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45CCD2D-5EDE-438E-902C-8FCE718ADED4}"/>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0A46A16-3FAB-44A7-8293-8F25C0D09A87}"/>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8D677C7-3D71-4DF8-BB6D-0903437A67E6}"/>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54E29E-E47F-495B-8741-81F9AD8FD884}"/>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F8AF46D-CB63-4DBE-9EA2-E3E6347C4BEC}"/>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全国平均及び青森県平均よりも高い水準に位置し、類似団体内順位でも高い水準に位置しており、公共施設の多くが老朽化が進んでいる状況である。</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公共施設総合管理計画を基に、計画的な施設の除却を行っていき適正な施設数へ調整を行っていく必要がある。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また、更新・長寿命化に取り組むにあたり、必要な施設の適切な管理を行っていく必要がある。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EF6416F-EE36-4993-B5FC-26C8014AA275}"/>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1EAB7AB-3662-4E34-92A0-C43BC8B32FE2}"/>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3A98BF9-C891-411F-B880-9480D39FCD8D}"/>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39DA5C7B-BCAB-4B2D-BEA3-7D3E28CAD251}"/>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3CC8A2BF-A415-45B9-86D3-EFE13875F11E}"/>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64BB738-F847-4ABC-B81C-BBAE59720472}"/>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7A68417-5F06-4070-9EEB-9882DAD36565}"/>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58CD77A-70D6-47E1-997B-37A9AC1BEA9A}"/>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CD7FA8A-068D-44F1-BF9B-136815ECBFE2}"/>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D2FC3CFC-73B7-404B-903A-3128140A1632}"/>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AA94088-A2B9-492A-8292-CF4DAA316189}"/>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8DAB069-C48A-4E64-B5AB-B33E0FDD8AB6}"/>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377D4F0-6161-4A37-B78B-105FF1265915}"/>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69975C3-BC6F-4F01-97E8-C026E31F449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14598BF7-1DEF-4ADA-9BC0-026FC0A3F5D4}"/>
            </a:ext>
          </a:extLst>
        </xdr:cNvPr>
        <xdr:cNvCxnSpPr/>
      </xdr:nvCxnSpPr>
      <xdr:spPr>
        <a:xfrm flipV="1">
          <a:off x="4206240" y="4644263"/>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6BB77B65-0035-4F93-8300-CC3D5E9DDE81}"/>
            </a:ext>
          </a:extLst>
        </xdr:cNvPr>
        <xdr:cNvSpPr txBox="1"/>
      </xdr:nvSpPr>
      <xdr:spPr>
        <a:xfrm>
          <a:off x="4258945" y="5869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C133E759-D043-41AE-BD08-C758E6B4F001}"/>
            </a:ext>
          </a:extLst>
        </xdr:cNvPr>
        <xdr:cNvCxnSpPr/>
      </xdr:nvCxnSpPr>
      <xdr:spPr>
        <a:xfrm>
          <a:off x="4119245" y="586981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4FE208F3-55B1-4BF1-BA66-F252173DB35D}"/>
            </a:ext>
          </a:extLst>
        </xdr:cNvPr>
        <xdr:cNvSpPr txBox="1"/>
      </xdr:nvSpPr>
      <xdr:spPr>
        <a:xfrm>
          <a:off x="4258945" y="442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90F9980B-0045-4262-B93E-3DBE79836C59}"/>
            </a:ext>
          </a:extLst>
        </xdr:cNvPr>
        <xdr:cNvCxnSpPr/>
      </xdr:nvCxnSpPr>
      <xdr:spPr>
        <a:xfrm>
          <a:off x="4119245" y="46442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D98E181F-8C2A-40AD-B3AF-D228BE67AFEA}"/>
            </a:ext>
          </a:extLst>
        </xdr:cNvPr>
        <xdr:cNvSpPr txBox="1"/>
      </xdr:nvSpPr>
      <xdr:spPr>
        <a:xfrm>
          <a:off x="4258945" y="526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264DAD65-81A0-496C-AD99-DCD10B03317F}"/>
            </a:ext>
          </a:extLst>
        </xdr:cNvPr>
        <xdr:cNvSpPr/>
      </xdr:nvSpPr>
      <xdr:spPr>
        <a:xfrm>
          <a:off x="4157345" y="54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A00E87A9-052D-47B4-9E09-713597713B51}"/>
            </a:ext>
          </a:extLst>
        </xdr:cNvPr>
        <xdr:cNvSpPr/>
      </xdr:nvSpPr>
      <xdr:spPr>
        <a:xfrm>
          <a:off x="3537585" y="5390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1" name="フローチャート: 判断 70">
          <a:extLst>
            <a:ext uri="{FF2B5EF4-FFF2-40B4-BE49-F238E27FC236}">
              <a16:creationId xmlns:a16="http://schemas.microsoft.com/office/drawing/2014/main" id="{54F19831-9F66-4767-B811-F5B8FB5B5531}"/>
            </a:ext>
          </a:extLst>
        </xdr:cNvPr>
        <xdr:cNvSpPr/>
      </xdr:nvSpPr>
      <xdr:spPr>
        <a:xfrm>
          <a:off x="2867025" y="5364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72" name="フローチャート: 判断 71">
          <a:extLst>
            <a:ext uri="{FF2B5EF4-FFF2-40B4-BE49-F238E27FC236}">
              <a16:creationId xmlns:a16="http://schemas.microsoft.com/office/drawing/2014/main" id="{E5A2A2CF-41BC-434C-8435-DA74992A9C79}"/>
            </a:ext>
          </a:extLst>
        </xdr:cNvPr>
        <xdr:cNvSpPr/>
      </xdr:nvSpPr>
      <xdr:spPr>
        <a:xfrm>
          <a:off x="2196465" y="53468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73" name="フローチャート: 判断 72">
          <a:extLst>
            <a:ext uri="{FF2B5EF4-FFF2-40B4-BE49-F238E27FC236}">
              <a16:creationId xmlns:a16="http://schemas.microsoft.com/office/drawing/2014/main" id="{6C481F47-65F2-4110-BDE5-AB3C123FAF47}"/>
            </a:ext>
          </a:extLst>
        </xdr:cNvPr>
        <xdr:cNvSpPr/>
      </xdr:nvSpPr>
      <xdr:spPr>
        <a:xfrm>
          <a:off x="1525905" y="5344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DC027A-12C8-44E6-94DF-C14A82E65DBB}"/>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B2DF284-99CE-4600-8C22-FA32F189E2DC}"/>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A7B6363-5C9D-4824-B129-5961CF41937C}"/>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F5F5453-5EC3-4245-986A-EC0A086115DC}"/>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BA59FD-0C5A-4966-A610-F1774D1A684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18669</xdr:rowOff>
    </xdr:from>
    <xdr:to>
      <xdr:col>23</xdr:col>
      <xdr:colOff>136525</xdr:colOff>
      <xdr:row>33</xdr:row>
      <xdr:rowOff>120269</xdr:rowOff>
    </xdr:to>
    <xdr:sp macro="" textlink="">
      <xdr:nvSpPr>
        <xdr:cNvPr id="79" name="楕円 78">
          <a:extLst>
            <a:ext uri="{FF2B5EF4-FFF2-40B4-BE49-F238E27FC236}">
              <a16:creationId xmlns:a16="http://schemas.microsoft.com/office/drawing/2014/main" id="{1959C6D3-FE3C-49A7-8DB5-43FC3C177E2D}"/>
            </a:ext>
          </a:extLst>
        </xdr:cNvPr>
        <xdr:cNvSpPr/>
      </xdr:nvSpPr>
      <xdr:spPr>
        <a:xfrm>
          <a:off x="4157345" y="55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168546</xdr:rowOff>
    </xdr:from>
    <xdr:ext cx="405111" cy="259045"/>
    <xdr:sp macro="" textlink="">
      <xdr:nvSpPr>
        <xdr:cNvPr id="80" name="有形固定資産減価償却率該当値テキスト">
          <a:extLst>
            <a:ext uri="{FF2B5EF4-FFF2-40B4-BE49-F238E27FC236}">
              <a16:creationId xmlns:a16="http://schemas.microsoft.com/office/drawing/2014/main" id="{1A26C395-4F7B-4FC1-973D-24D6E32AC041}"/>
            </a:ext>
          </a:extLst>
        </xdr:cNvPr>
        <xdr:cNvSpPr txBox="1"/>
      </xdr:nvSpPr>
      <xdr:spPr>
        <a:xfrm>
          <a:off x="4258945" y="5533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164211</xdr:rowOff>
    </xdr:from>
    <xdr:to>
      <xdr:col>19</xdr:col>
      <xdr:colOff>187325</xdr:colOff>
      <xdr:row>33</xdr:row>
      <xdr:rowOff>94361</xdr:rowOff>
    </xdr:to>
    <xdr:sp macro="" textlink="">
      <xdr:nvSpPr>
        <xdr:cNvPr id="81" name="楕円 80">
          <a:extLst>
            <a:ext uri="{FF2B5EF4-FFF2-40B4-BE49-F238E27FC236}">
              <a16:creationId xmlns:a16="http://schemas.microsoft.com/office/drawing/2014/main" id="{4FB0FE37-72F8-48B3-96BF-83C0C23B62C0}"/>
            </a:ext>
          </a:extLst>
        </xdr:cNvPr>
        <xdr:cNvSpPr/>
      </xdr:nvSpPr>
      <xdr:spPr>
        <a:xfrm>
          <a:off x="3537585" y="5528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43561</xdr:rowOff>
    </xdr:from>
    <xdr:to>
      <xdr:col>23</xdr:col>
      <xdr:colOff>85725</xdr:colOff>
      <xdr:row>33</xdr:row>
      <xdr:rowOff>69469</xdr:rowOff>
    </xdr:to>
    <xdr:cxnSp macro="">
      <xdr:nvCxnSpPr>
        <xdr:cNvPr id="82" name="直線コネクタ 81">
          <a:extLst>
            <a:ext uri="{FF2B5EF4-FFF2-40B4-BE49-F238E27FC236}">
              <a16:creationId xmlns:a16="http://schemas.microsoft.com/office/drawing/2014/main" id="{DA2DD1B9-1903-47F9-8E26-5FAADD3DF5EA}"/>
            </a:ext>
          </a:extLst>
        </xdr:cNvPr>
        <xdr:cNvCxnSpPr/>
      </xdr:nvCxnSpPr>
      <xdr:spPr>
        <a:xfrm>
          <a:off x="3588385" y="5575681"/>
          <a:ext cx="6197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114554</xdr:rowOff>
    </xdr:from>
    <xdr:to>
      <xdr:col>7</xdr:col>
      <xdr:colOff>187325</xdr:colOff>
      <xdr:row>33</xdr:row>
      <xdr:rowOff>44704</xdr:rowOff>
    </xdr:to>
    <xdr:sp macro="" textlink="">
      <xdr:nvSpPr>
        <xdr:cNvPr id="83" name="楕円 82">
          <a:extLst>
            <a:ext uri="{FF2B5EF4-FFF2-40B4-BE49-F238E27FC236}">
              <a16:creationId xmlns:a16="http://schemas.microsoft.com/office/drawing/2014/main" id="{5EF89C88-6DF8-4A85-9A8B-3F12EB7812BC}"/>
            </a:ext>
          </a:extLst>
        </xdr:cNvPr>
        <xdr:cNvSpPr/>
      </xdr:nvSpPr>
      <xdr:spPr>
        <a:xfrm>
          <a:off x="1525905" y="5479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144162</xdr:rowOff>
    </xdr:from>
    <xdr:ext cx="405111" cy="259045"/>
    <xdr:sp macro="" textlink="">
      <xdr:nvSpPr>
        <xdr:cNvPr id="84" name="n_1aveValue有形固定資産減価償却率">
          <a:extLst>
            <a:ext uri="{FF2B5EF4-FFF2-40B4-BE49-F238E27FC236}">
              <a16:creationId xmlns:a16="http://schemas.microsoft.com/office/drawing/2014/main" id="{AED92DA3-D65B-4C50-85AD-67FECB3F9369}"/>
            </a:ext>
          </a:extLst>
        </xdr:cNvPr>
        <xdr:cNvSpPr txBox="1"/>
      </xdr:nvSpPr>
      <xdr:spPr>
        <a:xfrm>
          <a:off x="3395989"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118254</xdr:rowOff>
    </xdr:from>
    <xdr:ext cx="405111" cy="259045"/>
    <xdr:sp macro="" textlink="">
      <xdr:nvSpPr>
        <xdr:cNvPr id="85" name="n_2aveValue有形固定資産減価償却率">
          <a:extLst>
            <a:ext uri="{FF2B5EF4-FFF2-40B4-BE49-F238E27FC236}">
              <a16:creationId xmlns:a16="http://schemas.microsoft.com/office/drawing/2014/main" id="{AEFFE96A-9284-40B0-AC9B-99664C6C6E44}"/>
            </a:ext>
          </a:extLst>
        </xdr:cNvPr>
        <xdr:cNvSpPr txBox="1"/>
      </xdr:nvSpPr>
      <xdr:spPr>
        <a:xfrm>
          <a:off x="2738129"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96664</xdr:rowOff>
    </xdr:from>
    <xdr:ext cx="405111" cy="259045"/>
    <xdr:sp macro="" textlink="">
      <xdr:nvSpPr>
        <xdr:cNvPr id="86" name="n_3aveValue有形固定資産減価償却率">
          <a:extLst>
            <a:ext uri="{FF2B5EF4-FFF2-40B4-BE49-F238E27FC236}">
              <a16:creationId xmlns:a16="http://schemas.microsoft.com/office/drawing/2014/main" id="{93798D9E-9507-4D45-950E-FE7B1D30DBFA}"/>
            </a:ext>
          </a:extLst>
        </xdr:cNvPr>
        <xdr:cNvSpPr txBox="1"/>
      </xdr:nvSpPr>
      <xdr:spPr>
        <a:xfrm>
          <a:off x="2067569"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94505</xdr:rowOff>
    </xdr:from>
    <xdr:ext cx="405111" cy="259045"/>
    <xdr:sp macro="" textlink="">
      <xdr:nvSpPr>
        <xdr:cNvPr id="87" name="n_4aveValue有形固定資産減価償却率">
          <a:extLst>
            <a:ext uri="{FF2B5EF4-FFF2-40B4-BE49-F238E27FC236}">
              <a16:creationId xmlns:a16="http://schemas.microsoft.com/office/drawing/2014/main" id="{6CE3B4CA-3BA1-4FBB-A394-BFA3626C2100}"/>
            </a:ext>
          </a:extLst>
        </xdr:cNvPr>
        <xdr:cNvSpPr txBox="1"/>
      </xdr:nvSpPr>
      <xdr:spPr>
        <a:xfrm>
          <a:off x="1397009"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85488</xdr:rowOff>
    </xdr:from>
    <xdr:ext cx="405111" cy="259045"/>
    <xdr:sp macro="" textlink="">
      <xdr:nvSpPr>
        <xdr:cNvPr id="88" name="n_1mainValue有形固定資産減価償却率">
          <a:extLst>
            <a:ext uri="{FF2B5EF4-FFF2-40B4-BE49-F238E27FC236}">
              <a16:creationId xmlns:a16="http://schemas.microsoft.com/office/drawing/2014/main" id="{5750889B-1ABE-4A44-AF40-19C1B34A3DC6}"/>
            </a:ext>
          </a:extLst>
        </xdr:cNvPr>
        <xdr:cNvSpPr txBox="1"/>
      </xdr:nvSpPr>
      <xdr:spPr>
        <a:xfrm>
          <a:off x="3395989" y="5617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35831</xdr:rowOff>
    </xdr:from>
    <xdr:ext cx="405111" cy="259045"/>
    <xdr:sp macro="" textlink="">
      <xdr:nvSpPr>
        <xdr:cNvPr id="89" name="n_4mainValue有形固定資産減価償却率">
          <a:extLst>
            <a:ext uri="{FF2B5EF4-FFF2-40B4-BE49-F238E27FC236}">
              <a16:creationId xmlns:a16="http://schemas.microsoft.com/office/drawing/2014/main" id="{40C8055D-6E1B-4102-A974-05C6B6122941}"/>
            </a:ext>
          </a:extLst>
        </xdr:cNvPr>
        <xdr:cNvSpPr txBox="1"/>
      </xdr:nvSpPr>
      <xdr:spPr>
        <a:xfrm>
          <a:off x="1397009" y="556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BDC5E53F-77AF-4CDE-80F0-737B54637C51}"/>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A980BFD-700D-4128-8DF0-768E3ED60088}"/>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6934268-DBAD-45B3-B365-B37EA3593F31}"/>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AD75FFA4-B01C-4978-83B7-8082AEC2DE8A}"/>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DD05B9D6-BB94-41C0-98C1-B63B67E8F0B1}"/>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439B5919-6419-475D-BDA1-151B69C4EA75}"/>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9331E8D3-67BE-4CB0-86D2-97AF73504235}"/>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ADCD25C9-1AB3-45B7-8162-80AFE5A04B6F}"/>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38CE2C15-6557-416F-970D-77106A2008F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CBA81C78-245E-448B-9499-5FB8BBC6D196}"/>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F8C5448-8CC6-4835-AB25-CF531A1DA5FF}"/>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E78647D8-76F2-4FD2-8582-A4E2D5016737}"/>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DF565862-7CCD-4E92-A77D-F7B8FAA3044F}"/>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前年度の比率からは改善傾向にあるものの、類似団体中最下位に位置し、将来負担額に対して、基金の積み上げが少ないことや経常経費充当財源等が膨らんでいることから債務償還比率が高い水準にある。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今後は、事業見直しによる新規発行債務の縮小を図り、経常経費削減を行いながら繰上げ償還に向けた基金残高の積み上げを行っていく必要がある。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D7DB161C-BEDC-4FF4-95B0-EBCFD876F732}"/>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9597F959-D960-478E-9861-7793589364D9}"/>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EF806D61-DBB0-4EB6-AACC-DB576858315A}"/>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AEB3531F-6660-45D1-B1A2-4BDB60CA5F07}"/>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89DCF710-AB30-406E-B678-369610819D6F}"/>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595A0A57-DB70-42F5-B463-2C4A8C3A520F}"/>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9" name="テキスト ボックス 108">
          <a:extLst>
            <a:ext uri="{FF2B5EF4-FFF2-40B4-BE49-F238E27FC236}">
              <a16:creationId xmlns:a16="http://schemas.microsoft.com/office/drawing/2014/main" id="{431B47AF-4497-4CCD-98B3-1D11999FEEAC}"/>
            </a:ext>
          </a:extLst>
        </xdr:cNvPr>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A1EF5AF7-7A4A-4195-A135-52FF3343C3D9}"/>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A73CE4F9-8D61-4A43-93A9-9F43E1A7B5E7}"/>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1C2E1A07-743A-452E-A750-5692F9F0BED4}"/>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9A28ED9B-6B63-4C50-B8EA-C1307D7F194B}"/>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FD453B95-B180-4C31-B472-836DB03E590F}"/>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CD8A107D-BF1A-43D4-B9D8-0DD8AD330676}"/>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2DD1255F-A559-4E5F-A5F5-BF7FD8F99B1E}"/>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a:extLst>
            <a:ext uri="{FF2B5EF4-FFF2-40B4-BE49-F238E27FC236}">
              <a16:creationId xmlns:a16="http://schemas.microsoft.com/office/drawing/2014/main" id="{3658DC6D-52F6-4DDD-8839-51F8CB22F824}"/>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A57158C-E726-4D7C-8BAD-42B162AB5721}"/>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7043A1B-F466-4E3A-99BF-863B22217464}"/>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102295</xdr:rowOff>
    </xdr:to>
    <xdr:cxnSp macro="">
      <xdr:nvCxnSpPr>
        <xdr:cNvPr id="120" name="直線コネクタ 119">
          <a:extLst>
            <a:ext uri="{FF2B5EF4-FFF2-40B4-BE49-F238E27FC236}">
              <a16:creationId xmlns:a16="http://schemas.microsoft.com/office/drawing/2014/main" id="{8487C503-A39E-45C7-8D12-2F8F46E8DD93}"/>
            </a:ext>
          </a:extLst>
        </xdr:cNvPr>
        <xdr:cNvCxnSpPr/>
      </xdr:nvCxnSpPr>
      <xdr:spPr>
        <a:xfrm flipV="1">
          <a:off x="13027660" y="4390843"/>
          <a:ext cx="1269" cy="90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106122</xdr:rowOff>
    </xdr:from>
    <xdr:ext cx="469744" cy="259045"/>
    <xdr:sp macro="" textlink="">
      <xdr:nvSpPr>
        <xdr:cNvPr id="121" name="債務償還比率最小値テキスト">
          <a:extLst>
            <a:ext uri="{FF2B5EF4-FFF2-40B4-BE49-F238E27FC236}">
              <a16:creationId xmlns:a16="http://schemas.microsoft.com/office/drawing/2014/main" id="{8F760BC8-8D30-4953-BF17-3402E2A4BF36}"/>
            </a:ext>
          </a:extLst>
        </xdr:cNvPr>
        <xdr:cNvSpPr txBox="1"/>
      </xdr:nvSpPr>
      <xdr:spPr>
        <a:xfrm>
          <a:off x="13080365" y="53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102295</xdr:rowOff>
    </xdr:from>
    <xdr:to>
      <xdr:col>76</xdr:col>
      <xdr:colOff>111125</xdr:colOff>
      <xdr:row>31</xdr:row>
      <xdr:rowOff>102295</xdr:rowOff>
    </xdr:to>
    <xdr:cxnSp macro="">
      <xdr:nvCxnSpPr>
        <xdr:cNvPr id="122" name="直線コネクタ 121">
          <a:extLst>
            <a:ext uri="{FF2B5EF4-FFF2-40B4-BE49-F238E27FC236}">
              <a16:creationId xmlns:a16="http://schemas.microsoft.com/office/drawing/2014/main" id="{F3398E17-C38E-45C6-BCA2-8436937E73BA}"/>
            </a:ext>
          </a:extLst>
        </xdr:cNvPr>
        <xdr:cNvCxnSpPr/>
      </xdr:nvCxnSpPr>
      <xdr:spPr>
        <a:xfrm>
          <a:off x="12963525" y="5299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3" name="債務償還比率最大値テキスト">
          <a:extLst>
            <a:ext uri="{FF2B5EF4-FFF2-40B4-BE49-F238E27FC236}">
              <a16:creationId xmlns:a16="http://schemas.microsoft.com/office/drawing/2014/main" id="{90957FD0-D6D3-46B2-9EFA-3513E325B705}"/>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4" name="直線コネクタ 123">
          <a:extLst>
            <a:ext uri="{FF2B5EF4-FFF2-40B4-BE49-F238E27FC236}">
              <a16:creationId xmlns:a16="http://schemas.microsoft.com/office/drawing/2014/main" id="{962CB916-D933-4ACF-B369-FA22377D1597}"/>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165317</xdr:rowOff>
    </xdr:from>
    <xdr:ext cx="469744" cy="259045"/>
    <xdr:sp macro="" textlink="">
      <xdr:nvSpPr>
        <xdr:cNvPr id="125" name="債務償還比率平均値テキスト">
          <a:extLst>
            <a:ext uri="{FF2B5EF4-FFF2-40B4-BE49-F238E27FC236}">
              <a16:creationId xmlns:a16="http://schemas.microsoft.com/office/drawing/2014/main" id="{BB31F25A-BF88-44A9-928A-C979126FD049}"/>
            </a:ext>
          </a:extLst>
        </xdr:cNvPr>
        <xdr:cNvSpPr txBox="1"/>
      </xdr:nvSpPr>
      <xdr:spPr>
        <a:xfrm>
          <a:off x="13080365" y="4523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142440</xdr:rowOff>
    </xdr:from>
    <xdr:to>
      <xdr:col>76</xdr:col>
      <xdr:colOff>73025</xdr:colOff>
      <xdr:row>28</xdr:row>
      <xdr:rowOff>72590</xdr:rowOff>
    </xdr:to>
    <xdr:sp macro="" textlink="">
      <xdr:nvSpPr>
        <xdr:cNvPr id="126" name="フローチャート: 判断 125">
          <a:extLst>
            <a:ext uri="{FF2B5EF4-FFF2-40B4-BE49-F238E27FC236}">
              <a16:creationId xmlns:a16="http://schemas.microsoft.com/office/drawing/2014/main" id="{F147C323-B4EA-4D1F-A4F2-B698AD4E7689}"/>
            </a:ext>
          </a:extLst>
        </xdr:cNvPr>
        <xdr:cNvSpPr/>
      </xdr:nvSpPr>
      <xdr:spPr>
        <a:xfrm>
          <a:off x="13001625" y="4668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52003</xdr:rowOff>
    </xdr:from>
    <xdr:to>
      <xdr:col>72</xdr:col>
      <xdr:colOff>123825</xdr:colOff>
      <xdr:row>28</xdr:row>
      <xdr:rowOff>153603</xdr:rowOff>
    </xdr:to>
    <xdr:sp macro="" textlink="">
      <xdr:nvSpPr>
        <xdr:cNvPr id="127" name="フローチャート: 判断 126">
          <a:extLst>
            <a:ext uri="{FF2B5EF4-FFF2-40B4-BE49-F238E27FC236}">
              <a16:creationId xmlns:a16="http://schemas.microsoft.com/office/drawing/2014/main" id="{9A30A68C-DCF7-46E2-89FB-6FD6224AF6FA}"/>
            </a:ext>
          </a:extLst>
        </xdr:cNvPr>
        <xdr:cNvSpPr/>
      </xdr:nvSpPr>
      <xdr:spPr>
        <a:xfrm>
          <a:off x="12359005" y="474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101697</xdr:rowOff>
    </xdr:from>
    <xdr:to>
      <xdr:col>68</xdr:col>
      <xdr:colOff>123825</xdr:colOff>
      <xdr:row>30</xdr:row>
      <xdr:rowOff>31847</xdr:rowOff>
    </xdr:to>
    <xdr:sp macro="" textlink="">
      <xdr:nvSpPr>
        <xdr:cNvPr id="128" name="フローチャート: 判断 127">
          <a:extLst>
            <a:ext uri="{FF2B5EF4-FFF2-40B4-BE49-F238E27FC236}">
              <a16:creationId xmlns:a16="http://schemas.microsoft.com/office/drawing/2014/main" id="{20A2C999-4622-4812-88D6-C01CDB41A2B1}"/>
            </a:ext>
          </a:extLst>
        </xdr:cNvPr>
        <xdr:cNvSpPr/>
      </xdr:nvSpPr>
      <xdr:spPr>
        <a:xfrm>
          <a:off x="11688445" y="4963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100566</xdr:rowOff>
    </xdr:from>
    <xdr:to>
      <xdr:col>64</xdr:col>
      <xdr:colOff>123825</xdr:colOff>
      <xdr:row>30</xdr:row>
      <xdr:rowOff>30716</xdr:rowOff>
    </xdr:to>
    <xdr:sp macro="" textlink="">
      <xdr:nvSpPr>
        <xdr:cNvPr id="129" name="フローチャート: 判断 128">
          <a:extLst>
            <a:ext uri="{FF2B5EF4-FFF2-40B4-BE49-F238E27FC236}">
              <a16:creationId xmlns:a16="http://schemas.microsoft.com/office/drawing/2014/main" id="{8EB7239D-252C-4384-92E2-B413553FEB8E}"/>
            </a:ext>
          </a:extLst>
        </xdr:cNvPr>
        <xdr:cNvSpPr/>
      </xdr:nvSpPr>
      <xdr:spPr>
        <a:xfrm>
          <a:off x="11017885" y="4962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92238</xdr:rowOff>
    </xdr:from>
    <xdr:to>
      <xdr:col>60</xdr:col>
      <xdr:colOff>123825</xdr:colOff>
      <xdr:row>30</xdr:row>
      <xdr:rowOff>22388</xdr:rowOff>
    </xdr:to>
    <xdr:sp macro="" textlink="">
      <xdr:nvSpPr>
        <xdr:cNvPr id="130" name="フローチャート: 判断 129">
          <a:extLst>
            <a:ext uri="{FF2B5EF4-FFF2-40B4-BE49-F238E27FC236}">
              <a16:creationId xmlns:a16="http://schemas.microsoft.com/office/drawing/2014/main" id="{7A1C373B-1084-4E1B-8675-30FECADFA616}"/>
            </a:ext>
          </a:extLst>
        </xdr:cNvPr>
        <xdr:cNvSpPr/>
      </xdr:nvSpPr>
      <xdr:spPr>
        <a:xfrm>
          <a:off x="10347325" y="49537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941E81B-FFB5-492C-B2DC-E55268AB004E}"/>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3081DFA-74C8-4A1B-8A2E-3262B1102F6B}"/>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5D35461-4122-469E-9F10-C4E6A6AEFEE5}"/>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CC31844-1A97-4048-9C2E-D5F72E315231}"/>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A77B47D-DBC0-440F-9A71-10A0441FCF45}"/>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51495</xdr:rowOff>
    </xdr:from>
    <xdr:to>
      <xdr:col>76</xdr:col>
      <xdr:colOff>73025</xdr:colOff>
      <xdr:row>31</xdr:row>
      <xdr:rowOff>153095</xdr:rowOff>
    </xdr:to>
    <xdr:sp macro="" textlink="">
      <xdr:nvSpPr>
        <xdr:cNvPr id="136" name="楕円 135">
          <a:extLst>
            <a:ext uri="{FF2B5EF4-FFF2-40B4-BE49-F238E27FC236}">
              <a16:creationId xmlns:a16="http://schemas.microsoft.com/office/drawing/2014/main" id="{304D9D0B-A78E-4C60-BB34-3CB946734025}"/>
            </a:ext>
          </a:extLst>
        </xdr:cNvPr>
        <xdr:cNvSpPr/>
      </xdr:nvSpPr>
      <xdr:spPr>
        <a:xfrm>
          <a:off x="13001625" y="5248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137872</xdr:rowOff>
    </xdr:from>
    <xdr:ext cx="469744" cy="259045"/>
    <xdr:sp macro="" textlink="">
      <xdr:nvSpPr>
        <xdr:cNvPr id="137" name="債務償還比率該当値テキスト">
          <a:extLst>
            <a:ext uri="{FF2B5EF4-FFF2-40B4-BE49-F238E27FC236}">
              <a16:creationId xmlns:a16="http://schemas.microsoft.com/office/drawing/2014/main" id="{3F941742-10FD-423E-9725-079713FEFC78}"/>
            </a:ext>
          </a:extLst>
        </xdr:cNvPr>
        <xdr:cNvSpPr txBox="1"/>
      </xdr:nvSpPr>
      <xdr:spPr>
        <a:xfrm>
          <a:off x="13080365" y="51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131142</xdr:rowOff>
    </xdr:from>
    <xdr:to>
      <xdr:col>72</xdr:col>
      <xdr:colOff>123825</xdr:colOff>
      <xdr:row>34</xdr:row>
      <xdr:rowOff>61292</xdr:rowOff>
    </xdr:to>
    <xdr:sp macro="" textlink="">
      <xdr:nvSpPr>
        <xdr:cNvPr id="138" name="楕円 137">
          <a:extLst>
            <a:ext uri="{FF2B5EF4-FFF2-40B4-BE49-F238E27FC236}">
              <a16:creationId xmlns:a16="http://schemas.microsoft.com/office/drawing/2014/main" id="{76F33300-367B-4266-879F-BE2BA6BFFBCE}"/>
            </a:ext>
          </a:extLst>
        </xdr:cNvPr>
        <xdr:cNvSpPr/>
      </xdr:nvSpPr>
      <xdr:spPr>
        <a:xfrm>
          <a:off x="12359005" y="5663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102295</xdr:rowOff>
    </xdr:from>
    <xdr:to>
      <xdr:col>76</xdr:col>
      <xdr:colOff>22225</xdr:colOff>
      <xdr:row>34</xdr:row>
      <xdr:rowOff>10492</xdr:rowOff>
    </xdr:to>
    <xdr:cxnSp macro="">
      <xdr:nvCxnSpPr>
        <xdr:cNvPr id="139" name="直線コネクタ 138">
          <a:extLst>
            <a:ext uri="{FF2B5EF4-FFF2-40B4-BE49-F238E27FC236}">
              <a16:creationId xmlns:a16="http://schemas.microsoft.com/office/drawing/2014/main" id="{E465226B-CB33-45D0-BA12-FAFDD96D693C}"/>
            </a:ext>
          </a:extLst>
        </xdr:cNvPr>
        <xdr:cNvCxnSpPr/>
      </xdr:nvCxnSpPr>
      <xdr:spPr>
        <a:xfrm flipV="1">
          <a:off x="12409805" y="5299135"/>
          <a:ext cx="619760" cy="4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106021</xdr:rowOff>
    </xdr:from>
    <xdr:to>
      <xdr:col>68</xdr:col>
      <xdr:colOff>123825</xdr:colOff>
      <xdr:row>33</xdr:row>
      <xdr:rowOff>36171</xdr:rowOff>
    </xdr:to>
    <xdr:sp macro="" textlink="">
      <xdr:nvSpPr>
        <xdr:cNvPr id="140" name="楕円 139">
          <a:extLst>
            <a:ext uri="{FF2B5EF4-FFF2-40B4-BE49-F238E27FC236}">
              <a16:creationId xmlns:a16="http://schemas.microsoft.com/office/drawing/2014/main" id="{2FCE41D3-E8EE-4452-82DB-F6842A027DDE}"/>
            </a:ext>
          </a:extLst>
        </xdr:cNvPr>
        <xdr:cNvSpPr/>
      </xdr:nvSpPr>
      <xdr:spPr>
        <a:xfrm>
          <a:off x="11688445" y="5470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156821</xdr:rowOff>
    </xdr:from>
    <xdr:to>
      <xdr:col>72</xdr:col>
      <xdr:colOff>73025</xdr:colOff>
      <xdr:row>34</xdr:row>
      <xdr:rowOff>10492</xdr:rowOff>
    </xdr:to>
    <xdr:cxnSp macro="">
      <xdr:nvCxnSpPr>
        <xdr:cNvPr id="141" name="直線コネクタ 140">
          <a:extLst>
            <a:ext uri="{FF2B5EF4-FFF2-40B4-BE49-F238E27FC236}">
              <a16:creationId xmlns:a16="http://schemas.microsoft.com/office/drawing/2014/main" id="{98E1EAFF-827F-4E70-84B5-6E52A97A4E82}"/>
            </a:ext>
          </a:extLst>
        </xdr:cNvPr>
        <xdr:cNvCxnSpPr/>
      </xdr:nvCxnSpPr>
      <xdr:spPr>
        <a:xfrm>
          <a:off x="11739245" y="5521301"/>
          <a:ext cx="670560" cy="1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89057</xdr:rowOff>
    </xdr:from>
    <xdr:to>
      <xdr:col>64</xdr:col>
      <xdr:colOff>123825</xdr:colOff>
      <xdr:row>33</xdr:row>
      <xdr:rowOff>19207</xdr:rowOff>
    </xdr:to>
    <xdr:sp macro="" textlink="">
      <xdr:nvSpPr>
        <xdr:cNvPr id="142" name="楕円 141">
          <a:extLst>
            <a:ext uri="{FF2B5EF4-FFF2-40B4-BE49-F238E27FC236}">
              <a16:creationId xmlns:a16="http://schemas.microsoft.com/office/drawing/2014/main" id="{0C1FFF76-04DB-4A7F-A047-2AE93D3964A6}"/>
            </a:ext>
          </a:extLst>
        </xdr:cNvPr>
        <xdr:cNvSpPr/>
      </xdr:nvSpPr>
      <xdr:spPr>
        <a:xfrm>
          <a:off x="11017885" y="5453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139857</xdr:rowOff>
    </xdr:from>
    <xdr:to>
      <xdr:col>68</xdr:col>
      <xdr:colOff>73025</xdr:colOff>
      <xdr:row>32</xdr:row>
      <xdr:rowOff>156821</xdr:rowOff>
    </xdr:to>
    <xdr:cxnSp macro="">
      <xdr:nvCxnSpPr>
        <xdr:cNvPr id="143" name="直線コネクタ 142">
          <a:extLst>
            <a:ext uri="{FF2B5EF4-FFF2-40B4-BE49-F238E27FC236}">
              <a16:creationId xmlns:a16="http://schemas.microsoft.com/office/drawing/2014/main" id="{B3B3CC2D-5243-411F-A447-CDEB25A51892}"/>
            </a:ext>
          </a:extLst>
        </xdr:cNvPr>
        <xdr:cNvCxnSpPr/>
      </xdr:nvCxnSpPr>
      <xdr:spPr>
        <a:xfrm>
          <a:off x="11068685" y="5504337"/>
          <a:ext cx="67056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64074</xdr:rowOff>
    </xdr:from>
    <xdr:to>
      <xdr:col>60</xdr:col>
      <xdr:colOff>123825</xdr:colOff>
      <xdr:row>32</xdr:row>
      <xdr:rowOff>165674</xdr:rowOff>
    </xdr:to>
    <xdr:sp macro="" textlink="">
      <xdr:nvSpPr>
        <xdr:cNvPr id="144" name="楕円 143">
          <a:extLst>
            <a:ext uri="{FF2B5EF4-FFF2-40B4-BE49-F238E27FC236}">
              <a16:creationId xmlns:a16="http://schemas.microsoft.com/office/drawing/2014/main" id="{E4626564-ADE6-449A-8412-2C86576936D3}"/>
            </a:ext>
          </a:extLst>
        </xdr:cNvPr>
        <xdr:cNvSpPr/>
      </xdr:nvSpPr>
      <xdr:spPr>
        <a:xfrm>
          <a:off x="10347325" y="54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114874</xdr:rowOff>
    </xdr:from>
    <xdr:to>
      <xdr:col>64</xdr:col>
      <xdr:colOff>73025</xdr:colOff>
      <xdr:row>32</xdr:row>
      <xdr:rowOff>139857</xdr:rowOff>
    </xdr:to>
    <xdr:cxnSp macro="">
      <xdr:nvCxnSpPr>
        <xdr:cNvPr id="145" name="直線コネクタ 144">
          <a:extLst>
            <a:ext uri="{FF2B5EF4-FFF2-40B4-BE49-F238E27FC236}">
              <a16:creationId xmlns:a16="http://schemas.microsoft.com/office/drawing/2014/main" id="{963E84E7-7E4D-4A43-9225-626A231B75CE}"/>
            </a:ext>
          </a:extLst>
        </xdr:cNvPr>
        <xdr:cNvCxnSpPr/>
      </xdr:nvCxnSpPr>
      <xdr:spPr>
        <a:xfrm>
          <a:off x="10398125" y="5479354"/>
          <a:ext cx="67056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170130</xdr:rowOff>
    </xdr:from>
    <xdr:ext cx="469744" cy="259045"/>
    <xdr:sp macro="" textlink="">
      <xdr:nvSpPr>
        <xdr:cNvPr id="146" name="n_1aveValue債務償還比率">
          <a:extLst>
            <a:ext uri="{FF2B5EF4-FFF2-40B4-BE49-F238E27FC236}">
              <a16:creationId xmlns:a16="http://schemas.microsoft.com/office/drawing/2014/main" id="{2BBBC860-C65E-4260-B5CD-4D22F84EF958}"/>
            </a:ext>
          </a:extLst>
        </xdr:cNvPr>
        <xdr:cNvSpPr txBox="1"/>
      </xdr:nvSpPr>
      <xdr:spPr>
        <a:xfrm>
          <a:off x="12185092" y="452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48374</xdr:rowOff>
    </xdr:from>
    <xdr:ext cx="469744" cy="259045"/>
    <xdr:sp macro="" textlink="">
      <xdr:nvSpPr>
        <xdr:cNvPr id="147" name="n_2aveValue債務償還比率">
          <a:extLst>
            <a:ext uri="{FF2B5EF4-FFF2-40B4-BE49-F238E27FC236}">
              <a16:creationId xmlns:a16="http://schemas.microsoft.com/office/drawing/2014/main" id="{401418AA-1F6C-414F-85EE-8B1C9D1F1614}"/>
            </a:ext>
          </a:extLst>
        </xdr:cNvPr>
        <xdr:cNvSpPr txBox="1"/>
      </xdr:nvSpPr>
      <xdr:spPr>
        <a:xfrm>
          <a:off x="11527232" y="47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47243</xdr:rowOff>
    </xdr:from>
    <xdr:ext cx="469744" cy="259045"/>
    <xdr:sp macro="" textlink="">
      <xdr:nvSpPr>
        <xdr:cNvPr id="148" name="n_3aveValue債務償還比率">
          <a:extLst>
            <a:ext uri="{FF2B5EF4-FFF2-40B4-BE49-F238E27FC236}">
              <a16:creationId xmlns:a16="http://schemas.microsoft.com/office/drawing/2014/main" id="{2DA2A578-3AC4-485D-8353-1636943F8B95}"/>
            </a:ext>
          </a:extLst>
        </xdr:cNvPr>
        <xdr:cNvSpPr txBox="1"/>
      </xdr:nvSpPr>
      <xdr:spPr>
        <a:xfrm>
          <a:off x="10856672" y="47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38915</xdr:rowOff>
    </xdr:from>
    <xdr:ext cx="469744" cy="259045"/>
    <xdr:sp macro="" textlink="">
      <xdr:nvSpPr>
        <xdr:cNvPr id="149" name="n_4aveValue債務償還比率">
          <a:extLst>
            <a:ext uri="{FF2B5EF4-FFF2-40B4-BE49-F238E27FC236}">
              <a16:creationId xmlns:a16="http://schemas.microsoft.com/office/drawing/2014/main" id="{D0C6CA03-A4ED-4B1B-9534-5600284CEC42}"/>
            </a:ext>
          </a:extLst>
        </xdr:cNvPr>
        <xdr:cNvSpPr txBox="1"/>
      </xdr:nvSpPr>
      <xdr:spPr>
        <a:xfrm>
          <a:off x="10186112" y="47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52419</xdr:rowOff>
    </xdr:from>
    <xdr:ext cx="560923" cy="259045"/>
    <xdr:sp macro="" textlink="">
      <xdr:nvSpPr>
        <xdr:cNvPr id="150" name="n_1mainValue債務償還比率">
          <a:extLst>
            <a:ext uri="{FF2B5EF4-FFF2-40B4-BE49-F238E27FC236}">
              <a16:creationId xmlns:a16="http://schemas.microsoft.com/office/drawing/2014/main" id="{9BC54627-3311-4142-A67C-B0EAFC826D73}"/>
            </a:ext>
          </a:extLst>
        </xdr:cNvPr>
        <xdr:cNvSpPr txBox="1"/>
      </xdr:nvSpPr>
      <xdr:spPr>
        <a:xfrm>
          <a:off x="12162363" y="57521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27298</xdr:rowOff>
    </xdr:from>
    <xdr:ext cx="560923" cy="259045"/>
    <xdr:sp macro="" textlink="">
      <xdr:nvSpPr>
        <xdr:cNvPr id="151" name="n_2mainValue債務償還比率">
          <a:extLst>
            <a:ext uri="{FF2B5EF4-FFF2-40B4-BE49-F238E27FC236}">
              <a16:creationId xmlns:a16="http://schemas.microsoft.com/office/drawing/2014/main" id="{E4548F87-40FF-42A9-8AC9-5C315245D492}"/>
            </a:ext>
          </a:extLst>
        </xdr:cNvPr>
        <xdr:cNvSpPr txBox="1"/>
      </xdr:nvSpPr>
      <xdr:spPr>
        <a:xfrm>
          <a:off x="11496883" y="55594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10334</xdr:rowOff>
    </xdr:from>
    <xdr:ext cx="560923" cy="259045"/>
    <xdr:sp macro="" textlink="">
      <xdr:nvSpPr>
        <xdr:cNvPr id="152" name="n_3mainValue債務償還比率">
          <a:extLst>
            <a:ext uri="{FF2B5EF4-FFF2-40B4-BE49-F238E27FC236}">
              <a16:creationId xmlns:a16="http://schemas.microsoft.com/office/drawing/2014/main" id="{3080BC13-B7DA-4006-AB7C-F4E723692DAE}"/>
            </a:ext>
          </a:extLst>
        </xdr:cNvPr>
        <xdr:cNvSpPr txBox="1"/>
      </xdr:nvSpPr>
      <xdr:spPr>
        <a:xfrm>
          <a:off x="10826323" y="554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156801</xdr:rowOff>
    </xdr:from>
    <xdr:ext cx="560923" cy="259045"/>
    <xdr:sp macro="" textlink="">
      <xdr:nvSpPr>
        <xdr:cNvPr id="153" name="n_4mainValue債務償還比率">
          <a:extLst>
            <a:ext uri="{FF2B5EF4-FFF2-40B4-BE49-F238E27FC236}">
              <a16:creationId xmlns:a16="http://schemas.microsoft.com/office/drawing/2014/main" id="{B52F31E8-4EB3-4F30-A01F-E5C9592C59F4}"/>
            </a:ext>
          </a:extLst>
        </xdr:cNvPr>
        <xdr:cNvSpPr txBox="1"/>
      </xdr:nvSpPr>
      <xdr:spPr>
        <a:xfrm>
          <a:off x="10155763" y="55212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D1B56CA6-8898-4597-8933-9BD67D9EF181}"/>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B4CC226A-9AE9-40E2-862B-26A4B5E7548D}"/>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9ABDFB2E-E395-4F82-BFD3-6A596D1546C7}"/>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F30274E-855F-49D8-802D-F02C4889A136}"/>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6D0750D6-9669-43D6-B791-2CE658C060BE}"/>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2DBAB620-C7F6-4DF5-BDC3-62FF76E5FA83}"/>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8578E8-3526-48BE-B63D-5116F70976C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B32950-4AA1-457C-BF76-04BD8EB0961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ACBDB1-98F4-458F-B10B-97CBBF156D5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D0A027-5CF8-436B-9AA1-07C8A7C3A1F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301163-59E0-4535-AC13-8B5507DDB0E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B2F4E0-4589-4A32-B224-B31F65A962B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25D9BC-3046-404A-8EB4-3DE05838113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293B4E-4565-4B8C-9975-3CB07BEB447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889881-C2FC-4802-9706-B8541DC9B77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564E4F-5412-47BF-B94E-CF7C1986F8F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D03296-899F-45C1-AD8C-DAFCC5278CF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724B54-6D5E-46F5-84C5-AA782FDC30A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2A5C26-24CC-4BE0-BC1A-EFCC1B26897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2A6726-1C02-46B6-BF77-E13BE479C11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3B2EB4-E1AB-452B-BE8C-BD5DB1B43B8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66EB80D-09AA-4A46-90A8-347FFF935BA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360A22-1192-4842-ABB4-5F6B9117370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10CFE8-A65B-424D-850F-193C69928CB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C2856F-F0A0-4747-8F2F-3837C2B52A5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1FC9B6-3216-4C8E-A9E3-2434BE18E6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49609D-5B25-4A20-92D7-63B6B25F2B3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555805-7769-46E1-9102-AEB329BD057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2A2303-C6E7-4800-9865-E07E7C80293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EFC9B6-D35C-4C5F-BA68-4E2323E4508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0D7B80-8792-47FE-BBB5-13991B20D30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2EBA3B-AFA8-4636-93A3-A633CA02CCA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3F0CCC-7B3C-4B4A-8160-110E00E1714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288007-A88D-4A06-9175-384A042CF74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03C25D-03A2-4104-8E84-9B086F691CB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189240-3576-4848-B755-748D4CF0CE2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42DAF7E-DAF1-45A8-9300-275839227EF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32B6E2-EDA2-460F-B628-4EDC5545214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872769-1706-4CFF-B744-EFF2384774D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FB3704-6C58-48C1-AC8A-ACC392EC5DA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B3E1AD-5A1F-48B5-9122-9D335DC1B4A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6DCB8A-8CEA-44B0-9BAA-CBA0037E39A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86E928-98CF-4601-9BF4-05B470B2190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C2C2E0-422C-481F-B9CA-ACE5B756522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FB5AEE-9D64-44DB-8BEF-D0F52BFC8E7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8C0BD19-1B02-4AC5-8F1D-56595B8D29A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9BDAEC-EB98-4792-B650-821ACE26B4D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4ADD44-AD51-40CF-8C93-95607A7E35B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AD0BA51-CBB7-43F6-891C-E4D71EB966A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729EA36-3A0E-4A39-9102-9054A49E36EA}"/>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203C22-0BD1-4497-9C90-79E83C103B9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41AE4F-A44A-431C-AC61-706590CA717A}"/>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0BCAB9-B28F-41BA-8641-7D0F329AD9E7}"/>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18AC004-0CC9-4302-B090-27054F452E2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B4689E5-1303-4E7C-AF0F-88E3BA1D8D0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6B9ACA-F724-4913-835F-5E127AAC00B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DECC9D-22E6-4F4A-9925-FC2071334AB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06F94A-4C36-4DC4-B9B0-7E0D88BA6FE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FE60D9F-421F-4029-B1D2-C29BA64C3C56}"/>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C4CDD07-2956-4ACE-9775-9BE8087A1BC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C7E56C-EF90-4A4A-9421-FFE580408B0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03DD6B2-8D19-4184-9D54-1E2D27215DB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7D57F58C-CF60-4415-8B44-FBB2400AA908}"/>
            </a:ext>
          </a:extLst>
        </xdr:cNvPr>
        <xdr:cNvCxnSpPr/>
      </xdr:nvCxnSpPr>
      <xdr:spPr>
        <a:xfrm flipV="1">
          <a:off x="4086225" y="5631180"/>
          <a:ext cx="0" cy="141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74326FA5-C8DD-4BE1-B2EE-438E12C3482E}"/>
            </a:ext>
          </a:extLst>
        </xdr:cNvPr>
        <xdr:cNvSpPr txBox="1"/>
      </xdr:nvSpPr>
      <xdr:spPr>
        <a:xfrm>
          <a:off x="412496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433128B0-E58E-4D30-BA37-34B19509DB33}"/>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F5AFA8A8-EA4E-4E8E-845D-D6D41DB01CC3}"/>
            </a:ext>
          </a:extLst>
        </xdr:cNvPr>
        <xdr:cNvSpPr txBox="1"/>
      </xdr:nvSpPr>
      <xdr:spPr>
        <a:xfrm>
          <a:off x="4124960" y="541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46960FB0-E08D-4BDE-8010-8017DE855885}"/>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C2C3BE71-391A-4B8A-858D-1DE2304D1558}"/>
            </a:ext>
          </a:extLst>
        </xdr:cNvPr>
        <xdr:cNvSpPr txBox="1"/>
      </xdr:nvSpPr>
      <xdr:spPr>
        <a:xfrm>
          <a:off x="4124960" y="6436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B52A715F-5801-4D61-860C-07F471518528}"/>
            </a:ext>
          </a:extLst>
        </xdr:cNvPr>
        <xdr:cNvSpPr/>
      </xdr:nvSpPr>
      <xdr:spPr>
        <a:xfrm>
          <a:off x="403606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ADAE7EA6-DBDE-4A6A-9220-B148C30466A4}"/>
            </a:ext>
          </a:extLst>
        </xdr:cNvPr>
        <xdr:cNvSpPr/>
      </xdr:nvSpPr>
      <xdr:spPr>
        <a:xfrm>
          <a:off x="331216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4E6BAA5D-FA33-4FB8-97D0-EC70CB1ADCBE}"/>
            </a:ext>
          </a:extLst>
        </xdr:cNvPr>
        <xdr:cNvSpPr/>
      </xdr:nvSpPr>
      <xdr:spPr>
        <a:xfrm>
          <a:off x="251460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3045BBEC-086D-4CE9-8E19-0FE92F231562}"/>
            </a:ext>
          </a:extLst>
        </xdr:cNvPr>
        <xdr:cNvSpPr/>
      </xdr:nvSpPr>
      <xdr:spPr>
        <a:xfrm>
          <a:off x="1739900" y="6482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ECD3EFE4-132F-4A51-AE85-907DA2CD3895}"/>
            </a:ext>
          </a:extLst>
        </xdr:cNvPr>
        <xdr:cNvSpPr/>
      </xdr:nvSpPr>
      <xdr:spPr>
        <a:xfrm>
          <a:off x="965200" y="6482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18920C-C0C4-4FA6-A09E-976D7BF6C9D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652640-69DF-44B3-95C5-63386FD90ED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64B861-518E-468D-A2EC-FFEACE03B3B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935402-8B70-4C4A-A76C-D18D58C3658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9A6A54-4891-4E86-95C6-D37B8BD8FBA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a:extLst>
            <a:ext uri="{FF2B5EF4-FFF2-40B4-BE49-F238E27FC236}">
              <a16:creationId xmlns:a16="http://schemas.microsoft.com/office/drawing/2014/main" id="{BE5BAB91-0B1C-4FA5-A656-2AB54D5FA4DE}"/>
            </a:ext>
          </a:extLst>
        </xdr:cNvPr>
        <xdr:cNvSpPr/>
      </xdr:nvSpPr>
      <xdr:spPr>
        <a:xfrm>
          <a:off x="4036060" y="665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道路】&#10;有形固定資産減価償却率該当値テキスト">
          <a:extLst>
            <a:ext uri="{FF2B5EF4-FFF2-40B4-BE49-F238E27FC236}">
              <a16:creationId xmlns:a16="http://schemas.microsoft.com/office/drawing/2014/main" id="{09C7E484-F817-4048-BE68-FB72A2F5BCEA}"/>
            </a:ext>
          </a:extLst>
        </xdr:cNvPr>
        <xdr:cNvSpPr txBox="1"/>
      </xdr:nvSpPr>
      <xdr:spPr>
        <a:xfrm>
          <a:off x="412496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6" name="楕円 75">
          <a:extLst>
            <a:ext uri="{FF2B5EF4-FFF2-40B4-BE49-F238E27FC236}">
              <a16:creationId xmlns:a16="http://schemas.microsoft.com/office/drawing/2014/main" id="{A61F3A2A-CEEF-4078-B6BE-F99ED4C161C7}"/>
            </a:ext>
          </a:extLst>
        </xdr:cNvPr>
        <xdr:cNvSpPr/>
      </xdr:nvSpPr>
      <xdr:spPr>
        <a:xfrm>
          <a:off x="3312160" y="662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39</xdr:row>
      <xdr:rowOff>164374</xdr:rowOff>
    </xdr:to>
    <xdr:cxnSp macro="">
      <xdr:nvCxnSpPr>
        <xdr:cNvPr id="77" name="直線コネクタ 76">
          <a:extLst>
            <a:ext uri="{FF2B5EF4-FFF2-40B4-BE49-F238E27FC236}">
              <a16:creationId xmlns:a16="http://schemas.microsoft.com/office/drawing/2014/main" id="{6E832CE2-9B3F-4F90-AD95-1BF14D487CDC}"/>
            </a:ext>
          </a:extLst>
        </xdr:cNvPr>
        <xdr:cNvCxnSpPr/>
      </xdr:nvCxnSpPr>
      <xdr:spPr>
        <a:xfrm>
          <a:off x="3355340" y="6674576"/>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15603</xdr:rowOff>
    </xdr:from>
    <xdr:to>
      <xdr:col>6</xdr:col>
      <xdr:colOff>38100</xdr:colOff>
      <xdr:row>39</xdr:row>
      <xdr:rowOff>117203</xdr:rowOff>
    </xdr:to>
    <xdr:sp macro="" textlink="">
      <xdr:nvSpPr>
        <xdr:cNvPr id="78" name="楕円 77">
          <a:extLst>
            <a:ext uri="{FF2B5EF4-FFF2-40B4-BE49-F238E27FC236}">
              <a16:creationId xmlns:a16="http://schemas.microsoft.com/office/drawing/2014/main" id="{4A0205D6-415E-4D85-9B5B-4D1E98B8B1C1}"/>
            </a:ext>
          </a:extLst>
        </xdr:cNvPr>
        <xdr:cNvSpPr/>
      </xdr:nvSpPr>
      <xdr:spPr>
        <a:xfrm>
          <a:off x="965200" y="6553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130464</xdr:rowOff>
    </xdr:from>
    <xdr:ext cx="405111" cy="259045"/>
    <xdr:sp macro="" textlink="">
      <xdr:nvSpPr>
        <xdr:cNvPr id="79" name="n_1aveValue【道路】&#10;有形固定資産減価償却率">
          <a:extLst>
            <a:ext uri="{FF2B5EF4-FFF2-40B4-BE49-F238E27FC236}">
              <a16:creationId xmlns:a16="http://schemas.microsoft.com/office/drawing/2014/main" id="{AC159B65-6E66-4A4D-AE7D-84DC0E6AB45E}"/>
            </a:ext>
          </a:extLst>
        </xdr:cNvPr>
        <xdr:cNvSpPr txBox="1"/>
      </xdr:nvSpPr>
      <xdr:spPr>
        <a:xfrm>
          <a:off x="317056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80" name="n_2aveValue【道路】&#10;有形固定資産減価償却率">
          <a:extLst>
            <a:ext uri="{FF2B5EF4-FFF2-40B4-BE49-F238E27FC236}">
              <a16:creationId xmlns:a16="http://schemas.microsoft.com/office/drawing/2014/main" id="{49379956-24C7-450B-989D-7CFAED894ECB}"/>
            </a:ext>
          </a:extLst>
        </xdr:cNvPr>
        <xdr:cNvSpPr txBox="1"/>
      </xdr:nvSpPr>
      <xdr:spPr>
        <a:xfrm>
          <a:off x="2385704"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1" name="n_3aveValue【道路】&#10;有形固定資産減価償却率">
          <a:extLst>
            <a:ext uri="{FF2B5EF4-FFF2-40B4-BE49-F238E27FC236}">
              <a16:creationId xmlns:a16="http://schemas.microsoft.com/office/drawing/2014/main" id="{EFA34642-079A-44BE-AB66-B59B973D07F4}"/>
            </a:ext>
          </a:extLst>
        </xdr:cNvPr>
        <xdr:cNvSpPr txBox="1"/>
      </xdr:nvSpPr>
      <xdr:spPr>
        <a:xfrm>
          <a:off x="1611004"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58619</xdr:rowOff>
    </xdr:from>
    <xdr:ext cx="405111" cy="259045"/>
    <xdr:sp macro="" textlink="">
      <xdr:nvSpPr>
        <xdr:cNvPr id="82" name="n_4aveValue【道路】&#10;有形固定資産減価償却率">
          <a:extLst>
            <a:ext uri="{FF2B5EF4-FFF2-40B4-BE49-F238E27FC236}">
              <a16:creationId xmlns:a16="http://schemas.microsoft.com/office/drawing/2014/main" id="{0FCAF1F9-CA63-48F7-BDE3-839D9D6D5DC7}"/>
            </a:ext>
          </a:extLst>
        </xdr:cNvPr>
        <xdr:cNvSpPr txBox="1"/>
      </xdr:nvSpPr>
      <xdr:spPr>
        <a:xfrm>
          <a:off x="836304"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7093</xdr:rowOff>
    </xdr:from>
    <xdr:ext cx="405111" cy="259045"/>
    <xdr:sp macro="" textlink="">
      <xdr:nvSpPr>
        <xdr:cNvPr id="83" name="n_1mainValue【道路】&#10;有形固定資産減価償却率">
          <a:extLst>
            <a:ext uri="{FF2B5EF4-FFF2-40B4-BE49-F238E27FC236}">
              <a16:creationId xmlns:a16="http://schemas.microsoft.com/office/drawing/2014/main" id="{17D0530F-7372-419D-969C-B9AB3F04546F}"/>
            </a:ext>
          </a:extLst>
        </xdr:cNvPr>
        <xdr:cNvSpPr txBox="1"/>
      </xdr:nvSpPr>
      <xdr:spPr>
        <a:xfrm>
          <a:off x="317056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108330</xdr:rowOff>
    </xdr:from>
    <xdr:ext cx="405111" cy="259045"/>
    <xdr:sp macro="" textlink="">
      <xdr:nvSpPr>
        <xdr:cNvPr id="84" name="n_4mainValue【道路】&#10;有形固定資産減価償却率">
          <a:extLst>
            <a:ext uri="{FF2B5EF4-FFF2-40B4-BE49-F238E27FC236}">
              <a16:creationId xmlns:a16="http://schemas.microsoft.com/office/drawing/2014/main" id="{59564F32-BF24-4932-870A-81BF62A35682}"/>
            </a:ext>
          </a:extLst>
        </xdr:cNvPr>
        <xdr:cNvSpPr txBox="1"/>
      </xdr:nvSpPr>
      <xdr:spPr>
        <a:xfrm>
          <a:off x="83630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E9644F2-E137-42AA-87E6-A199224E894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6CDC465-5459-4B1B-BCF1-7A9830023F4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FB723F60-78DF-47E8-8623-BD098B193B9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4941A0C-9BF6-4A96-A161-A1BF9558920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21E67B28-E7C0-4C44-9099-9E6482D6729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B73DCC10-0EB8-4A29-954F-9BD353AB296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4DDB201E-A190-4068-ABF4-7229CCB7319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7BB1F9F-A550-4B97-ABF0-E5CA85F4BB2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41394B3-AD73-49E1-93C7-C067BA59EDD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4641CDBD-3425-42D8-A833-A3638760054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292A01FD-2B30-4379-AB04-3C12E7A9076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A8B4618C-591A-466F-B5AD-DDA25E45C74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A264188-12C6-4FB1-902A-41F59037F06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6225E98D-873A-47D8-97AE-3F532C380997}"/>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56B0325-B949-41F1-B5A5-C0547FDE1E1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CE9D07E9-EE70-47C3-A19D-B979F34D8DD2}"/>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0DBDBAB-4D60-463D-B010-6DB7EDC0790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D251A7F9-4976-4092-AEC7-4289C5B5B14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8551C19-700D-4568-9CB1-4D342F93480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DA41990D-2152-4C9A-9F04-CED9A9E29D4C}"/>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76CDAA2-017B-4758-8044-BF53CA8A228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636E1B8C-F837-417A-8D0B-B90605AEE7B1}"/>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4AC6FD8E-FA8F-468A-BB8B-B591078EBF9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08" name="直線コネクタ 107">
          <a:extLst>
            <a:ext uri="{FF2B5EF4-FFF2-40B4-BE49-F238E27FC236}">
              <a16:creationId xmlns:a16="http://schemas.microsoft.com/office/drawing/2014/main" id="{905F0F01-AC83-400C-AA45-194977BEFF3F}"/>
            </a:ext>
          </a:extLst>
        </xdr:cNvPr>
        <xdr:cNvCxnSpPr/>
      </xdr:nvCxnSpPr>
      <xdr:spPr>
        <a:xfrm flipV="1">
          <a:off x="9219565" y="5766830"/>
          <a:ext cx="0" cy="130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09" name="【道路】&#10;一人当たり延長最小値テキスト">
          <a:extLst>
            <a:ext uri="{FF2B5EF4-FFF2-40B4-BE49-F238E27FC236}">
              <a16:creationId xmlns:a16="http://schemas.microsoft.com/office/drawing/2014/main" id="{3839DDFF-23CA-4B6B-A5E3-E7EFEBEE5C98}"/>
            </a:ext>
          </a:extLst>
        </xdr:cNvPr>
        <xdr:cNvSpPr txBox="1"/>
      </xdr:nvSpPr>
      <xdr:spPr>
        <a:xfrm>
          <a:off x="9258300" y="70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0" name="直線コネクタ 109">
          <a:extLst>
            <a:ext uri="{FF2B5EF4-FFF2-40B4-BE49-F238E27FC236}">
              <a16:creationId xmlns:a16="http://schemas.microsoft.com/office/drawing/2014/main" id="{6C46FBF0-2AB8-430F-9111-6E210DBB9DC0}"/>
            </a:ext>
          </a:extLst>
        </xdr:cNvPr>
        <xdr:cNvCxnSpPr/>
      </xdr:nvCxnSpPr>
      <xdr:spPr>
        <a:xfrm>
          <a:off x="9154160" y="707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1" name="【道路】&#10;一人当たり延長最大値テキスト">
          <a:extLst>
            <a:ext uri="{FF2B5EF4-FFF2-40B4-BE49-F238E27FC236}">
              <a16:creationId xmlns:a16="http://schemas.microsoft.com/office/drawing/2014/main" id="{14036B4D-40ED-4F83-BACA-FEF278B41673}"/>
            </a:ext>
          </a:extLst>
        </xdr:cNvPr>
        <xdr:cNvSpPr txBox="1"/>
      </xdr:nvSpPr>
      <xdr:spPr>
        <a:xfrm>
          <a:off x="9258300" y="5545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2" name="直線コネクタ 111">
          <a:extLst>
            <a:ext uri="{FF2B5EF4-FFF2-40B4-BE49-F238E27FC236}">
              <a16:creationId xmlns:a16="http://schemas.microsoft.com/office/drawing/2014/main" id="{022E45A0-57B2-4F30-826D-B2299F651770}"/>
            </a:ext>
          </a:extLst>
        </xdr:cNvPr>
        <xdr:cNvCxnSpPr/>
      </xdr:nvCxnSpPr>
      <xdr:spPr>
        <a:xfrm>
          <a:off x="9154160" y="5766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3" name="【道路】&#10;一人当たり延長平均値テキスト">
          <a:extLst>
            <a:ext uri="{FF2B5EF4-FFF2-40B4-BE49-F238E27FC236}">
              <a16:creationId xmlns:a16="http://schemas.microsoft.com/office/drawing/2014/main" id="{9661D662-B216-4750-919B-D17BEACA12E6}"/>
            </a:ext>
          </a:extLst>
        </xdr:cNvPr>
        <xdr:cNvSpPr txBox="1"/>
      </xdr:nvSpPr>
      <xdr:spPr>
        <a:xfrm>
          <a:off x="9258300" y="678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4" name="フローチャート: 判断 113">
          <a:extLst>
            <a:ext uri="{FF2B5EF4-FFF2-40B4-BE49-F238E27FC236}">
              <a16:creationId xmlns:a16="http://schemas.microsoft.com/office/drawing/2014/main" id="{0DD82454-7A77-4711-A69D-0ACADE07F862}"/>
            </a:ext>
          </a:extLst>
        </xdr:cNvPr>
        <xdr:cNvSpPr/>
      </xdr:nvSpPr>
      <xdr:spPr>
        <a:xfrm>
          <a:off x="9192260" y="6930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5" name="フローチャート: 判断 114">
          <a:extLst>
            <a:ext uri="{FF2B5EF4-FFF2-40B4-BE49-F238E27FC236}">
              <a16:creationId xmlns:a16="http://schemas.microsoft.com/office/drawing/2014/main" id="{3E1330A1-8647-4B41-9BB7-3019D2969FBA}"/>
            </a:ext>
          </a:extLst>
        </xdr:cNvPr>
        <xdr:cNvSpPr/>
      </xdr:nvSpPr>
      <xdr:spPr>
        <a:xfrm>
          <a:off x="8445500" y="6960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16" name="フローチャート: 判断 115">
          <a:extLst>
            <a:ext uri="{FF2B5EF4-FFF2-40B4-BE49-F238E27FC236}">
              <a16:creationId xmlns:a16="http://schemas.microsoft.com/office/drawing/2014/main" id="{D3A1D946-64BE-42E4-816F-7866363D4E31}"/>
            </a:ext>
          </a:extLst>
        </xdr:cNvPr>
        <xdr:cNvSpPr/>
      </xdr:nvSpPr>
      <xdr:spPr>
        <a:xfrm>
          <a:off x="7670800" y="6985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17" name="フローチャート: 判断 116">
          <a:extLst>
            <a:ext uri="{FF2B5EF4-FFF2-40B4-BE49-F238E27FC236}">
              <a16:creationId xmlns:a16="http://schemas.microsoft.com/office/drawing/2014/main" id="{DD1B1C0C-23EF-475E-A7FD-3559A18E5567}"/>
            </a:ext>
          </a:extLst>
        </xdr:cNvPr>
        <xdr:cNvSpPr/>
      </xdr:nvSpPr>
      <xdr:spPr>
        <a:xfrm>
          <a:off x="6873240" y="69859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18" name="フローチャート: 判断 117">
          <a:extLst>
            <a:ext uri="{FF2B5EF4-FFF2-40B4-BE49-F238E27FC236}">
              <a16:creationId xmlns:a16="http://schemas.microsoft.com/office/drawing/2014/main" id="{AE80BF0F-D0A0-4F32-BF35-3591BCC859BF}"/>
            </a:ext>
          </a:extLst>
        </xdr:cNvPr>
        <xdr:cNvSpPr/>
      </xdr:nvSpPr>
      <xdr:spPr>
        <a:xfrm>
          <a:off x="6098540" y="6986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ED22084-64CE-458F-B436-44F51198226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B439FDF-B5C6-42A3-9396-BA80E3E8641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E74CC80-DAC7-4485-B7F1-361F743625D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D8A1F6E-481B-4B13-BFB8-3268AA52ECF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505ACC2-1432-40F7-8AB1-0F3585115CB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115760</xdr:rowOff>
    </xdr:from>
    <xdr:to>
      <xdr:col>55</xdr:col>
      <xdr:colOff>50800</xdr:colOff>
      <xdr:row>42</xdr:row>
      <xdr:rowOff>45910</xdr:rowOff>
    </xdr:to>
    <xdr:sp macro="" textlink="">
      <xdr:nvSpPr>
        <xdr:cNvPr id="124" name="楕円 123">
          <a:extLst>
            <a:ext uri="{FF2B5EF4-FFF2-40B4-BE49-F238E27FC236}">
              <a16:creationId xmlns:a16="http://schemas.microsoft.com/office/drawing/2014/main" id="{C6C142E9-B370-4F58-A475-2F29948187F5}"/>
            </a:ext>
          </a:extLst>
        </xdr:cNvPr>
        <xdr:cNvSpPr/>
      </xdr:nvSpPr>
      <xdr:spPr>
        <a:xfrm>
          <a:off x="9192260" y="6989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25" name="【道路】&#10;一人当たり延長該当値テキスト">
          <a:extLst>
            <a:ext uri="{FF2B5EF4-FFF2-40B4-BE49-F238E27FC236}">
              <a16:creationId xmlns:a16="http://schemas.microsoft.com/office/drawing/2014/main" id="{E7B6CA5E-9FCB-4863-8434-67F6B507A1D7}"/>
            </a:ext>
          </a:extLst>
        </xdr:cNvPr>
        <xdr:cNvSpPr txBox="1"/>
      </xdr:nvSpPr>
      <xdr:spPr>
        <a:xfrm>
          <a:off x="9258300" y="69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116836</xdr:rowOff>
    </xdr:from>
    <xdr:to>
      <xdr:col>50</xdr:col>
      <xdr:colOff>165100</xdr:colOff>
      <xdr:row>42</xdr:row>
      <xdr:rowOff>46986</xdr:rowOff>
    </xdr:to>
    <xdr:sp macro="" textlink="">
      <xdr:nvSpPr>
        <xdr:cNvPr id="126" name="楕円 125">
          <a:extLst>
            <a:ext uri="{FF2B5EF4-FFF2-40B4-BE49-F238E27FC236}">
              <a16:creationId xmlns:a16="http://schemas.microsoft.com/office/drawing/2014/main" id="{F967A965-E68E-4B48-9BDA-DB2E0F3F772D}"/>
            </a:ext>
          </a:extLst>
        </xdr:cNvPr>
        <xdr:cNvSpPr/>
      </xdr:nvSpPr>
      <xdr:spPr>
        <a:xfrm>
          <a:off x="8445500" y="6990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166560</xdr:rowOff>
    </xdr:from>
    <xdr:to>
      <xdr:col>55</xdr:col>
      <xdr:colOff>0</xdr:colOff>
      <xdr:row>41</xdr:row>
      <xdr:rowOff>167636</xdr:rowOff>
    </xdr:to>
    <xdr:cxnSp macro="">
      <xdr:nvCxnSpPr>
        <xdr:cNvPr id="127" name="直線コネクタ 126">
          <a:extLst>
            <a:ext uri="{FF2B5EF4-FFF2-40B4-BE49-F238E27FC236}">
              <a16:creationId xmlns:a16="http://schemas.microsoft.com/office/drawing/2014/main" id="{EAE52202-5201-4758-9A87-DE874B21A36E}"/>
            </a:ext>
          </a:extLst>
        </xdr:cNvPr>
        <xdr:cNvCxnSpPr/>
      </xdr:nvCxnSpPr>
      <xdr:spPr>
        <a:xfrm flipV="1">
          <a:off x="8496300" y="7039800"/>
          <a:ext cx="7239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134631</xdr:rowOff>
    </xdr:from>
    <xdr:to>
      <xdr:col>36</xdr:col>
      <xdr:colOff>165100</xdr:colOff>
      <xdr:row>42</xdr:row>
      <xdr:rowOff>64781</xdr:rowOff>
    </xdr:to>
    <xdr:sp macro="" textlink="">
      <xdr:nvSpPr>
        <xdr:cNvPr id="128" name="楕円 127">
          <a:extLst>
            <a:ext uri="{FF2B5EF4-FFF2-40B4-BE49-F238E27FC236}">
              <a16:creationId xmlns:a16="http://schemas.microsoft.com/office/drawing/2014/main" id="{9D8B931F-5F60-4C91-A17B-DA7941E384BE}"/>
            </a:ext>
          </a:extLst>
        </xdr:cNvPr>
        <xdr:cNvSpPr/>
      </xdr:nvSpPr>
      <xdr:spPr>
        <a:xfrm>
          <a:off x="6098540" y="700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34155</xdr:rowOff>
    </xdr:from>
    <xdr:ext cx="534377" cy="259045"/>
    <xdr:sp macro="" textlink="">
      <xdr:nvSpPr>
        <xdr:cNvPr id="129" name="n_1aveValue【道路】&#10;一人当たり延長">
          <a:extLst>
            <a:ext uri="{FF2B5EF4-FFF2-40B4-BE49-F238E27FC236}">
              <a16:creationId xmlns:a16="http://schemas.microsoft.com/office/drawing/2014/main" id="{BAB63764-6107-4E52-B01A-8184059B3476}"/>
            </a:ext>
          </a:extLst>
        </xdr:cNvPr>
        <xdr:cNvSpPr txBox="1"/>
      </xdr:nvSpPr>
      <xdr:spPr>
        <a:xfrm>
          <a:off x="8239271" y="6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58759</xdr:rowOff>
    </xdr:from>
    <xdr:ext cx="534377" cy="259045"/>
    <xdr:sp macro="" textlink="">
      <xdr:nvSpPr>
        <xdr:cNvPr id="130" name="n_2aveValue【道路】&#10;一人当たり延長">
          <a:extLst>
            <a:ext uri="{FF2B5EF4-FFF2-40B4-BE49-F238E27FC236}">
              <a16:creationId xmlns:a16="http://schemas.microsoft.com/office/drawing/2014/main" id="{7590D81B-9405-4627-AF0A-860A39FCBF2A}"/>
            </a:ext>
          </a:extLst>
        </xdr:cNvPr>
        <xdr:cNvSpPr txBox="1"/>
      </xdr:nvSpPr>
      <xdr:spPr>
        <a:xfrm>
          <a:off x="747727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59356</xdr:rowOff>
    </xdr:from>
    <xdr:ext cx="534377" cy="259045"/>
    <xdr:sp macro="" textlink="">
      <xdr:nvSpPr>
        <xdr:cNvPr id="131" name="n_3aveValue【道路】&#10;一人当たり延長">
          <a:extLst>
            <a:ext uri="{FF2B5EF4-FFF2-40B4-BE49-F238E27FC236}">
              <a16:creationId xmlns:a16="http://schemas.microsoft.com/office/drawing/2014/main" id="{B168BCCA-56E0-490C-9FE2-734FA6652030}"/>
            </a:ext>
          </a:extLst>
        </xdr:cNvPr>
        <xdr:cNvSpPr txBox="1"/>
      </xdr:nvSpPr>
      <xdr:spPr>
        <a:xfrm>
          <a:off x="6702571" y="67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60199</xdr:rowOff>
    </xdr:from>
    <xdr:ext cx="534377" cy="259045"/>
    <xdr:sp macro="" textlink="">
      <xdr:nvSpPr>
        <xdr:cNvPr id="132" name="n_4aveValue【道路】&#10;一人当たり延長">
          <a:extLst>
            <a:ext uri="{FF2B5EF4-FFF2-40B4-BE49-F238E27FC236}">
              <a16:creationId xmlns:a16="http://schemas.microsoft.com/office/drawing/2014/main" id="{472108E0-E97F-4E7E-8DB9-30B31041D56A}"/>
            </a:ext>
          </a:extLst>
        </xdr:cNvPr>
        <xdr:cNvSpPr txBox="1"/>
      </xdr:nvSpPr>
      <xdr:spPr>
        <a:xfrm>
          <a:off x="5905011" y="67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38113</xdr:rowOff>
    </xdr:from>
    <xdr:ext cx="534377" cy="259045"/>
    <xdr:sp macro="" textlink="">
      <xdr:nvSpPr>
        <xdr:cNvPr id="133" name="n_1mainValue【道路】&#10;一人当たり延長">
          <a:extLst>
            <a:ext uri="{FF2B5EF4-FFF2-40B4-BE49-F238E27FC236}">
              <a16:creationId xmlns:a16="http://schemas.microsoft.com/office/drawing/2014/main" id="{00BBB282-BE28-4EA1-AC8F-6F161D6EDB9E}"/>
            </a:ext>
          </a:extLst>
        </xdr:cNvPr>
        <xdr:cNvSpPr txBox="1"/>
      </xdr:nvSpPr>
      <xdr:spPr>
        <a:xfrm>
          <a:off x="8239271" y="70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55908</xdr:rowOff>
    </xdr:from>
    <xdr:ext cx="534377" cy="259045"/>
    <xdr:sp macro="" textlink="">
      <xdr:nvSpPr>
        <xdr:cNvPr id="134" name="n_4mainValue【道路】&#10;一人当たり延長">
          <a:extLst>
            <a:ext uri="{FF2B5EF4-FFF2-40B4-BE49-F238E27FC236}">
              <a16:creationId xmlns:a16="http://schemas.microsoft.com/office/drawing/2014/main" id="{B1FEA368-547E-4F7E-835A-6476B14B8A84}"/>
            </a:ext>
          </a:extLst>
        </xdr:cNvPr>
        <xdr:cNvSpPr txBox="1"/>
      </xdr:nvSpPr>
      <xdr:spPr>
        <a:xfrm>
          <a:off x="5905011" y="70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940E645F-B095-49EC-BD96-24191254806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E2CB5F8E-6352-4F3E-AAF8-8685A009238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9E195A1E-D1E6-4564-A748-9390E05B20D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7C70939-D958-49EC-AF76-61C2B6C293C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E9768F34-67DA-4191-857A-1D4E21C1242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209E6389-3013-4F36-99A3-37818FA544B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8B52011F-FEA5-4D6E-B166-798B72B36D1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DECFBEF7-26C6-4514-A6BC-E416224EE1A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15C1FD81-CCB0-4FC3-AFAB-B3F68F8034B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B6647F6-AB2D-4D9E-BD57-C26FC685032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A9121CBF-0791-46C0-9B9B-A190F25F439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37D9569E-C84B-4FC7-9FF7-90A90B65836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9910E033-B14C-45BE-9B7A-F63B9430068F}"/>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4CA9BAF2-E822-416A-9561-AF186CFE49C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579C332B-EB27-4601-BA36-3C868771446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6D6783D3-C48C-4013-820F-C6B88E9D628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19571EDA-5FA1-4BEF-89C7-24FF685FFEB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65AEEA62-9DFC-47E7-B5A8-3CCE4A838CB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93592122-C3F9-4649-BE1C-32CE86C4E49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9CB4953A-376D-49E0-A130-E03EE586854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E2CBE322-F699-4D23-BD1B-7D2B026462D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5376854C-E1DC-460A-8A0B-78AA366C547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A73FBABB-1791-4979-9574-FD2B4B071F7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5535FA43-7074-4A8E-8343-7117A0FE460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CCD729FF-8E5F-4400-844A-588A0697F76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0" name="直線コネクタ 159">
          <a:extLst>
            <a:ext uri="{FF2B5EF4-FFF2-40B4-BE49-F238E27FC236}">
              <a16:creationId xmlns:a16="http://schemas.microsoft.com/office/drawing/2014/main" id="{F6FA6AA4-D7A1-42A9-824C-61F5521B0D4C}"/>
            </a:ext>
          </a:extLst>
        </xdr:cNvPr>
        <xdr:cNvCxnSpPr/>
      </xdr:nvCxnSpPr>
      <xdr:spPr>
        <a:xfrm flipV="1">
          <a:off x="4086225" y="9321437"/>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D8388913-9A01-499C-B1FF-6B24621FA20D}"/>
            </a:ext>
          </a:extLst>
        </xdr:cNvPr>
        <xdr:cNvSpPr txBox="1"/>
      </xdr:nvSpPr>
      <xdr:spPr>
        <a:xfrm>
          <a:off x="4124960" y="1079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62" name="直線コネクタ 161">
          <a:extLst>
            <a:ext uri="{FF2B5EF4-FFF2-40B4-BE49-F238E27FC236}">
              <a16:creationId xmlns:a16="http://schemas.microsoft.com/office/drawing/2014/main" id="{50224A83-C0DF-4A86-ACB5-FD4FADB2F278}"/>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203B8490-730F-4370-92B6-45F9E3A4E2AF}"/>
            </a:ext>
          </a:extLst>
        </xdr:cNvPr>
        <xdr:cNvSpPr txBox="1"/>
      </xdr:nvSpPr>
      <xdr:spPr>
        <a:xfrm>
          <a:off x="4124960" y="9100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64" name="直線コネクタ 163">
          <a:extLst>
            <a:ext uri="{FF2B5EF4-FFF2-40B4-BE49-F238E27FC236}">
              <a16:creationId xmlns:a16="http://schemas.microsoft.com/office/drawing/2014/main" id="{645CB012-C9AC-4852-8689-5013AC331CC0}"/>
            </a:ext>
          </a:extLst>
        </xdr:cNvPr>
        <xdr:cNvCxnSpPr/>
      </xdr:nvCxnSpPr>
      <xdr:spPr>
        <a:xfrm>
          <a:off x="4020820" y="9321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7AF0CA59-6FAA-439D-B19F-841D0A935AE9}"/>
            </a:ext>
          </a:extLst>
        </xdr:cNvPr>
        <xdr:cNvSpPr txBox="1"/>
      </xdr:nvSpPr>
      <xdr:spPr>
        <a:xfrm>
          <a:off x="412496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66" name="フローチャート: 判断 165">
          <a:extLst>
            <a:ext uri="{FF2B5EF4-FFF2-40B4-BE49-F238E27FC236}">
              <a16:creationId xmlns:a16="http://schemas.microsoft.com/office/drawing/2014/main" id="{01E5B612-4B8A-49B3-8E4E-84345B806682}"/>
            </a:ext>
          </a:extLst>
        </xdr:cNvPr>
        <xdr:cNvSpPr/>
      </xdr:nvSpPr>
      <xdr:spPr>
        <a:xfrm>
          <a:off x="403606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67" name="フローチャート: 判断 166">
          <a:extLst>
            <a:ext uri="{FF2B5EF4-FFF2-40B4-BE49-F238E27FC236}">
              <a16:creationId xmlns:a16="http://schemas.microsoft.com/office/drawing/2014/main" id="{BDF21258-90DA-4E07-A423-8312FAD3BB94}"/>
            </a:ext>
          </a:extLst>
        </xdr:cNvPr>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8" name="フローチャート: 判断 167">
          <a:extLst>
            <a:ext uri="{FF2B5EF4-FFF2-40B4-BE49-F238E27FC236}">
              <a16:creationId xmlns:a16="http://schemas.microsoft.com/office/drawing/2014/main" id="{B739BC64-D276-48B3-A68E-9D2526B95354}"/>
            </a:ext>
          </a:extLst>
        </xdr:cNvPr>
        <xdr:cNvSpPr/>
      </xdr:nvSpPr>
      <xdr:spPr>
        <a:xfrm>
          <a:off x="25146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69" name="フローチャート: 判断 168">
          <a:extLst>
            <a:ext uri="{FF2B5EF4-FFF2-40B4-BE49-F238E27FC236}">
              <a16:creationId xmlns:a16="http://schemas.microsoft.com/office/drawing/2014/main" id="{63254CF5-77FD-4770-9335-B35160833B92}"/>
            </a:ext>
          </a:extLst>
        </xdr:cNvPr>
        <xdr:cNvSpPr/>
      </xdr:nvSpPr>
      <xdr:spPr>
        <a:xfrm>
          <a:off x="17399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70" name="フローチャート: 判断 169">
          <a:extLst>
            <a:ext uri="{FF2B5EF4-FFF2-40B4-BE49-F238E27FC236}">
              <a16:creationId xmlns:a16="http://schemas.microsoft.com/office/drawing/2014/main" id="{20E0F8C6-25EB-47ED-9496-05F2C7036A47}"/>
            </a:ext>
          </a:extLst>
        </xdr:cNvPr>
        <xdr:cNvSpPr/>
      </xdr:nvSpPr>
      <xdr:spPr>
        <a:xfrm>
          <a:off x="965200" y="10071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AE661C7-95BA-4AB2-B85D-612D14EE24C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41E33D1-BCEF-4AA1-A55E-5D836A08B9B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130C65D-1A4E-4B50-A2DF-10E3F23380E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396BD5E-E178-48BC-B2C0-8D94B84E9D6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21CD824-CF4B-421A-931E-61AFB082C51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76" name="楕円 175">
          <a:extLst>
            <a:ext uri="{FF2B5EF4-FFF2-40B4-BE49-F238E27FC236}">
              <a16:creationId xmlns:a16="http://schemas.microsoft.com/office/drawing/2014/main" id="{DBCB77C3-9275-4151-8310-2A16C7100E2B}"/>
            </a:ext>
          </a:extLst>
        </xdr:cNvPr>
        <xdr:cNvSpPr/>
      </xdr:nvSpPr>
      <xdr:spPr>
        <a:xfrm>
          <a:off x="4036060" y="102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3B855CF9-55ED-4AC8-BB29-C9A8D87D9EDC}"/>
            </a:ext>
          </a:extLst>
        </xdr:cNvPr>
        <xdr:cNvSpPr txBox="1"/>
      </xdr:nvSpPr>
      <xdr:spPr>
        <a:xfrm>
          <a:off x="412496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78" name="楕円 177">
          <a:extLst>
            <a:ext uri="{FF2B5EF4-FFF2-40B4-BE49-F238E27FC236}">
              <a16:creationId xmlns:a16="http://schemas.microsoft.com/office/drawing/2014/main" id="{DA890F08-61E2-4D4B-ABB7-0F06B6F64FF6}"/>
            </a:ext>
          </a:extLst>
        </xdr:cNvPr>
        <xdr:cNvSpPr/>
      </xdr:nvSpPr>
      <xdr:spPr>
        <a:xfrm>
          <a:off x="331216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71846</xdr:rowOff>
    </xdr:to>
    <xdr:cxnSp macro="">
      <xdr:nvCxnSpPr>
        <xdr:cNvPr id="179" name="直線コネクタ 178">
          <a:extLst>
            <a:ext uri="{FF2B5EF4-FFF2-40B4-BE49-F238E27FC236}">
              <a16:creationId xmlns:a16="http://schemas.microsoft.com/office/drawing/2014/main" id="{89CC939A-D580-434D-8536-DACF6BCE03ED}"/>
            </a:ext>
          </a:extLst>
        </xdr:cNvPr>
        <xdr:cNvCxnSpPr/>
      </xdr:nvCxnSpPr>
      <xdr:spPr>
        <a:xfrm>
          <a:off x="3355340" y="1028482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80" name="楕円 179">
          <a:extLst>
            <a:ext uri="{FF2B5EF4-FFF2-40B4-BE49-F238E27FC236}">
              <a16:creationId xmlns:a16="http://schemas.microsoft.com/office/drawing/2014/main" id="{02157580-80D6-4719-93E4-2315CB8D6EDC}"/>
            </a:ext>
          </a:extLst>
        </xdr:cNvPr>
        <xdr:cNvSpPr/>
      </xdr:nvSpPr>
      <xdr:spPr>
        <a:xfrm>
          <a:off x="965200" y="10296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57530</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5C507129-BF4C-49BA-9F0F-B38D4BE1BD64}"/>
            </a:ext>
          </a:extLst>
        </xdr:cNvPr>
        <xdr:cNvSpPr txBox="1"/>
      </xdr:nvSpPr>
      <xdr:spPr>
        <a:xfrm>
          <a:off x="317056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0250BC5-3906-467D-87C6-4DA5E490FC56}"/>
            </a:ext>
          </a:extLst>
        </xdr:cNvPr>
        <xdr:cNvSpPr txBox="1"/>
      </xdr:nvSpPr>
      <xdr:spPr>
        <a:xfrm>
          <a:off x="238570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74DF8A1F-06F5-4894-8BBF-6C8FD17C8344}"/>
            </a:ext>
          </a:extLst>
        </xdr:cNvPr>
        <xdr:cNvSpPr txBox="1"/>
      </xdr:nvSpPr>
      <xdr:spPr>
        <a:xfrm>
          <a:off x="16110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F52F25FC-6638-4428-9721-590AAC257F11}"/>
            </a:ext>
          </a:extLst>
        </xdr:cNvPr>
        <xdr:cNvSpPr txBox="1"/>
      </xdr:nvSpPr>
      <xdr:spPr>
        <a:xfrm>
          <a:off x="836304"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D1B93D29-5C1C-4A4B-81AC-9727AB5473C0}"/>
            </a:ext>
          </a:extLst>
        </xdr:cNvPr>
        <xdr:cNvSpPr txBox="1"/>
      </xdr:nvSpPr>
      <xdr:spPr>
        <a:xfrm>
          <a:off x="317056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C31299F9-3E38-4697-BB07-1D0056F3D0F2}"/>
            </a:ext>
          </a:extLst>
        </xdr:cNvPr>
        <xdr:cNvSpPr txBox="1"/>
      </xdr:nvSpPr>
      <xdr:spPr>
        <a:xfrm>
          <a:off x="836304" y="10388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673184EA-417E-42A9-8F18-C309E2B1B34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5C377CBF-8611-484E-9A1E-1884946C9AF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504DCE39-1D8A-4220-A12A-157999507A4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9A3BD24E-33AA-4187-BD01-28930945785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F5B8A3AB-4035-4146-BD9A-0FE30795CCA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4D216FE6-B48A-4A89-B46A-3A29EC9C966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AF5ECD0C-804B-422E-9371-3D6F3D8FD31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FB6496F-32C6-4B3E-AE43-CAF2514DDEE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A408AD79-D6D6-41AE-8F9E-E458AA1A8C1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B1EB2993-30D9-4C4A-94C9-561F2BD3076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C2183E90-D4E7-431F-A944-8A86F01E99E7}"/>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9469FEAC-65E8-4DC6-ACF7-B122255E6322}"/>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966DF196-DBBF-40B5-88A3-651CD1C5279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0" name="テキスト ボックス 199">
          <a:extLst>
            <a:ext uri="{FF2B5EF4-FFF2-40B4-BE49-F238E27FC236}">
              <a16:creationId xmlns:a16="http://schemas.microsoft.com/office/drawing/2014/main" id="{B39C6C11-C5E4-479D-901B-0420213FCB71}"/>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51731384-C77A-4E9B-89E2-970787B0E001}"/>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2" name="テキスト ボックス 201">
          <a:extLst>
            <a:ext uri="{FF2B5EF4-FFF2-40B4-BE49-F238E27FC236}">
              <a16:creationId xmlns:a16="http://schemas.microsoft.com/office/drawing/2014/main" id="{125D5AF1-C08B-4AA0-AED7-5CF378DDB289}"/>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537417A-FA99-4C0B-818C-F506A43592B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4" name="テキスト ボックス 203">
          <a:extLst>
            <a:ext uri="{FF2B5EF4-FFF2-40B4-BE49-F238E27FC236}">
              <a16:creationId xmlns:a16="http://schemas.microsoft.com/office/drawing/2014/main" id="{1AC704E3-F4ED-4EB0-9DFA-0AF3F3C0E503}"/>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8412485F-1662-463D-B1F7-E001869E66B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a:extLst>
            <a:ext uri="{FF2B5EF4-FFF2-40B4-BE49-F238E27FC236}">
              <a16:creationId xmlns:a16="http://schemas.microsoft.com/office/drawing/2014/main" id="{5BF2CB24-C8A7-4CDC-8A5A-0244A4C15B6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567CEFB0-8B60-4435-993E-10DAAB28787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08" name="直線コネクタ 207">
          <a:extLst>
            <a:ext uri="{FF2B5EF4-FFF2-40B4-BE49-F238E27FC236}">
              <a16:creationId xmlns:a16="http://schemas.microsoft.com/office/drawing/2014/main" id="{296AB0BF-6015-46EE-A6E2-35744106ABDF}"/>
            </a:ext>
          </a:extLst>
        </xdr:cNvPr>
        <xdr:cNvCxnSpPr/>
      </xdr:nvCxnSpPr>
      <xdr:spPr>
        <a:xfrm flipV="1">
          <a:off x="9219565" y="9256951"/>
          <a:ext cx="0" cy="146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09" name="【橋りょう・トンネル】&#10;一人当たり有形固定資産（償却資産）額最小値テキスト">
          <a:extLst>
            <a:ext uri="{FF2B5EF4-FFF2-40B4-BE49-F238E27FC236}">
              <a16:creationId xmlns:a16="http://schemas.microsoft.com/office/drawing/2014/main" id="{0896ED7E-C00A-4A3A-A105-D6996949E96E}"/>
            </a:ext>
          </a:extLst>
        </xdr:cNvPr>
        <xdr:cNvSpPr txBox="1"/>
      </xdr:nvSpPr>
      <xdr:spPr>
        <a:xfrm>
          <a:off x="9258300" y="107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10" name="直線コネクタ 209">
          <a:extLst>
            <a:ext uri="{FF2B5EF4-FFF2-40B4-BE49-F238E27FC236}">
              <a16:creationId xmlns:a16="http://schemas.microsoft.com/office/drawing/2014/main" id="{1007CA66-6BD4-4520-BBF4-BA37C54527CE}"/>
            </a:ext>
          </a:extLst>
        </xdr:cNvPr>
        <xdr:cNvCxnSpPr/>
      </xdr:nvCxnSpPr>
      <xdr:spPr>
        <a:xfrm>
          <a:off x="9154160" y="10722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11" name="【橋りょう・トンネル】&#10;一人当たり有形固定資産（償却資産）額最大値テキスト">
          <a:extLst>
            <a:ext uri="{FF2B5EF4-FFF2-40B4-BE49-F238E27FC236}">
              <a16:creationId xmlns:a16="http://schemas.microsoft.com/office/drawing/2014/main" id="{7A9FD85C-8753-4AD9-8FDC-422EC72846F3}"/>
            </a:ext>
          </a:extLst>
        </xdr:cNvPr>
        <xdr:cNvSpPr txBox="1"/>
      </xdr:nvSpPr>
      <xdr:spPr>
        <a:xfrm>
          <a:off x="9258300" y="9039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12" name="直線コネクタ 211">
          <a:extLst>
            <a:ext uri="{FF2B5EF4-FFF2-40B4-BE49-F238E27FC236}">
              <a16:creationId xmlns:a16="http://schemas.microsoft.com/office/drawing/2014/main" id="{A4713146-0847-422E-86E9-9E13EF85698F}"/>
            </a:ext>
          </a:extLst>
        </xdr:cNvPr>
        <xdr:cNvCxnSpPr/>
      </xdr:nvCxnSpPr>
      <xdr:spPr>
        <a:xfrm>
          <a:off x="9154160" y="9256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id="{BBF4BF95-4D6B-4595-BCB1-AE5D99441412}"/>
            </a:ext>
          </a:extLst>
        </xdr:cNvPr>
        <xdr:cNvSpPr txBox="1"/>
      </xdr:nvSpPr>
      <xdr:spPr>
        <a:xfrm>
          <a:off x="9258300" y="10175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14" name="フローチャート: 判断 213">
          <a:extLst>
            <a:ext uri="{FF2B5EF4-FFF2-40B4-BE49-F238E27FC236}">
              <a16:creationId xmlns:a16="http://schemas.microsoft.com/office/drawing/2014/main" id="{7F47A1CA-104F-4929-85A8-5704A33A51DC}"/>
            </a:ext>
          </a:extLst>
        </xdr:cNvPr>
        <xdr:cNvSpPr/>
      </xdr:nvSpPr>
      <xdr:spPr>
        <a:xfrm>
          <a:off x="9192260" y="10320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15" name="フローチャート: 判断 214">
          <a:extLst>
            <a:ext uri="{FF2B5EF4-FFF2-40B4-BE49-F238E27FC236}">
              <a16:creationId xmlns:a16="http://schemas.microsoft.com/office/drawing/2014/main" id="{824F8A7B-D6B5-41E3-B7E7-0F6741DB4B44}"/>
            </a:ext>
          </a:extLst>
        </xdr:cNvPr>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16" name="フローチャート: 判断 215">
          <a:extLst>
            <a:ext uri="{FF2B5EF4-FFF2-40B4-BE49-F238E27FC236}">
              <a16:creationId xmlns:a16="http://schemas.microsoft.com/office/drawing/2014/main" id="{F8C757F9-0345-4A40-9AE0-642352E29C30}"/>
            </a:ext>
          </a:extLst>
        </xdr:cNvPr>
        <xdr:cNvSpPr/>
      </xdr:nvSpPr>
      <xdr:spPr>
        <a:xfrm>
          <a:off x="7670800" y="104777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17" name="フローチャート: 判断 216">
          <a:extLst>
            <a:ext uri="{FF2B5EF4-FFF2-40B4-BE49-F238E27FC236}">
              <a16:creationId xmlns:a16="http://schemas.microsoft.com/office/drawing/2014/main" id="{4B2E72C6-D6D2-4AC5-81E9-5D172E2A4B2B}"/>
            </a:ext>
          </a:extLst>
        </xdr:cNvPr>
        <xdr:cNvSpPr/>
      </xdr:nvSpPr>
      <xdr:spPr>
        <a:xfrm>
          <a:off x="6873240" y="10488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18" name="フローチャート: 判断 217">
          <a:extLst>
            <a:ext uri="{FF2B5EF4-FFF2-40B4-BE49-F238E27FC236}">
              <a16:creationId xmlns:a16="http://schemas.microsoft.com/office/drawing/2014/main" id="{EA5FAC3C-F752-4A52-AB59-64E7FD48762A}"/>
            </a:ext>
          </a:extLst>
        </xdr:cNvPr>
        <xdr:cNvSpPr/>
      </xdr:nvSpPr>
      <xdr:spPr>
        <a:xfrm>
          <a:off x="6098540" y="1050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EC82D3F-9F80-4EFF-BC50-0CD4ACBE2AE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5B857E7-EE92-42C6-A6B2-2A16BBEB7AF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B73902A-AA9D-4094-8282-B454F54800F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10F1BB5-C388-4A6E-939B-7FF54079C2C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5EA3848-EDA7-4D11-8639-DE939836063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5797</xdr:rowOff>
    </xdr:from>
    <xdr:to>
      <xdr:col>55</xdr:col>
      <xdr:colOff>50800</xdr:colOff>
      <xdr:row>63</xdr:row>
      <xdr:rowOff>107397</xdr:rowOff>
    </xdr:to>
    <xdr:sp macro="" textlink="">
      <xdr:nvSpPr>
        <xdr:cNvPr id="224" name="楕円 223">
          <a:extLst>
            <a:ext uri="{FF2B5EF4-FFF2-40B4-BE49-F238E27FC236}">
              <a16:creationId xmlns:a16="http://schemas.microsoft.com/office/drawing/2014/main" id="{DBA18235-4332-4187-BBD3-BE563A2E2F95}"/>
            </a:ext>
          </a:extLst>
        </xdr:cNvPr>
        <xdr:cNvSpPr/>
      </xdr:nvSpPr>
      <xdr:spPr>
        <a:xfrm>
          <a:off x="9192260" y="10567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92174</xdr:rowOff>
    </xdr:from>
    <xdr:ext cx="599010" cy="259045"/>
    <xdr:sp macro="" textlink="">
      <xdr:nvSpPr>
        <xdr:cNvPr id="225" name="【橋りょう・トンネル】&#10;一人当たり有形固定資産（償却資産）額該当値テキスト">
          <a:extLst>
            <a:ext uri="{FF2B5EF4-FFF2-40B4-BE49-F238E27FC236}">
              <a16:creationId xmlns:a16="http://schemas.microsoft.com/office/drawing/2014/main" id="{2AC991E3-E003-4F52-A8CA-5630AFABAAF9}"/>
            </a:ext>
          </a:extLst>
        </xdr:cNvPr>
        <xdr:cNvSpPr txBox="1"/>
      </xdr:nvSpPr>
      <xdr:spPr>
        <a:xfrm>
          <a:off x="9258300" y="1048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9734</xdr:rowOff>
    </xdr:from>
    <xdr:to>
      <xdr:col>50</xdr:col>
      <xdr:colOff>165100</xdr:colOff>
      <xdr:row>63</xdr:row>
      <xdr:rowOff>111334</xdr:rowOff>
    </xdr:to>
    <xdr:sp macro="" textlink="">
      <xdr:nvSpPr>
        <xdr:cNvPr id="226" name="楕円 225">
          <a:extLst>
            <a:ext uri="{FF2B5EF4-FFF2-40B4-BE49-F238E27FC236}">
              <a16:creationId xmlns:a16="http://schemas.microsoft.com/office/drawing/2014/main" id="{34F8E2DA-A6F3-47DA-89A4-DD660CE65F03}"/>
            </a:ext>
          </a:extLst>
        </xdr:cNvPr>
        <xdr:cNvSpPr/>
      </xdr:nvSpPr>
      <xdr:spPr>
        <a:xfrm>
          <a:off x="8445500" y="105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56597</xdr:rowOff>
    </xdr:from>
    <xdr:to>
      <xdr:col>55</xdr:col>
      <xdr:colOff>0</xdr:colOff>
      <xdr:row>63</xdr:row>
      <xdr:rowOff>60534</xdr:rowOff>
    </xdr:to>
    <xdr:cxnSp macro="">
      <xdr:nvCxnSpPr>
        <xdr:cNvPr id="227" name="直線コネクタ 226">
          <a:extLst>
            <a:ext uri="{FF2B5EF4-FFF2-40B4-BE49-F238E27FC236}">
              <a16:creationId xmlns:a16="http://schemas.microsoft.com/office/drawing/2014/main" id="{43458621-CEB0-453E-B3DA-885AF081BC23}"/>
            </a:ext>
          </a:extLst>
        </xdr:cNvPr>
        <xdr:cNvCxnSpPr/>
      </xdr:nvCxnSpPr>
      <xdr:spPr>
        <a:xfrm flipV="1">
          <a:off x="8496300" y="10617917"/>
          <a:ext cx="7239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30528</xdr:rowOff>
    </xdr:from>
    <xdr:to>
      <xdr:col>36</xdr:col>
      <xdr:colOff>165100</xdr:colOff>
      <xdr:row>63</xdr:row>
      <xdr:rowOff>132128</xdr:rowOff>
    </xdr:to>
    <xdr:sp macro="" textlink="">
      <xdr:nvSpPr>
        <xdr:cNvPr id="228" name="楕円 227">
          <a:extLst>
            <a:ext uri="{FF2B5EF4-FFF2-40B4-BE49-F238E27FC236}">
              <a16:creationId xmlns:a16="http://schemas.microsoft.com/office/drawing/2014/main" id="{F4670C1B-F644-42C9-888B-D120C87FA5B3}"/>
            </a:ext>
          </a:extLst>
        </xdr:cNvPr>
        <xdr:cNvSpPr/>
      </xdr:nvSpPr>
      <xdr:spPr>
        <a:xfrm>
          <a:off x="6098540" y="105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27266</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F0A54B95-4E8F-4A67-AC2E-1B717E768CE9}"/>
            </a:ext>
          </a:extLst>
        </xdr:cNvPr>
        <xdr:cNvSpPr txBox="1"/>
      </xdr:nvSpPr>
      <xdr:spPr>
        <a:xfrm>
          <a:off x="8214575" y="10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64B135C1-02CD-429F-AF83-40C94D5F1ED6}"/>
            </a:ext>
          </a:extLst>
        </xdr:cNvPr>
        <xdr:cNvSpPr txBox="1"/>
      </xdr:nvSpPr>
      <xdr:spPr>
        <a:xfrm>
          <a:off x="7444955" y="1025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2787BF39-A5A9-40DD-A9A3-4C707C5DF666}"/>
            </a:ext>
          </a:extLst>
        </xdr:cNvPr>
        <xdr:cNvSpPr txBox="1"/>
      </xdr:nvSpPr>
      <xdr:spPr>
        <a:xfrm>
          <a:off x="6670255" y="102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62258</xdr:rowOff>
    </xdr:from>
    <xdr:ext cx="599010" cy="259045"/>
    <xdr:sp macro="" textlink="">
      <xdr:nvSpPr>
        <xdr:cNvPr id="232" name="n_4aveValue【橋りょう・トンネル】&#10;一人当たり有形固定資産（償却資産）額">
          <a:extLst>
            <a:ext uri="{FF2B5EF4-FFF2-40B4-BE49-F238E27FC236}">
              <a16:creationId xmlns:a16="http://schemas.microsoft.com/office/drawing/2014/main" id="{7D24D52B-9961-436C-80E9-348DC7F7E67A}"/>
            </a:ext>
          </a:extLst>
        </xdr:cNvPr>
        <xdr:cNvSpPr txBox="1"/>
      </xdr:nvSpPr>
      <xdr:spPr>
        <a:xfrm>
          <a:off x="5872695" y="102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102461</xdr:rowOff>
    </xdr:from>
    <xdr:ext cx="599010" cy="259045"/>
    <xdr:sp macro="" textlink="">
      <xdr:nvSpPr>
        <xdr:cNvPr id="233" name="n_1mainValue【橋りょう・トンネル】&#10;一人当たり有形固定資産（償却資産）額">
          <a:extLst>
            <a:ext uri="{FF2B5EF4-FFF2-40B4-BE49-F238E27FC236}">
              <a16:creationId xmlns:a16="http://schemas.microsoft.com/office/drawing/2014/main" id="{076A6CD0-B514-419A-ABD5-4AAF7B3F2027}"/>
            </a:ext>
          </a:extLst>
        </xdr:cNvPr>
        <xdr:cNvSpPr txBox="1"/>
      </xdr:nvSpPr>
      <xdr:spPr>
        <a:xfrm>
          <a:off x="8214575" y="106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123255</xdr:rowOff>
    </xdr:from>
    <xdr:ext cx="599010" cy="259045"/>
    <xdr:sp macro="" textlink="">
      <xdr:nvSpPr>
        <xdr:cNvPr id="234" name="n_4mainValue【橋りょう・トンネル】&#10;一人当たり有形固定資産（償却資産）額">
          <a:extLst>
            <a:ext uri="{FF2B5EF4-FFF2-40B4-BE49-F238E27FC236}">
              <a16:creationId xmlns:a16="http://schemas.microsoft.com/office/drawing/2014/main" id="{CFF24C17-665F-46E2-B80B-8EAE530EFB0A}"/>
            </a:ext>
          </a:extLst>
        </xdr:cNvPr>
        <xdr:cNvSpPr txBox="1"/>
      </xdr:nvSpPr>
      <xdr:spPr>
        <a:xfrm>
          <a:off x="5872695" y="106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43666470-AC64-419D-A1EF-11C4F4D61EB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9A8BAA28-CBC2-451A-B477-71DB697A960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B3ECBC37-AAE8-4B58-8F1F-FC0FEC90078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778C1ED-1286-4AFC-A17C-1A2C4550B33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B958EE2B-164A-459A-9788-E5015EB4B41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6060591D-7283-4B4B-9990-13E62910D78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79A4E0AD-954A-442E-AD19-7F5808CD9F2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7EE082AB-AEAA-4ED9-BF97-2528B50015C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DE594228-588B-4485-B9C0-0BAE0C1264F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23BE31F-FECC-45A8-9D7C-92A93C2DD13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7F5A86E3-C2C2-4B67-AD4B-D543EF7187A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1E4A6A07-02C0-4B09-A48A-B79ED37B2CB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E7F36121-549F-48F3-B26B-5458C77C48E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9E257381-3771-4E13-B60D-D3E0E531D33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51DBF504-5692-4A86-A285-9998E9BE6CE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9A81E2C1-16B0-405C-B072-D47E7558B49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D6223CED-7D9D-47A7-9F9E-840FB24FC86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D7BE040-5A41-480B-8459-0B0095BBC84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A9C14EC9-ADB3-4566-840E-F7D92712C37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8D1D37CD-B953-4400-AECA-7A3EE48B46E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8FD337F9-3CED-4230-A457-1C4A6F84DF8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CC6AEB1B-DACF-4F1D-8E9F-C7AB4570A62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0E6C91B9-0C0D-486F-B1F5-73963686A51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3256FC7C-8F4C-4DB8-9220-7356049E247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59" name="直線コネクタ 258">
          <a:extLst>
            <a:ext uri="{FF2B5EF4-FFF2-40B4-BE49-F238E27FC236}">
              <a16:creationId xmlns:a16="http://schemas.microsoft.com/office/drawing/2014/main" id="{FBB58E41-F1AA-4655-904B-32733085EDF3}"/>
            </a:ext>
          </a:extLst>
        </xdr:cNvPr>
        <xdr:cNvCxnSpPr/>
      </xdr:nvCxnSpPr>
      <xdr:spPr>
        <a:xfrm flipV="1">
          <a:off x="4086225" y="12940666"/>
          <a:ext cx="0" cy="154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0ABF89E2-4EA8-4759-A5EF-9E9E6E1F4143}"/>
            </a:ext>
          </a:extLst>
        </xdr:cNvPr>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61" name="直線コネクタ 260">
          <a:extLst>
            <a:ext uri="{FF2B5EF4-FFF2-40B4-BE49-F238E27FC236}">
              <a16:creationId xmlns:a16="http://schemas.microsoft.com/office/drawing/2014/main" id="{D8060198-E555-4EDC-978E-3AA23B9F2D44}"/>
            </a:ext>
          </a:extLst>
        </xdr:cNvPr>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99DD46E-E5AA-499B-A3EF-07BFC02D853F}"/>
            </a:ext>
          </a:extLst>
        </xdr:cNvPr>
        <xdr:cNvSpPr txBox="1"/>
      </xdr:nvSpPr>
      <xdr:spPr>
        <a:xfrm>
          <a:off x="4124960" y="1272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63" name="直線コネクタ 262">
          <a:extLst>
            <a:ext uri="{FF2B5EF4-FFF2-40B4-BE49-F238E27FC236}">
              <a16:creationId xmlns:a16="http://schemas.microsoft.com/office/drawing/2014/main" id="{29229790-AE21-445F-9422-9F7AEEAF6987}"/>
            </a:ext>
          </a:extLst>
        </xdr:cNvPr>
        <xdr:cNvCxnSpPr/>
      </xdr:nvCxnSpPr>
      <xdr:spPr>
        <a:xfrm>
          <a:off x="402082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DEEA1824-A31F-4D42-A6D4-A4E9E148771A}"/>
            </a:ext>
          </a:extLst>
        </xdr:cNvPr>
        <xdr:cNvSpPr txBox="1"/>
      </xdr:nvSpPr>
      <xdr:spPr>
        <a:xfrm>
          <a:off x="4124960" y="13709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65" name="フローチャート: 判断 264">
          <a:extLst>
            <a:ext uri="{FF2B5EF4-FFF2-40B4-BE49-F238E27FC236}">
              <a16:creationId xmlns:a16="http://schemas.microsoft.com/office/drawing/2014/main" id="{DEC25673-43C4-42E3-9332-4EC20064344E}"/>
            </a:ext>
          </a:extLst>
        </xdr:cNvPr>
        <xdr:cNvSpPr/>
      </xdr:nvSpPr>
      <xdr:spPr>
        <a:xfrm>
          <a:off x="403606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6" name="フローチャート: 判断 265">
          <a:extLst>
            <a:ext uri="{FF2B5EF4-FFF2-40B4-BE49-F238E27FC236}">
              <a16:creationId xmlns:a16="http://schemas.microsoft.com/office/drawing/2014/main" id="{DCF0E094-38BB-42E6-B191-FF3E3A4FED17}"/>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67" name="フローチャート: 判断 266">
          <a:extLst>
            <a:ext uri="{FF2B5EF4-FFF2-40B4-BE49-F238E27FC236}">
              <a16:creationId xmlns:a16="http://schemas.microsoft.com/office/drawing/2014/main" id="{EDA8E827-75F8-455A-8153-1C1534D9A7E1}"/>
            </a:ext>
          </a:extLst>
        </xdr:cNvPr>
        <xdr:cNvSpPr/>
      </xdr:nvSpPr>
      <xdr:spPr>
        <a:xfrm>
          <a:off x="251460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68" name="フローチャート: 判断 267">
          <a:extLst>
            <a:ext uri="{FF2B5EF4-FFF2-40B4-BE49-F238E27FC236}">
              <a16:creationId xmlns:a16="http://schemas.microsoft.com/office/drawing/2014/main" id="{0A597178-85B9-42C7-A8EE-978EF303323E}"/>
            </a:ext>
          </a:extLst>
        </xdr:cNvPr>
        <xdr:cNvSpPr/>
      </xdr:nvSpPr>
      <xdr:spPr>
        <a:xfrm>
          <a:off x="17399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69" name="フローチャート: 判断 268">
          <a:extLst>
            <a:ext uri="{FF2B5EF4-FFF2-40B4-BE49-F238E27FC236}">
              <a16:creationId xmlns:a16="http://schemas.microsoft.com/office/drawing/2014/main" id="{DDEC4C0A-1744-48A5-B256-49923E13AB1C}"/>
            </a:ext>
          </a:extLst>
        </xdr:cNvPr>
        <xdr:cNvSpPr/>
      </xdr:nvSpPr>
      <xdr:spPr>
        <a:xfrm>
          <a:off x="96520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312CFB8-E137-4AAC-BF2F-4F0FEA62829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1F579A87-BA93-4920-B892-958F02DABC0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5FDCF8E-C3ED-447E-9A49-1DD5BC2601F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96DD440-7C92-4EF4-BF87-FC772AB1D74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D4BB8D13-C387-4055-80D0-96C610CB39A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141605</xdr:rowOff>
    </xdr:from>
    <xdr:to>
      <xdr:col>24</xdr:col>
      <xdr:colOff>114300</xdr:colOff>
      <xdr:row>84</xdr:row>
      <xdr:rowOff>71755</xdr:rowOff>
    </xdr:to>
    <xdr:sp macro="" textlink="">
      <xdr:nvSpPr>
        <xdr:cNvPr id="275" name="楕円 274">
          <a:extLst>
            <a:ext uri="{FF2B5EF4-FFF2-40B4-BE49-F238E27FC236}">
              <a16:creationId xmlns:a16="http://schemas.microsoft.com/office/drawing/2014/main" id="{FADE350C-DC78-409C-BFBE-AEA47EE8ADCC}"/>
            </a:ext>
          </a:extLst>
        </xdr:cNvPr>
        <xdr:cNvSpPr/>
      </xdr:nvSpPr>
      <xdr:spPr>
        <a:xfrm>
          <a:off x="4036060" y="1405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120032</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CC107343-0FC4-459B-92AF-4565D3918EC9}"/>
            </a:ext>
          </a:extLst>
        </xdr:cNvPr>
        <xdr:cNvSpPr txBox="1"/>
      </xdr:nvSpPr>
      <xdr:spPr>
        <a:xfrm>
          <a:off x="4124960"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77" name="楕円 276">
          <a:extLst>
            <a:ext uri="{FF2B5EF4-FFF2-40B4-BE49-F238E27FC236}">
              <a16:creationId xmlns:a16="http://schemas.microsoft.com/office/drawing/2014/main" id="{663EC28B-E718-49DA-8524-CD5FAD54C8B5}"/>
            </a:ext>
          </a:extLst>
        </xdr:cNvPr>
        <xdr:cNvSpPr/>
      </xdr:nvSpPr>
      <xdr:spPr>
        <a:xfrm>
          <a:off x="3312160" y="1413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20955</xdr:rowOff>
    </xdr:from>
    <xdr:to>
      <xdr:col>24</xdr:col>
      <xdr:colOff>63500</xdr:colOff>
      <xdr:row>84</xdr:row>
      <xdr:rowOff>102870</xdr:rowOff>
    </xdr:to>
    <xdr:cxnSp macro="">
      <xdr:nvCxnSpPr>
        <xdr:cNvPr id="278" name="直線コネクタ 277">
          <a:extLst>
            <a:ext uri="{FF2B5EF4-FFF2-40B4-BE49-F238E27FC236}">
              <a16:creationId xmlns:a16="http://schemas.microsoft.com/office/drawing/2014/main" id="{1D475FF7-D253-42C3-90DD-52C0B47A1A71}"/>
            </a:ext>
          </a:extLst>
        </xdr:cNvPr>
        <xdr:cNvCxnSpPr/>
      </xdr:nvCxnSpPr>
      <xdr:spPr>
        <a:xfrm flipV="1">
          <a:off x="3355340" y="14102715"/>
          <a:ext cx="7315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65405</xdr:rowOff>
    </xdr:from>
    <xdr:to>
      <xdr:col>6</xdr:col>
      <xdr:colOff>38100</xdr:colOff>
      <xdr:row>82</xdr:row>
      <xdr:rowOff>167005</xdr:rowOff>
    </xdr:to>
    <xdr:sp macro="" textlink="">
      <xdr:nvSpPr>
        <xdr:cNvPr id="279" name="楕円 278">
          <a:extLst>
            <a:ext uri="{FF2B5EF4-FFF2-40B4-BE49-F238E27FC236}">
              <a16:creationId xmlns:a16="http://schemas.microsoft.com/office/drawing/2014/main" id="{E14D6FC2-5DEF-49FD-B195-79BC28802F20}"/>
            </a:ext>
          </a:extLst>
        </xdr:cNvPr>
        <xdr:cNvSpPr/>
      </xdr:nvSpPr>
      <xdr:spPr>
        <a:xfrm>
          <a:off x="965200" y="13811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23513</xdr:rowOff>
    </xdr:from>
    <xdr:ext cx="405111" cy="259045"/>
    <xdr:sp macro="" textlink="">
      <xdr:nvSpPr>
        <xdr:cNvPr id="280" name="n_1aveValue【公営住宅】&#10;有形固定資産減価償却率">
          <a:extLst>
            <a:ext uri="{FF2B5EF4-FFF2-40B4-BE49-F238E27FC236}">
              <a16:creationId xmlns:a16="http://schemas.microsoft.com/office/drawing/2014/main" id="{745D2224-27B5-4C63-8FD5-02322E0FEF08}"/>
            </a:ext>
          </a:extLst>
        </xdr:cNvPr>
        <xdr:cNvSpPr txBox="1"/>
      </xdr:nvSpPr>
      <xdr:spPr>
        <a:xfrm>
          <a:off x="317056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81" name="n_2aveValue【公営住宅】&#10;有形固定資産減価償却率">
          <a:extLst>
            <a:ext uri="{FF2B5EF4-FFF2-40B4-BE49-F238E27FC236}">
              <a16:creationId xmlns:a16="http://schemas.microsoft.com/office/drawing/2014/main" id="{A65FFC32-742C-4761-847E-A0721833F256}"/>
            </a:ext>
          </a:extLst>
        </xdr:cNvPr>
        <xdr:cNvSpPr txBox="1"/>
      </xdr:nvSpPr>
      <xdr:spPr>
        <a:xfrm>
          <a:off x="238570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82" name="n_3aveValue【公営住宅】&#10;有形固定資産減価償却率">
          <a:extLst>
            <a:ext uri="{FF2B5EF4-FFF2-40B4-BE49-F238E27FC236}">
              <a16:creationId xmlns:a16="http://schemas.microsoft.com/office/drawing/2014/main" id="{FFB222D2-26B3-4A70-9D11-E4DB0EE13B80}"/>
            </a:ext>
          </a:extLst>
        </xdr:cNvPr>
        <xdr:cNvSpPr txBox="1"/>
      </xdr:nvSpPr>
      <xdr:spPr>
        <a:xfrm>
          <a:off x="16110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283" name="n_4aveValue【公営住宅】&#10;有形固定資産減価償却率">
          <a:extLst>
            <a:ext uri="{FF2B5EF4-FFF2-40B4-BE49-F238E27FC236}">
              <a16:creationId xmlns:a16="http://schemas.microsoft.com/office/drawing/2014/main" id="{3613FB63-2C8F-41D5-B22F-E3E4FAFCF2A7}"/>
            </a:ext>
          </a:extLst>
        </xdr:cNvPr>
        <xdr:cNvSpPr txBox="1"/>
      </xdr:nvSpPr>
      <xdr:spPr>
        <a:xfrm>
          <a:off x="83630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284" name="n_1mainValue【公営住宅】&#10;有形固定資産減価償却率">
          <a:extLst>
            <a:ext uri="{FF2B5EF4-FFF2-40B4-BE49-F238E27FC236}">
              <a16:creationId xmlns:a16="http://schemas.microsoft.com/office/drawing/2014/main" id="{CB04471F-3D0D-4287-84A9-2B1E29865CA0}"/>
            </a:ext>
          </a:extLst>
        </xdr:cNvPr>
        <xdr:cNvSpPr txBox="1"/>
      </xdr:nvSpPr>
      <xdr:spPr>
        <a:xfrm>
          <a:off x="317056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85" name="n_4mainValue【公営住宅】&#10;有形固定資産減価償却率">
          <a:extLst>
            <a:ext uri="{FF2B5EF4-FFF2-40B4-BE49-F238E27FC236}">
              <a16:creationId xmlns:a16="http://schemas.microsoft.com/office/drawing/2014/main" id="{DF551B1F-FB77-49A3-9412-4B0F0D9241ED}"/>
            </a:ext>
          </a:extLst>
        </xdr:cNvPr>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4C2A79D9-464C-4CEA-8C75-2FCD5F5A76A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EB6BFED6-35AB-49E8-BF04-8F317498159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246E1C39-921E-4DF2-9F73-4D12C2DE75E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15D2D3C4-BD8F-4F44-8721-4E71A645239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09531F65-D29E-4DFF-BF39-F8FC7A6955F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9000BBAC-DC3F-4AA4-AB74-70847FAA7C0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6105FBC8-0A45-4A2D-AF52-F604C6BB0F5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A8E87726-39C2-4DAD-AFA2-19C0FD76593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3389A7CB-7B50-4877-88F7-4841B56A745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3E4C23A2-38E4-46F1-891C-B1933B14569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A8FEA2E7-D439-44B3-8023-6909C91908B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FFE97C0D-64D3-43B1-856E-18753238329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25E81123-F64D-437C-A963-D49AA3F92CB9}"/>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A8E90BB6-D52D-448B-9BFA-FA240761CBF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549149F1-1BB4-4CB8-9910-B96564A55F3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1" name="テキスト ボックス 300">
          <a:extLst>
            <a:ext uri="{FF2B5EF4-FFF2-40B4-BE49-F238E27FC236}">
              <a16:creationId xmlns:a16="http://schemas.microsoft.com/office/drawing/2014/main" id="{07B08DD1-EFC7-4950-8CF9-9CFAABCF64A6}"/>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4B8C0BB8-9215-4CD7-998D-518390AD409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3" name="テキスト ボックス 302">
          <a:extLst>
            <a:ext uri="{FF2B5EF4-FFF2-40B4-BE49-F238E27FC236}">
              <a16:creationId xmlns:a16="http://schemas.microsoft.com/office/drawing/2014/main" id="{62CBB36D-2AF5-4F52-B841-F7C307EB0E76}"/>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36055483-4311-4472-A664-72F12273FAE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5" name="テキスト ボックス 304">
          <a:extLst>
            <a:ext uri="{FF2B5EF4-FFF2-40B4-BE49-F238E27FC236}">
              <a16:creationId xmlns:a16="http://schemas.microsoft.com/office/drawing/2014/main" id="{0DFEEAE3-5986-4152-A4CE-64A10CCFE54F}"/>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B9EF2AB5-FA01-4ED0-821B-91D11E4BDFC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7" name="テキスト ボックス 306">
          <a:extLst>
            <a:ext uri="{FF2B5EF4-FFF2-40B4-BE49-F238E27FC236}">
              <a16:creationId xmlns:a16="http://schemas.microsoft.com/office/drawing/2014/main" id="{6B0222E0-53AB-4B2E-8F6B-B87A2AE4EAA4}"/>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a:extLst>
            <a:ext uri="{FF2B5EF4-FFF2-40B4-BE49-F238E27FC236}">
              <a16:creationId xmlns:a16="http://schemas.microsoft.com/office/drawing/2014/main" id="{4CBD11B4-5EBC-441D-88B4-34AC5EF04BD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09" name="直線コネクタ 308">
          <a:extLst>
            <a:ext uri="{FF2B5EF4-FFF2-40B4-BE49-F238E27FC236}">
              <a16:creationId xmlns:a16="http://schemas.microsoft.com/office/drawing/2014/main" id="{5536F83B-F9FE-4F42-B905-2687D1FC16FA}"/>
            </a:ext>
          </a:extLst>
        </xdr:cNvPr>
        <xdr:cNvCxnSpPr/>
      </xdr:nvCxnSpPr>
      <xdr:spPr>
        <a:xfrm flipV="1">
          <a:off x="9219565" y="13168046"/>
          <a:ext cx="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10" name="【公営住宅】&#10;一人当たり面積最小値テキスト">
          <a:extLst>
            <a:ext uri="{FF2B5EF4-FFF2-40B4-BE49-F238E27FC236}">
              <a16:creationId xmlns:a16="http://schemas.microsoft.com/office/drawing/2014/main" id="{42F3A260-80AB-4335-92D4-3EFFAD55AF29}"/>
            </a:ext>
          </a:extLst>
        </xdr:cNvPr>
        <xdr:cNvSpPr txBox="1"/>
      </xdr:nvSpPr>
      <xdr:spPr>
        <a:xfrm>
          <a:off x="9258300" y="145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11" name="直線コネクタ 310">
          <a:extLst>
            <a:ext uri="{FF2B5EF4-FFF2-40B4-BE49-F238E27FC236}">
              <a16:creationId xmlns:a16="http://schemas.microsoft.com/office/drawing/2014/main" id="{9F11789A-CE2A-49A9-AFD3-CFBA91C8D5F0}"/>
            </a:ext>
          </a:extLst>
        </xdr:cNvPr>
        <xdr:cNvCxnSpPr/>
      </xdr:nvCxnSpPr>
      <xdr:spPr>
        <a:xfrm>
          <a:off x="9154160" y="14520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12" name="【公営住宅】&#10;一人当たり面積最大値テキスト">
          <a:extLst>
            <a:ext uri="{FF2B5EF4-FFF2-40B4-BE49-F238E27FC236}">
              <a16:creationId xmlns:a16="http://schemas.microsoft.com/office/drawing/2014/main" id="{D3631908-B365-408E-AE34-209027BC10A2}"/>
            </a:ext>
          </a:extLst>
        </xdr:cNvPr>
        <xdr:cNvSpPr txBox="1"/>
      </xdr:nvSpPr>
      <xdr:spPr>
        <a:xfrm>
          <a:off x="9258300" y="129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13" name="直線コネクタ 312">
          <a:extLst>
            <a:ext uri="{FF2B5EF4-FFF2-40B4-BE49-F238E27FC236}">
              <a16:creationId xmlns:a16="http://schemas.microsoft.com/office/drawing/2014/main" id="{77D91013-6509-4662-92FF-41B4F68D6B65}"/>
            </a:ext>
          </a:extLst>
        </xdr:cNvPr>
        <xdr:cNvCxnSpPr/>
      </xdr:nvCxnSpPr>
      <xdr:spPr>
        <a:xfrm>
          <a:off x="9154160" y="1316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14" name="【公営住宅】&#10;一人当たり面積平均値テキスト">
          <a:extLst>
            <a:ext uri="{FF2B5EF4-FFF2-40B4-BE49-F238E27FC236}">
              <a16:creationId xmlns:a16="http://schemas.microsoft.com/office/drawing/2014/main" id="{4CAC2B96-B53D-4596-B311-5238DD753AB4}"/>
            </a:ext>
          </a:extLst>
        </xdr:cNvPr>
        <xdr:cNvSpPr txBox="1"/>
      </xdr:nvSpPr>
      <xdr:spPr>
        <a:xfrm>
          <a:off x="9258300" y="1411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15" name="フローチャート: 判断 314">
          <a:extLst>
            <a:ext uri="{FF2B5EF4-FFF2-40B4-BE49-F238E27FC236}">
              <a16:creationId xmlns:a16="http://schemas.microsoft.com/office/drawing/2014/main" id="{AF3D34BB-8D61-434D-ACC2-957267569327}"/>
            </a:ext>
          </a:extLst>
        </xdr:cNvPr>
        <xdr:cNvSpPr/>
      </xdr:nvSpPr>
      <xdr:spPr>
        <a:xfrm>
          <a:off x="9192260" y="1425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16" name="フローチャート: 判断 315">
          <a:extLst>
            <a:ext uri="{FF2B5EF4-FFF2-40B4-BE49-F238E27FC236}">
              <a16:creationId xmlns:a16="http://schemas.microsoft.com/office/drawing/2014/main" id="{3D5E0E51-7069-4171-8002-49AE335B7382}"/>
            </a:ext>
          </a:extLst>
        </xdr:cNvPr>
        <xdr:cNvSpPr/>
      </xdr:nvSpPr>
      <xdr:spPr>
        <a:xfrm>
          <a:off x="8445500" y="142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17" name="フローチャート: 判断 316">
          <a:extLst>
            <a:ext uri="{FF2B5EF4-FFF2-40B4-BE49-F238E27FC236}">
              <a16:creationId xmlns:a16="http://schemas.microsoft.com/office/drawing/2014/main" id="{05167448-805C-4C68-8F3C-D7EA39D4579B}"/>
            </a:ext>
          </a:extLst>
        </xdr:cNvPr>
        <xdr:cNvSpPr/>
      </xdr:nvSpPr>
      <xdr:spPr>
        <a:xfrm>
          <a:off x="7670800" y="14334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18" name="フローチャート: 判断 317">
          <a:extLst>
            <a:ext uri="{FF2B5EF4-FFF2-40B4-BE49-F238E27FC236}">
              <a16:creationId xmlns:a16="http://schemas.microsoft.com/office/drawing/2014/main" id="{EF9FF272-2C8F-49A8-83CE-BE1666F04861}"/>
            </a:ext>
          </a:extLst>
        </xdr:cNvPr>
        <xdr:cNvSpPr/>
      </xdr:nvSpPr>
      <xdr:spPr>
        <a:xfrm>
          <a:off x="6873240" y="14347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19" name="フローチャート: 判断 318">
          <a:extLst>
            <a:ext uri="{FF2B5EF4-FFF2-40B4-BE49-F238E27FC236}">
              <a16:creationId xmlns:a16="http://schemas.microsoft.com/office/drawing/2014/main" id="{D7E58667-0F40-4CB6-8E5D-ADE708C1D403}"/>
            </a:ext>
          </a:extLst>
        </xdr:cNvPr>
        <xdr:cNvSpPr/>
      </xdr:nvSpPr>
      <xdr:spPr>
        <a:xfrm>
          <a:off x="6098540" y="14352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C39E5552-7CF9-4031-A5CF-F9DAB133481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BB0B2A4-2D25-4491-9812-FB70F43F3D9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E8F3708-B6EC-4404-9878-5500E79A0C1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CF1260A-B0AD-4BBF-A885-996F3A65E53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7B5EA48-9B8F-449D-8E9B-1988665336E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148158</xdr:rowOff>
    </xdr:from>
    <xdr:to>
      <xdr:col>55</xdr:col>
      <xdr:colOff>50800</xdr:colOff>
      <xdr:row>86</xdr:row>
      <xdr:rowOff>78308</xdr:rowOff>
    </xdr:to>
    <xdr:sp macro="" textlink="">
      <xdr:nvSpPr>
        <xdr:cNvPr id="325" name="楕円 324">
          <a:extLst>
            <a:ext uri="{FF2B5EF4-FFF2-40B4-BE49-F238E27FC236}">
              <a16:creationId xmlns:a16="http://schemas.microsoft.com/office/drawing/2014/main" id="{C750BCC3-7A0B-4AD8-AF48-6DC36A0833CA}"/>
            </a:ext>
          </a:extLst>
        </xdr:cNvPr>
        <xdr:cNvSpPr/>
      </xdr:nvSpPr>
      <xdr:spPr>
        <a:xfrm>
          <a:off x="9192260" y="14397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63085</xdr:rowOff>
    </xdr:from>
    <xdr:ext cx="469744" cy="259045"/>
    <xdr:sp macro="" textlink="">
      <xdr:nvSpPr>
        <xdr:cNvPr id="326" name="【公営住宅】&#10;一人当たり面積該当値テキスト">
          <a:extLst>
            <a:ext uri="{FF2B5EF4-FFF2-40B4-BE49-F238E27FC236}">
              <a16:creationId xmlns:a16="http://schemas.microsoft.com/office/drawing/2014/main" id="{59B7752E-EED7-4B12-AF22-0F0CB6D51B27}"/>
            </a:ext>
          </a:extLst>
        </xdr:cNvPr>
        <xdr:cNvSpPr txBox="1"/>
      </xdr:nvSpPr>
      <xdr:spPr>
        <a:xfrm>
          <a:off x="9258300" y="143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125603</xdr:rowOff>
    </xdr:from>
    <xdr:to>
      <xdr:col>50</xdr:col>
      <xdr:colOff>165100</xdr:colOff>
      <xdr:row>86</xdr:row>
      <xdr:rowOff>55753</xdr:rowOff>
    </xdr:to>
    <xdr:sp macro="" textlink="">
      <xdr:nvSpPr>
        <xdr:cNvPr id="327" name="楕円 326">
          <a:extLst>
            <a:ext uri="{FF2B5EF4-FFF2-40B4-BE49-F238E27FC236}">
              <a16:creationId xmlns:a16="http://schemas.microsoft.com/office/drawing/2014/main" id="{58AEC6DA-F6CF-4135-B78C-8FDB4515133C}"/>
            </a:ext>
          </a:extLst>
        </xdr:cNvPr>
        <xdr:cNvSpPr/>
      </xdr:nvSpPr>
      <xdr:spPr>
        <a:xfrm>
          <a:off x="8445500" y="1437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xdr:rowOff>
    </xdr:from>
    <xdr:to>
      <xdr:col>55</xdr:col>
      <xdr:colOff>0</xdr:colOff>
      <xdr:row>86</xdr:row>
      <xdr:rowOff>27508</xdr:rowOff>
    </xdr:to>
    <xdr:cxnSp macro="">
      <xdr:nvCxnSpPr>
        <xdr:cNvPr id="328" name="直線コネクタ 327">
          <a:extLst>
            <a:ext uri="{FF2B5EF4-FFF2-40B4-BE49-F238E27FC236}">
              <a16:creationId xmlns:a16="http://schemas.microsoft.com/office/drawing/2014/main" id="{3015E52D-1E73-463E-8E77-1B872B970687}"/>
            </a:ext>
          </a:extLst>
        </xdr:cNvPr>
        <xdr:cNvCxnSpPr/>
      </xdr:nvCxnSpPr>
      <xdr:spPr>
        <a:xfrm>
          <a:off x="8496300" y="14421993"/>
          <a:ext cx="7239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160198</xdr:rowOff>
    </xdr:from>
    <xdr:to>
      <xdr:col>36</xdr:col>
      <xdr:colOff>165100</xdr:colOff>
      <xdr:row>86</xdr:row>
      <xdr:rowOff>90348</xdr:rowOff>
    </xdr:to>
    <xdr:sp macro="" textlink="">
      <xdr:nvSpPr>
        <xdr:cNvPr id="329" name="楕円 328">
          <a:extLst>
            <a:ext uri="{FF2B5EF4-FFF2-40B4-BE49-F238E27FC236}">
              <a16:creationId xmlns:a16="http://schemas.microsoft.com/office/drawing/2014/main" id="{1E44595C-8C1E-43D0-B661-A2CA03DBC0FA}"/>
            </a:ext>
          </a:extLst>
        </xdr:cNvPr>
        <xdr:cNvSpPr/>
      </xdr:nvSpPr>
      <xdr:spPr>
        <a:xfrm>
          <a:off x="6098540" y="14409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140327</xdr:rowOff>
    </xdr:from>
    <xdr:ext cx="469744" cy="259045"/>
    <xdr:sp macro="" textlink="">
      <xdr:nvSpPr>
        <xdr:cNvPr id="330" name="n_1aveValue【公営住宅】&#10;一人当たり面積">
          <a:extLst>
            <a:ext uri="{FF2B5EF4-FFF2-40B4-BE49-F238E27FC236}">
              <a16:creationId xmlns:a16="http://schemas.microsoft.com/office/drawing/2014/main" id="{C33711A9-8193-441E-A290-4343B6635ED5}"/>
            </a:ext>
          </a:extLst>
        </xdr:cNvPr>
        <xdr:cNvSpPr txBox="1"/>
      </xdr:nvSpPr>
      <xdr:spPr>
        <a:xfrm>
          <a:off x="8271587" y="140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31818</xdr:rowOff>
    </xdr:from>
    <xdr:ext cx="469744" cy="259045"/>
    <xdr:sp macro="" textlink="">
      <xdr:nvSpPr>
        <xdr:cNvPr id="331" name="n_2aveValue【公営住宅】&#10;一人当たり面積">
          <a:extLst>
            <a:ext uri="{FF2B5EF4-FFF2-40B4-BE49-F238E27FC236}">
              <a16:creationId xmlns:a16="http://schemas.microsoft.com/office/drawing/2014/main" id="{89FB922E-51BF-47B9-9034-BF90A3A822DF}"/>
            </a:ext>
          </a:extLst>
        </xdr:cNvPr>
        <xdr:cNvSpPr txBox="1"/>
      </xdr:nvSpPr>
      <xdr:spPr>
        <a:xfrm>
          <a:off x="750958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44848</xdr:rowOff>
    </xdr:from>
    <xdr:ext cx="469744" cy="259045"/>
    <xdr:sp macro="" textlink="">
      <xdr:nvSpPr>
        <xdr:cNvPr id="332" name="n_3aveValue【公営住宅】&#10;一人当たり面積">
          <a:extLst>
            <a:ext uri="{FF2B5EF4-FFF2-40B4-BE49-F238E27FC236}">
              <a16:creationId xmlns:a16="http://schemas.microsoft.com/office/drawing/2014/main" id="{3D43794B-FCD1-4E02-82D0-D528C443BD5F}"/>
            </a:ext>
          </a:extLst>
        </xdr:cNvPr>
        <xdr:cNvSpPr txBox="1"/>
      </xdr:nvSpPr>
      <xdr:spPr>
        <a:xfrm>
          <a:off x="6712027" y="1412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49801</xdr:rowOff>
    </xdr:from>
    <xdr:ext cx="469744" cy="259045"/>
    <xdr:sp macro="" textlink="">
      <xdr:nvSpPr>
        <xdr:cNvPr id="333" name="n_4aveValue【公営住宅】&#10;一人当たり面積">
          <a:extLst>
            <a:ext uri="{FF2B5EF4-FFF2-40B4-BE49-F238E27FC236}">
              <a16:creationId xmlns:a16="http://schemas.microsoft.com/office/drawing/2014/main" id="{2663AC7C-38A8-43C3-BBAC-C0EA9CDDA7A6}"/>
            </a:ext>
          </a:extLst>
        </xdr:cNvPr>
        <xdr:cNvSpPr txBox="1"/>
      </xdr:nvSpPr>
      <xdr:spPr>
        <a:xfrm>
          <a:off x="593732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46880</xdr:rowOff>
    </xdr:from>
    <xdr:ext cx="469744" cy="259045"/>
    <xdr:sp macro="" textlink="">
      <xdr:nvSpPr>
        <xdr:cNvPr id="334" name="n_1mainValue【公営住宅】&#10;一人当たり面積">
          <a:extLst>
            <a:ext uri="{FF2B5EF4-FFF2-40B4-BE49-F238E27FC236}">
              <a16:creationId xmlns:a16="http://schemas.microsoft.com/office/drawing/2014/main" id="{0314F034-6736-4FB3-ACB1-443AC1024E86}"/>
            </a:ext>
          </a:extLst>
        </xdr:cNvPr>
        <xdr:cNvSpPr txBox="1"/>
      </xdr:nvSpPr>
      <xdr:spPr>
        <a:xfrm>
          <a:off x="827158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81475</xdr:rowOff>
    </xdr:from>
    <xdr:ext cx="469744" cy="259045"/>
    <xdr:sp macro="" textlink="">
      <xdr:nvSpPr>
        <xdr:cNvPr id="335" name="n_4mainValue【公営住宅】&#10;一人当たり面積">
          <a:extLst>
            <a:ext uri="{FF2B5EF4-FFF2-40B4-BE49-F238E27FC236}">
              <a16:creationId xmlns:a16="http://schemas.microsoft.com/office/drawing/2014/main" id="{AD26AA12-B3FC-4F00-A7C3-295465F0F2B3}"/>
            </a:ext>
          </a:extLst>
        </xdr:cNvPr>
        <xdr:cNvSpPr txBox="1"/>
      </xdr:nvSpPr>
      <xdr:spPr>
        <a:xfrm>
          <a:off x="5937327" y="144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97C4A928-3EC4-4F3B-9D49-8D47D3B2F2A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EA140B36-682A-4C6E-A0ED-AC11CB815FA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EDA67809-4253-4372-A7DE-DC9D563044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E7E2FFEF-85A8-4369-B952-7E6FDA05BBA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784C9E69-181D-4A20-B090-88AF3543DD4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107BBFC0-CEF6-4689-8C7F-792434391FC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DEB2BEB3-794C-4C37-8468-DB53C224BA1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01243DA7-BFD9-451D-9901-79A10BD2870D}"/>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563AFAA6-60A1-4261-8B58-611F6C7D035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C4880FD4-81D5-4679-8007-9DC91148A4B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a:extLst>
            <a:ext uri="{FF2B5EF4-FFF2-40B4-BE49-F238E27FC236}">
              <a16:creationId xmlns:a16="http://schemas.microsoft.com/office/drawing/2014/main" id="{91E15974-F67D-48AF-A70A-CCCAC99C9DE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7" name="直線コネクタ 346">
          <a:extLst>
            <a:ext uri="{FF2B5EF4-FFF2-40B4-BE49-F238E27FC236}">
              <a16:creationId xmlns:a16="http://schemas.microsoft.com/office/drawing/2014/main" id="{D4A7D3E0-34E1-4535-ADF9-79C3A7E2F65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84DB9BFC-D948-495C-A634-FC33F58E4FFC}"/>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9" name="直線コネクタ 348">
          <a:extLst>
            <a:ext uri="{FF2B5EF4-FFF2-40B4-BE49-F238E27FC236}">
              <a16:creationId xmlns:a16="http://schemas.microsoft.com/office/drawing/2014/main" id="{B965B699-9BEA-4141-9E10-CEDB269B4DA8}"/>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0" name="テキスト ボックス 349">
          <a:extLst>
            <a:ext uri="{FF2B5EF4-FFF2-40B4-BE49-F238E27FC236}">
              <a16:creationId xmlns:a16="http://schemas.microsoft.com/office/drawing/2014/main" id="{F97AB121-34CF-45DA-B0C1-93B5EA7E9DC5}"/>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1" name="直線コネクタ 350">
          <a:extLst>
            <a:ext uri="{FF2B5EF4-FFF2-40B4-BE49-F238E27FC236}">
              <a16:creationId xmlns:a16="http://schemas.microsoft.com/office/drawing/2014/main" id="{C3F72BB8-1FA1-4E87-A772-5507D087B6F3}"/>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2" name="テキスト ボックス 351">
          <a:extLst>
            <a:ext uri="{FF2B5EF4-FFF2-40B4-BE49-F238E27FC236}">
              <a16:creationId xmlns:a16="http://schemas.microsoft.com/office/drawing/2014/main" id="{774D68EC-1288-4CEA-922A-0B481DE44B4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3" name="直線コネクタ 352">
          <a:extLst>
            <a:ext uri="{FF2B5EF4-FFF2-40B4-BE49-F238E27FC236}">
              <a16:creationId xmlns:a16="http://schemas.microsoft.com/office/drawing/2014/main" id="{612AD909-59EB-4124-9566-3A881B61C9E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4" name="テキスト ボックス 353">
          <a:extLst>
            <a:ext uri="{FF2B5EF4-FFF2-40B4-BE49-F238E27FC236}">
              <a16:creationId xmlns:a16="http://schemas.microsoft.com/office/drawing/2014/main" id="{8396AC16-3937-488B-B98E-E9D019B4207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5" name="直線コネクタ 354">
          <a:extLst>
            <a:ext uri="{FF2B5EF4-FFF2-40B4-BE49-F238E27FC236}">
              <a16:creationId xmlns:a16="http://schemas.microsoft.com/office/drawing/2014/main" id="{E2959D85-D226-45EF-86F3-23D05B32F6F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6" name="テキスト ボックス 355">
          <a:extLst>
            <a:ext uri="{FF2B5EF4-FFF2-40B4-BE49-F238E27FC236}">
              <a16:creationId xmlns:a16="http://schemas.microsoft.com/office/drawing/2014/main" id="{CF99E4E8-E67F-423E-BFD3-0FA319CF390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7" name="直線コネクタ 356">
          <a:extLst>
            <a:ext uri="{FF2B5EF4-FFF2-40B4-BE49-F238E27FC236}">
              <a16:creationId xmlns:a16="http://schemas.microsoft.com/office/drawing/2014/main" id="{AA7C32B8-12AD-4B1E-9819-1754BB0F0D94}"/>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8" name="テキスト ボックス 357">
          <a:extLst>
            <a:ext uri="{FF2B5EF4-FFF2-40B4-BE49-F238E27FC236}">
              <a16:creationId xmlns:a16="http://schemas.microsoft.com/office/drawing/2014/main" id="{655B91B7-8406-4EEB-AED6-C2D8623031B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CB448437-528A-4B33-A79D-A81BF73F9F0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a:extLst>
            <a:ext uri="{FF2B5EF4-FFF2-40B4-BE49-F238E27FC236}">
              <a16:creationId xmlns:a16="http://schemas.microsoft.com/office/drawing/2014/main" id="{E72371B4-C242-4CA8-A138-FFB2BEF49A5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361" name="直線コネクタ 360">
          <a:extLst>
            <a:ext uri="{FF2B5EF4-FFF2-40B4-BE49-F238E27FC236}">
              <a16:creationId xmlns:a16="http://schemas.microsoft.com/office/drawing/2014/main" id="{9BC111CA-6543-4CC2-AF9A-D50A867D440A}"/>
            </a:ext>
          </a:extLst>
        </xdr:cNvPr>
        <xdr:cNvCxnSpPr/>
      </xdr:nvCxnSpPr>
      <xdr:spPr>
        <a:xfrm flipV="1">
          <a:off x="4086225" y="16791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62" name="【港湾・漁港】&#10;有形固定資産減価償却率最小値テキスト">
          <a:extLst>
            <a:ext uri="{FF2B5EF4-FFF2-40B4-BE49-F238E27FC236}">
              <a16:creationId xmlns:a16="http://schemas.microsoft.com/office/drawing/2014/main" id="{CFB3CFB0-4F70-40C7-9E2D-87006D187410}"/>
            </a:ext>
          </a:extLst>
        </xdr:cNvPr>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63" name="直線コネクタ 362">
          <a:extLst>
            <a:ext uri="{FF2B5EF4-FFF2-40B4-BE49-F238E27FC236}">
              <a16:creationId xmlns:a16="http://schemas.microsoft.com/office/drawing/2014/main" id="{A84C0CD4-1E60-467A-8046-23521455C129}"/>
            </a:ext>
          </a:extLst>
        </xdr:cNvPr>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64" name="【港湾・漁港】&#10;有形固定資産減価償却率最大値テキスト">
          <a:extLst>
            <a:ext uri="{FF2B5EF4-FFF2-40B4-BE49-F238E27FC236}">
              <a16:creationId xmlns:a16="http://schemas.microsoft.com/office/drawing/2014/main" id="{CEA8899C-CD59-4C37-9F60-07520903BD9F}"/>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65" name="直線コネクタ 364">
          <a:extLst>
            <a:ext uri="{FF2B5EF4-FFF2-40B4-BE49-F238E27FC236}">
              <a16:creationId xmlns:a16="http://schemas.microsoft.com/office/drawing/2014/main" id="{A180CD24-BF42-4893-86B9-43B5C6AED82D}"/>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366" name="【港湾・漁港】&#10;有形固定資産減価償却率平均値テキスト">
          <a:extLst>
            <a:ext uri="{FF2B5EF4-FFF2-40B4-BE49-F238E27FC236}">
              <a16:creationId xmlns:a16="http://schemas.microsoft.com/office/drawing/2014/main" id="{7B352940-198D-4FE6-965C-4BBF41933A9E}"/>
            </a:ext>
          </a:extLst>
        </xdr:cNvPr>
        <xdr:cNvSpPr txBox="1"/>
      </xdr:nvSpPr>
      <xdr:spPr>
        <a:xfrm>
          <a:off x="4124960" y="17551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67" name="フローチャート: 判断 366">
          <a:extLst>
            <a:ext uri="{FF2B5EF4-FFF2-40B4-BE49-F238E27FC236}">
              <a16:creationId xmlns:a16="http://schemas.microsoft.com/office/drawing/2014/main" id="{F831731D-FA9C-4834-8C11-EB4F2CE5099B}"/>
            </a:ext>
          </a:extLst>
        </xdr:cNvPr>
        <xdr:cNvSpPr/>
      </xdr:nvSpPr>
      <xdr:spPr>
        <a:xfrm>
          <a:off x="403606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368" name="フローチャート: 判断 367">
          <a:extLst>
            <a:ext uri="{FF2B5EF4-FFF2-40B4-BE49-F238E27FC236}">
              <a16:creationId xmlns:a16="http://schemas.microsoft.com/office/drawing/2014/main" id="{210EE74F-3529-4018-8399-8FBC4083656B}"/>
            </a:ext>
          </a:extLst>
        </xdr:cNvPr>
        <xdr:cNvSpPr/>
      </xdr:nvSpPr>
      <xdr:spPr>
        <a:xfrm>
          <a:off x="3312160" y="17725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69" name="フローチャート: 判断 368">
          <a:extLst>
            <a:ext uri="{FF2B5EF4-FFF2-40B4-BE49-F238E27FC236}">
              <a16:creationId xmlns:a16="http://schemas.microsoft.com/office/drawing/2014/main" id="{2290A056-41ED-4C4C-A32C-0D1869B5EF67}"/>
            </a:ext>
          </a:extLst>
        </xdr:cNvPr>
        <xdr:cNvSpPr/>
      </xdr:nvSpPr>
      <xdr:spPr>
        <a:xfrm>
          <a:off x="25146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370" name="フローチャート: 判断 369">
          <a:extLst>
            <a:ext uri="{FF2B5EF4-FFF2-40B4-BE49-F238E27FC236}">
              <a16:creationId xmlns:a16="http://schemas.microsoft.com/office/drawing/2014/main" id="{427ABCF7-132A-4BFE-A4F1-56A20D7DAAF9}"/>
            </a:ext>
          </a:extLst>
        </xdr:cNvPr>
        <xdr:cNvSpPr/>
      </xdr:nvSpPr>
      <xdr:spPr>
        <a:xfrm>
          <a:off x="1739900" y="1760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154395</xdr:rowOff>
    </xdr:from>
    <xdr:to>
      <xdr:col>6</xdr:col>
      <xdr:colOff>38100</xdr:colOff>
      <xdr:row>105</xdr:row>
      <xdr:rowOff>84545</xdr:rowOff>
    </xdr:to>
    <xdr:sp macro="" textlink="">
      <xdr:nvSpPr>
        <xdr:cNvPr id="371" name="フローチャート: 判断 370">
          <a:extLst>
            <a:ext uri="{FF2B5EF4-FFF2-40B4-BE49-F238E27FC236}">
              <a16:creationId xmlns:a16="http://schemas.microsoft.com/office/drawing/2014/main" id="{E112FA56-888C-429A-BDDD-D7F14187509B}"/>
            </a:ext>
          </a:extLst>
        </xdr:cNvPr>
        <xdr:cNvSpPr/>
      </xdr:nvSpPr>
      <xdr:spPr>
        <a:xfrm>
          <a:off x="965200" y="17588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7F4BF40-9A75-478F-858B-563243C6066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93BFE58-E89F-401A-93AF-28792B7B28F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4C1A98E-63F2-412A-BC7D-3A1DB91F66B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187F686-A00C-4E99-872A-571C7A427ED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FAB4828F-DC9B-4987-B783-9A56018E361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41729</xdr:rowOff>
    </xdr:from>
    <xdr:to>
      <xdr:col>24</xdr:col>
      <xdr:colOff>114300</xdr:colOff>
      <xdr:row>102</xdr:row>
      <xdr:rowOff>143329</xdr:rowOff>
    </xdr:to>
    <xdr:sp macro="" textlink="">
      <xdr:nvSpPr>
        <xdr:cNvPr id="377" name="楕円 376">
          <a:extLst>
            <a:ext uri="{FF2B5EF4-FFF2-40B4-BE49-F238E27FC236}">
              <a16:creationId xmlns:a16="http://schemas.microsoft.com/office/drawing/2014/main" id="{8ADA5B38-23F1-4E8B-8F90-8421CD458F86}"/>
            </a:ext>
          </a:extLst>
        </xdr:cNvPr>
        <xdr:cNvSpPr/>
      </xdr:nvSpPr>
      <xdr:spPr>
        <a:xfrm>
          <a:off x="4036060" y="17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64606</xdr:rowOff>
    </xdr:from>
    <xdr:ext cx="405111" cy="259045"/>
    <xdr:sp macro="" textlink="">
      <xdr:nvSpPr>
        <xdr:cNvPr id="378" name="【港湾・漁港】&#10;有形固定資産減価償却率該当値テキスト">
          <a:extLst>
            <a:ext uri="{FF2B5EF4-FFF2-40B4-BE49-F238E27FC236}">
              <a16:creationId xmlns:a16="http://schemas.microsoft.com/office/drawing/2014/main" id="{D7603D1A-F3B8-4EB6-A4F8-334DCCE09238}"/>
            </a:ext>
          </a:extLst>
        </xdr:cNvPr>
        <xdr:cNvSpPr txBox="1"/>
      </xdr:nvSpPr>
      <xdr:spPr>
        <a:xfrm>
          <a:off x="4124960"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70048</xdr:rowOff>
    </xdr:from>
    <xdr:ext cx="405111" cy="259045"/>
    <xdr:sp macro="" textlink="">
      <xdr:nvSpPr>
        <xdr:cNvPr id="379" name="n_1aveValue【港湾・漁港】&#10;有形固定資産減価償却率">
          <a:extLst>
            <a:ext uri="{FF2B5EF4-FFF2-40B4-BE49-F238E27FC236}">
              <a16:creationId xmlns:a16="http://schemas.microsoft.com/office/drawing/2014/main" id="{F1164C01-3CA8-4C9A-AF5B-61C9DD09930D}"/>
            </a:ext>
          </a:extLst>
        </xdr:cNvPr>
        <xdr:cNvSpPr txBox="1"/>
      </xdr:nvSpPr>
      <xdr:spPr>
        <a:xfrm>
          <a:off x="3170564" y="1750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80" name="n_2aveValue【港湾・漁港】&#10;有形固定資産減価償却率">
          <a:extLst>
            <a:ext uri="{FF2B5EF4-FFF2-40B4-BE49-F238E27FC236}">
              <a16:creationId xmlns:a16="http://schemas.microsoft.com/office/drawing/2014/main" id="{928247C7-59DC-4673-905E-785CABCE96B6}"/>
            </a:ext>
          </a:extLst>
        </xdr:cNvPr>
        <xdr:cNvSpPr txBox="1"/>
      </xdr:nvSpPr>
      <xdr:spPr>
        <a:xfrm>
          <a:off x="2385704"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117401</xdr:rowOff>
    </xdr:from>
    <xdr:ext cx="405111" cy="259045"/>
    <xdr:sp macro="" textlink="">
      <xdr:nvSpPr>
        <xdr:cNvPr id="381" name="n_3aveValue【港湾・漁港】&#10;有形固定資産減価償却率">
          <a:extLst>
            <a:ext uri="{FF2B5EF4-FFF2-40B4-BE49-F238E27FC236}">
              <a16:creationId xmlns:a16="http://schemas.microsoft.com/office/drawing/2014/main" id="{822004FC-01C4-43F9-8FA6-25CD66C8AC0A}"/>
            </a:ext>
          </a:extLst>
        </xdr:cNvPr>
        <xdr:cNvSpPr txBox="1"/>
      </xdr:nvSpPr>
      <xdr:spPr>
        <a:xfrm>
          <a:off x="161100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101072</xdr:rowOff>
    </xdr:from>
    <xdr:ext cx="405111" cy="259045"/>
    <xdr:sp macro="" textlink="">
      <xdr:nvSpPr>
        <xdr:cNvPr id="382" name="n_4aveValue【港湾・漁港】&#10;有形固定資産減価償却率">
          <a:extLst>
            <a:ext uri="{FF2B5EF4-FFF2-40B4-BE49-F238E27FC236}">
              <a16:creationId xmlns:a16="http://schemas.microsoft.com/office/drawing/2014/main" id="{D53FEFC6-DE8E-4D09-836C-EDB2CA6C0DCA}"/>
            </a:ext>
          </a:extLst>
        </xdr:cNvPr>
        <xdr:cNvSpPr txBox="1"/>
      </xdr:nvSpPr>
      <xdr:spPr>
        <a:xfrm>
          <a:off x="83630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D1F76BAA-9BD1-4AAB-A8B9-897DB16F9D5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994A4AF-7F53-48D1-9F19-0BE505CB02D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AEA335C7-F646-4698-828A-E3F996E40DE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A150F601-F003-4EA7-B72A-57543904D67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92DDAAE-3BF1-4F33-A250-159EB959213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A620D8A-8B14-4533-B1C0-E0BF2A887E9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79ACAFD4-7A0E-4719-BEF6-F41D076D1DA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C8A12B2-839A-4BA7-B865-D0297EF1A4B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E1AE9588-E602-4749-95ED-8914F5EBEE1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4B3FB537-0524-4F9A-8FAA-EC1966FACA5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a:extLst>
            <a:ext uri="{FF2B5EF4-FFF2-40B4-BE49-F238E27FC236}">
              <a16:creationId xmlns:a16="http://schemas.microsoft.com/office/drawing/2014/main" id="{321801DB-A33D-4B71-9764-3CAB73F441E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4" name="テキスト ボックス 393">
          <a:extLst>
            <a:ext uri="{FF2B5EF4-FFF2-40B4-BE49-F238E27FC236}">
              <a16:creationId xmlns:a16="http://schemas.microsoft.com/office/drawing/2014/main" id="{DA72F2AF-CD5F-446C-B910-51B3F6E2E38C}"/>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a:extLst>
            <a:ext uri="{FF2B5EF4-FFF2-40B4-BE49-F238E27FC236}">
              <a16:creationId xmlns:a16="http://schemas.microsoft.com/office/drawing/2014/main" id="{4C331B7A-DDE3-435F-B973-A0A54C82371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96" name="テキスト ボックス 395">
          <a:extLst>
            <a:ext uri="{FF2B5EF4-FFF2-40B4-BE49-F238E27FC236}">
              <a16:creationId xmlns:a16="http://schemas.microsoft.com/office/drawing/2014/main" id="{451926A1-1449-435D-AEDB-B1B6EDD36079}"/>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a:extLst>
            <a:ext uri="{FF2B5EF4-FFF2-40B4-BE49-F238E27FC236}">
              <a16:creationId xmlns:a16="http://schemas.microsoft.com/office/drawing/2014/main" id="{60F9485F-C802-436D-B659-865DBF5BDA3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8" name="テキスト ボックス 397">
          <a:extLst>
            <a:ext uri="{FF2B5EF4-FFF2-40B4-BE49-F238E27FC236}">
              <a16:creationId xmlns:a16="http://schemas.microsoft.com/office/drawing/2014/main" id="{D3A8FC8B-EEBC-4A47-911F-659761D947FB}"/>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a:extLst>
            <a:ext uri="{FF2B5EF4-FFF2-40B4-BE49-F238E27FC236}">
              <a16:creationId xmlns:a16="http://schemas.microsoft.com/office/drawing/2014/main" id="{441D260B-9AC6-412A-85CC-AD3C8F5ECEA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00" name="テキスト ボックス 399">
          <a:extLst>
            <a:ext uri="{FF2B5EF4-FFF2-40B4-BE49-F238E27FC236}">
              <a16:creationId xmlns:a16="http://schemas.microsoft.com/office/drawing/2014/main" id="{227F5BF5-7AAC-4F05-A91C-B72533F3991B}"/>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a:extLst>
            <a:ext uri="{FF2B5EF4-FFF2-40B4-BE49-F238E27FC236}">
              <a16:creationId xmlns:a16="http://schemas.microsoft.com/office/drawing/2014/main" id="{E9F744AF-8634-4427-A58B-966CD3241055}"/>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02" name="テキスト ボックス 401">
          <a:extLst>
            <a:ext uri="{FF2B5EF4-FFF2-40B4-BE49-F238E27FC236}">
              <a16:creationId xmlns:a16="http://schemas.microsoft.com/office/drawing/2014/main" id="{5F64A61D-023C-487C-91FB-2AD823198233}"/>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D326A0A0-4062-4691-A1A1-52F9AA7E17E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4" name="テキスト ボックス 403">
          <a:extLst>
            <a:ext uri="{FF2B5EF4-FFF2-40B4-BE49-F238E27FC236}">
              <a16:creationId xmlns:a16="http://schemas.microsoft.com/office/drawing/2014/main" id="{FFAA809A-36D6-48DB-999D-9B6979D5001A}"/>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港湾・漁港】&#10;一人当たり有形固定資産（償却資産）額グラフ枠">
          <a:extLst>
            <a:ext uri="{FF2B5EF4-FFF2-40B4-BE49-F238E27FC236}">
              <a16:creationId xmlns:a16="http://schemas.microsoft.com/office/drawing/2014/main" id="{46A362DE-F623-4898-8701-E51145A69FF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06" name="直線コネクタ 405">
          <a:extLst>
            <a:ext uri="{FF2B5EF4-FFF2-40B4-BE49-F238E27FC236}">
              <a16:creationId xmlns:a16="http://schemas.microsoft.com/office/drawing/2014/main" id="{D8711BAE-E617-49DB-B235-38A552B41288}"/>
            </a:ext>
          </a:extLst>
        </xdr:cNvPr>
        <xdr:cNvCxnSpPr/>
      </xdr:nvCxnSpPr>
      <xdr:spPr>
        <a:xfrm flipV="1">
          <a:off x="9219565" y="16947269"/>
          <a:ext cx="0" cy="130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07" name="【港湾・漁港】&#10;一人当たり有形固定資産（償却資産）額最小値テキスト">
          <a:extLst>
            <a:ext uri="{FF2B5EF4-FFF2-40B4-BE49-F238E27FC236}">
              <a16:creationId xmlns:a16="http://schemas.microsoft.com/office/drawing/2014/main" id="{0C846C37-A028-4381-A227-E4F7CD387E3F}"/>
            </a:ext>
          </a:extLst>
        </xdr:cNvPr>
        <xdr:cNvSpPr txBox="1"/>
      </xdr:nvSpPr>
      <xdr:spPr>
        <a:xfrm>
          <a:off x="9258300" y="1825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08" name="直線コネクタ 407">
          <a:extLst>
            <a:ext uri="{FF2B5EF4-FFF2-40B4-BE49-F238E27FC236}">
              <a16:creationId xmlns:a16="http://schemas.microsoft.com/office/drawing/2014/main" id="{DFAB1075-94B3-4E01-984B-4B0A9EA824EC}"/>
            </a:ext>
          </a:extLst>
        </xdr:cNvPr>
        <xdr:cNvCxnSpPr/>
      </xdr:nvCxnSpPr>
      <xdr:spPr>
        <a:xfrm>
          <a:off x="9154160" y="182561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09" name="【港湾・漁港】&#10;一人当たり有形固定資産（償却資産）額最大値テキスト">
          <a:extLst>
            <a:ext uri="{FF2B5EF4-FFF2-40B4-BE49-F238E27FC236}">
              <a16:creationId xmlns:a16="http://schemas.microsoft.com/office/drawing/2014/main" id="{0FD47DBF-7120-45D8-8B31-AF783B8CA84D}"/>
            </a:ext>
          </a:extLst>
        </xdr:cNvPr>
        <xdr:cNvSpPr txBox="1"/>
      </xdr:nvSpPr>
      <xdr:spPr>
        <a:xfrm>
          <a:off x="9258300" y="16730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10" name="直線コネクタ 409">
          <a:extLst>
            <a:ext uri="{FF2B5EF4-FFF2-40B4-BE49-F238E27FC236}">
              <a16:creationId xmlns:a16="http://schemas.microsoft.com/office/drawing/2014/main" id="{21C7B931-828D-4C8C-9A10-EEB4692CE684}"/>
            </a:ext>
          </a:extLst>
        </xdr:cNvPr>
        <xdr:cNvCxnSpPr/>
      </xdr:nvCxnSpPr>
      <xdr:spPr>
        <a:xfrm>
          <a:off x="9154160" y="16947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11" name="【港湾・漁港】&#10;一人当たり有形固定資産（償却資産）額平均値テキスト">
          <a:extLst>
            <a:ext uri="{FF2B5EF4-FFF2-40B4-BE49-F238E27FC236}">
              <a16:creationId xmlns:a16="http://schemas.microsoft.com/office/drawing/2014/main" id="{B2717D88-4E04-42E0-ADF5-E5A3E7B48B11}"/>
            </a:ext>
          </a:extLst>
        </xdr:cNvPr>
        <xdr:cNvSpPr txBox="1"/>
      </xdr:nvSpPr>
      <xdr:spPr>
        <a:xfrm>
          <a:off x="9258300" y="177998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12" name="フローチャート: 判断 411">
          <a:extLst>
            <a:ext uri="{FF2B5EF4-FFF2-40B4-BE49-F238E27FC236}">
              <a16:creationId xmlns:a16="http://schemas.microsoft.com/office/drawing/2014/main" id="{4501D121-473B-437E-A212-A8992AFE5C45}"/>
            </a:ext>
          </a:extLst>
        </xdr:cNvPr>
        <xdr:cNvSpPr/>
      </xdr:nvSpPr>
      <xdr:spPr>
        <a:xfrm>
          <a:off x="9192260" y="179446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13" name="フローチャート: 判断 412">
          <a:extLst>
            <a:ext uri="{FF2B5EF4-FFF2-40B4-BE49-F238E27FC236}">
              <a16:creationId xmlns:a16="http://schemas.microsoft.com/office/drawing/2014/main" id="{EE9AFAD4-E7D8-41BD-AF8E-76CD997B662A}"/>
            </a:ext>
          </a:extLst>
        </xdr:cNvPr>
        <xdr:cNvSpPr/>
      </xdr:nvSpPr>
      <xdr:spPr>
        <a:xfrm>
          <a:off x="8445500" y="1782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74506</xdr:rowOff>
    </xdr:from>
    <xdr:to>
      <xdr:col>46</xdr:col>
      <xdr:colOff>38100</xdr:colOff>
      <xdr:row>107</xdr:row>
      <xdr:rowOff>4656</xdr:rowOff>
    </xdr:to>
    <xdr:sp macro="" textlink="">
      <xdr:nvSpPr>
        <xdr:cNvPr id="414" name="フローチャート: 判断 413">
          <a:extLst>
            <a:ext uri="{FF2B5EF4-FFF2-40B4-BE49-F238E27FC236}">
              <a16:creationId xmlns:a16="http://schemas.microsoft.com/office/drawing/2014/main" id="{5EAB44CA-489F-41AC-AA02-D5F479D90629}"/>
            </a:ext>
          </a:extLst>
        </xdr:cNvPr>
        <xdr:cNvSpPr/>
      </xdr:nvSpPr>
      <xdr:spPr>
        <a:xfrm>
          <a:off x="7670800" y="17844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141181</xdr:rowOff>
    </xdr:from>
    <xdr:to>
      <xdr:col>41</xdr:col>
      <xdr:colOff>101600</xdr:colOff>
      <xdr:row>107</xdr:row>
      <xdr:rowOff>71331</xdr:rowOff>
    </xdr:to>
    <xdr:sp macro="" textlink="">
      <xdr:nvSpPr>
        <xdr:cNvPr id="415" name="フローチャート: 判断 414">
          <a:extLst>
            <a:ext uri="{FF2B5EF4-FFF2-40B4-BE49-F238E27FC236}">
              <a16:creationId xmlns:a16="http://schemas.microsoft.com/office/drawing/2014/main" id="{1DB05DEA-E25F-4B98-B59C-71CD3BC26BA3}"/>
            </a:ext>
          </a:extLst>
        </xdr:cNvPr>
        <xdr:cNvSpPr/>
      </xdr:nvSpPr>
      <xdr:spPr>
        <a:xfrm>
          <a:off x="6873240" y="17911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150949</xdr:rowOff>
    </xdr:from>
    <xdr:to>
      <xdr:col>36</xdr:col>
      <xdr:colOff>165100</xdr:colOff>
      <xdr:row>107</xdr:row>
      <xdr:rowOff>81099</xdr:rowOff>
    </xdr:to>
    <xdr:sp macro="" textlink="">
      <xdr:nvSpPr>
        <xdr:cNvPr id="416" name="フローチャート: 判断 415">
          <a:extLst>
            <a:ext uri="{FF2B5EF4-FFF2-40B4-BE49-F238E27FC236}">
              <a16:creationId xmlns:a16="http://schemas.microsoft.com/office/drawing/2014/main" id="{1398BE1F-C762-419D-80C0-EB0C927BA07B}"/>
            </a:ext>
          </a:extLst>
        </xdr:cNvPr>
        <xdr:cNvSpPr/>
      </xdr:nvSpPr>
      <xdr:spPr>
        <a:xfrm>
          <a:off x="6098540" y="1792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EF3BD2D-8C93-4C3A-B401-61F61C0D707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62730BC-53BC-44D1-92A5-1A62442D3145}"/>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14A0D68-99B1-4FEA-991D-EA4CC3B92929}"/>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3A558CC-62A9-4FCD-A331-81B0DFA1D2B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C3E2D12-98E8-42B2-83AC-E5E71D540A8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100192</xdr:rowOff>
    </xdr:from>
    <xdr:to>
      <xdr:col>55</xdr:col>
      <xdr:colOff>50800</xdr:colOff>
      <xdr:row>109</xdr:row>
      <xdr:rowOff>30342</xdr:rowOff>
    </xdr:to>
    <xdr:sp macro="" textlink="">
      <xdr:nvSpPr>
        <xdr:cNvPr id="422" name="楕円 421">
          <a:extLst>
            <a:ext uri="{FF2B5EF4-FFF2-40B4-BE49-F238E27FC236}">
              <a16:creationId xmlns:a16="http://schemas.microsoft.com/office/drawing/2014/main" id="{593E9263-8A23-43A9-843C-7F2D87117C1F}"/>
            </a:ext>
          </a:extLst>
        </xdr:cNvPr>
        <xdr:cNvSpPr/>
      </xdr:nvSpPr>
      <xdr:spPr>
        <a:xfrm>
          <a:off x="9192260" y="18205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15119</xdr:rowOff>
    </xdr:from>
    <xdr:ext cx="469744" cy="259045"/>
    <xdr:sp macro="" textlink="">
      <xdr:nvSpPr>
        <xdr:cNvPr id="423" name="【港湾・漁港】&#10;一人当たり有形固定資産（償却資産）額該当値テキスト">
          <a:extLst>
            <a:ext uri="{FF2B5EF4-FFF2-40B4-BE49-F238E27FC236}">
              <a16:creationId xmlns:a16="http://schemas.microsoft.com/office/drawing/2014/main" id="{BD46AA81-47C9-4C38-B06C-6340D20625CC}"/>
            </a:ext>
          </a:extLst>
        </xdr:cNvPr>
        <xdr:cNvSpPr txBox="1"/>
      </xdr:nvSpPr>
      <xdr:spPr>
        <a:xfrm>
          <a:off x="9258300" y="181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2009</xdr:rowOff>
    </xdr:from>
    <xdr:ext cx="690189" cy="259045"/>
    <xdr:sp macro="" textlink="">
      <xdr:nvSpPr>
        <xdr:cNvPr id="424" name="n_1aveValue【港湾・漁港】&#10;一人当たり有形固定資産（償却資産）額">
          <a:extLst>
            <a:ext uri="{FF2B5EF4-FFF2-40B4-BE49-F238E27FC236}">
              <a16:creationId xmlns:a16="http://schemas.microsoft.com/office/drawing/2014/main" id="{F33FCBAC-51FB-4E5B-85B9-B3D8372737D7}"/>
            </a:ext>
          </a:extLst>
        </xdr:cNvPr>
        <xdr:cNvSpPr txBox="1"/>
      </xdr:nvSpPr>
      <xdr:spPr>
        <a:xfrm>
          <a:off x="8184225" y="1760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21183</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id="{B3D55C71-EE28-43D8-A4DD-E5EC29E3667D}"/>
            </a:ext>
          </a:extLst>
        </xdr:cNvPr>
        <xdr:cNvSpPr txBox="1"/>
      </xdr:nvSpPr>
      <xdr:spPr>
        <a:xfrm>
          <a:off x="7444955" y="176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87858</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id="{894A84D1-82DE-4B35-8412-3652670C4428}"/>
            </a:ext>
          </a:extLst>
        </xdr:cNvPr>
        <xdr:cNvSpPr txBox="1"/>
      </xdr:nvSpPr>
      <xdr:spPr>
        <a:xfrm>
          <a:off x="6670255" y="1769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97626</xdr:rowOff>
    </xdr:from>
    <xdr:ext cx="599010" cy="259045"/>
    <xdr:sp macro="" textlink="">
      <xdr:nvSpPr>
        <xdr:cNvPr id="427" name="n_4aveValue【港湾・漁港】&#10;一人当たり有形固定資産（償却資産）額">
          <a:extLst>
            <a:ext uri="{FF2B5EF4-FFF2-40B4-BE49-F238E27FC236}">
              <a16:creationId xmlns:a16="http://schemas.microsoft.com/office/drawing/2014/main" id="{613EFADF-AC72-427E-84C0-62E4D9AC7A4D}"/>
            </a:ext>
          </a:extLst>
        </xdr:cNvPr>
        <xdr:cNvSpPr txBox="1"/>
      </xdr:nvSpPr>
      <xdr:spPr>
        <a:xfrm>
          <a:off x="5872695" y="1769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AA04823C-6723-470D-904F-216C941B9A8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E547FE57-4597-4805-A705-41E8C12A068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51BD65D5-C853-47B5-879B-0013DCE12A5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A9BABA49-4BAC-49CF-BA40-966D17FA1E3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21BB64FA-CF2C-4572-B957-215E82229FC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D47D2305-A3A3-465F-A530-C4085F7C5E4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D6677175-22A4-4ED2-AF90-5BCA02BD9A1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8F38E210-23C3-4D80-BB63-DC8BC95DFC3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B46BCF0D-F355-4AD9-BD1A-4C591288EF8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FBA9D43-BD70-41BE-AFCA-FA9BC611BA3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87E3234B-711E-48A0-AC02-2E6BB273F8F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C10EC289-DD79-427C-B29A-1B94B96607C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id="{87BB9DF7-54CF-4EFB-A96E-37DDA8BAE608}"/>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7C3F916D-F2A5-4ED6-838B-D9E14B8FADE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6B7B670C-4523-463A-9513-FA45DD6B856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AD0F4ED3-2B5D-4366-B822-4812C7EBE842}"/>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C2C5471B-A7CE-49F4-943B-28EC4B0AA0D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35BAB097-59A6-45B4-9879-7F97B9661FE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17622D2E-000F-44A6-B5C3-EE03038BD24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55130380-CDCC-4BA7-8B26-EB1F04013BE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1216E8AD-0F78-4CB7-ADF4-55B5242C7DF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986AD25D-FF8B-4523-BD08-5834CC044C8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0" name="テキスト ボックス 449">
          <a:extLst>
            <a:ext uri="{FF2B5EF4-FFF2-40B4-BE49-F238E27FC236}">
              <a16:creationId xmlns:a16="http://schemas.microsoft.com/office/drawing/2014/main" id="{7B346089-28A7-4CE3-B2FC-DF7E8F00447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F061070E-A9DC-4486-B53E-95BFE9234E5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a:extLst>
            <a:ext uri="{FF2B5EF4-FFF2-40B4-BE49-F238E27FC236}">
              <a16:creationId xmlns:a16="http://schemas.microsoft.com/office/drawing/2014/main" id="{81020112-3E9C-4CA9-AD3D-1D62A49CD41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53" name="直線コネクタ 452">
          <a:extLst>
            <a:ext uri="{FF2B5EF4-FFF2-40B4-BE49-F238E27FC236}">
              <a16:creationId xmlns:a16="http://schemas.microsoft.com/office/drawing/2014/main" id="{6E6A1530-4A76-4E0A-9FB9-1435B52F0342}"/>
            </a:ext>
          </a:extLst>
        </xdr:cNvPr>
        <xdr:cNvCxnSpPr/>
      </xdr:nvCxnSpPr>
      <xdr:spPr>
        <a:xfrm flipV="1">
          <a:off x="14375764" y="569322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54" name="【認定こども園・幼稚園・保育所】&#10;有形固定資産減価償却率最小値テキスト">
          <a:extLst>
            <a:ext uri="{FF2B5EF4-FFF2-40B4-BE49-F238E27FC236}">
              <a16:creationId xmlns:a16="http://schemas.microsoft.com/office/drawing/2014/main" id="{74C76074-7D56-4CC7-B9BD-3C2CA8D2A244}"/>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5" name="直線コネクタ 454">
          <a:extLst>
            <a:ext uri="{FF2B5EF4-FFF2-40B4-BE49-F238E27FC236}">
              <a16:creationId xmlns:a16="http://schemas.microsoft.com/office/drawing/2014/main" id="{2500B783-6B20-40F0-A4CE-66C698B2870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56" name="【認定こども園・幼稚園・保育所】&#10;有形固定資産減価償却率最大値テキスト">
          <a:extLst>
            <a:ext uri="{FF2B5EF4-FFF2-40B4-BE49-F238E27FC236}">
              <a16:creationId xmlns:a16="http://schemas.microsoft.com/office/drawing/2014/main" id="{EAB63659-099B-4C50-9C7E-988A75360946}"/>
            </a:ext>
          </a:extLst>
        </xdr:cNvPr>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57" name="直線コネクタ 456">
          <a:extLst>
            <a:ext uri="{FF2B5EF4-FFF2-40B4-BE49-F238E27FC236}">
              <a16:creationId xmlns:a16="http://schemas.microsoft.com/office/drawing/2014/main" id="{7F8D6A75-0D0D-470E-B3DD-6A92D2A45C82}"/>
            </a:ext>
          </a:extLst>
        </xdr:cNvPr>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58" name="【認定こども園・幼稚園・保育所】&#10;有形固定資産減価償却率平均値テキスト">
          <a:extLst>
            <a:ext uri="{FF2B5EF4-FFF2-40B4-BE49-F238E27FC236}">
              <a16:creationId xmlns:a16="http://schemas.microsoft.com/office/drawing/2014/main" id="{DEFAC6C9-1753-4793-B4A5-8AF38001BAC6}"/>
            </a:ext>
          </a:extLst>
        </xdr:cNvPr>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59" name="フローチャート: 判断 458">
          <a:extLst>
            <a:ext uri="{FF2B5EF4-FFF2-40B4-BE49-F238E27FC236}">
              <a16:creationId xmlns:a16="http://schemas.microsoft.com/office/drawing/2014/main" id="{B2893464-5E0C-4B98-8C28-6B521AA31164}"/>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60" name="フローチャート: 判断 459">
          <a:extLst>
            <a:ext uri="{FF2B5EF4-FFF2-40B4-BE49-F238E27FC236}">
              <a16:creationId xmlns:a16="http://schemas.microsoft.com/office/drawing/2014/main" id="{F49B063C-D551-4F5B-991D-CDD8FA5082E1}"/>
            </a:ext>
          </a:extLst>
        </xdr:cNvPr>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61" name="フローチャート: 判断 460">
          <a:extLst>
            <a:ext uri="{FF2B5EF4-FFF2-40B4-BE49-F238E27FC236}">
              <a16:creationId xmlns:a16="http://schemas.microsoft.com/office/drawing/2014/main" id="{5BB227E9-7854-4E34-88AA-648BDC383486}"/>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62" name="フローチャート: 判断 461">
          <a:extLst>
            <a:ext uri="{FF2B5EF4-FFF2-40B4-BE49-F238E27FC236}">
              <a16:creationId xmlns:a16="http://schemas.microsoft.com/office/drawing/2014/main" id="{073692B2-9266-4A15-98DE-42EDB7354F3A}"/>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63" name="フローチャート: 判断 462">
          <a:extLst>
            <a:ext uri="{FF2B5EF4-FFF2-40B4-BE49-F238E27FC236}">
              <a16:creationId xmlns:a16="http://schemas.microsoft.com/office/drawing/2014/main" id="{3076C1DF-0474-46D7-AE3A-9BBD29016AAC}"/>
            </a:ext>
          </a:extLst>
        </xdr:cNvPr>
        <xdr:cNvSpPr/>
      </xdr:nvSpPr>
      <xdr:spPr>
        <a:xfrm>
          <a:off x="1123188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91F00D2-5089-4756-AFAC-88FB335295B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FCA72F3-AB5B-4D42-9B63-98CAB8F6B48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9D94BBF-8A5A-4EBB-9538-6D64A1AF1E6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629A61A-9933-4C1A-A66C-56B91E10C06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DA25810-80D7-40B7-80BF-1DD7736C0C8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22134</xdr:rowOff>
    </xdr:from>
    <xdr:to>
      <xdr:col>85</xdr:col>
      <xdr:colOff>177800</xdr:colOff>
      <xdr:row>42</xdr:row>
      <xdr:rowOff>123734</xdr:rowOff>
    </xdr:to>
    <xdr:sp macro="" textlink="">
      <xdr:nvSpPr>
        <xdr:cNvPr id="469" name="楕円 468">
          <a:extLst>
            <a:ext uri="{FF2B5EF4-FFF2-40B4-BE49-F238E27FC236}">
              <a16:creationId xmlns:a16="http://schemas.microsoft.com/office/drawing/2014/main" id="{1118A7B6-E090-4B77-A3FD-F1AE2EC3FFC6}"/>
            </a:ext>
          </a:extLst>
        </xdr:cNvPr>
        <xdr:cNvSpPr/>
      </xdr:nvSpPr>
      <xdr:spPr>
        <a:xfrm>
          <a:off x="14325600" y="70630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108511</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E6CB7139-6952-425A-8EB8-57503CAFE32C}"/>
            </a:ext>
          </a:extLst>
        </xdr:cNvPr>
        <xdr:cNvSpPr txBox="1"/>
      </xdr:nvSpPr>
      <xdr:spPr>
        <a:xfrm>
          <a:off x="14414500" y="698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471" name="楕円 470">
          <a:extLst>
            <a:ext uri="{FF2B5EF4-FFF2-40B4-BE49-F238E27FC236}">
              <a16:creationId xmlns:a16="http://schemas.microsoft.com/office/drawing/2014/main" id="{F1540191-BE83-4FF9-BFE4-12A8BC2585AA}"/>
            </a:ext>
          </a:extLst>
        </xdr:cNvPr>
        <xdr:cNvSpPr/>
      </xdr:nvSpPr>
      <xdr:spPr>
        <a:xfrm>
          <a:off x="13578840" y="70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72934</xdr:rowOff>
    </xdr:from>
    <xdr:to>
      <xdr:col>85</xdr:col>
      <xdr:colOff>127000</xdr:colOff>
      <xdr:row>42</xdr:row>
      <xdr:rowOff>72934</xdr:rowOff>
    </xdr:to>
    <xdr:cxnSp macro="">
      <xdr:nvCxnSpPr>
        <xdr:cNvPr id="472" name="直線コネクタ 471">
          <a:extLst>
            <a:ext uri="{FF2B5EF4-FFF2-40B4-BE49-F238E27FC236}">
              <a16:creationId xmlns:a16="http://schemas.microsoft.com/office/drawing/2014/main" id="{62F2E59D-14F7-4B8A-B4A0-F0BA847EF9F9}"/>
            </a:ext>
          </a:extLst>
        </xdr:cNvPr>
        <xdr:cNvCxnSpPr/>
      </xdr:nvCxnSpPr>
      <xdr:spPr>
        <a:xfrm>
          <a:off x="13629640" y="711381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73" name="楕円 472">
          <a:extLst>
            <a:ext uri="{FF2B5EF4-FFF2-40B4-BE49-F238E27FC236}">
              <a16:creationId xmlns:a16="http://schemas.microsoft.com/office/drawing/2014/main" id="{E32208FD-8454-4263-A42E-EBE285BE06A0}"/>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161488</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AFA8B420-0085-4593-8C6D-B8036DA4E919}"/>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32FDD85A-8A92-443C-9A14-205AB54598C9}"/>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EA9C51E8-CF5D-441B-B4D9-FF1DE707C68E}"/>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77" name="n_4aveValue【認定こども園・幼稚園・保育所】&#10;有形固定資産減価償却率">
          <a:extLst>
            <a:ext uri="{FF2B5EF4-FFF2-40B4-BE49-F238E27FC236}">
              <a16:creationId xmlns:a16="http://schemas.microsoft.com/office/drawing/2014/main" id="{F64085DB-ED81-45BF-8616-4A593D038014}"/>
            </a:ext>
          </a:extLst>
        </xdr:cNvPr>
        <xdr:cNvSpPr txBox="1"/>
      </xdr:nvSpPr>
      <xdr:spPr>
        <a:xfrm>
          <a:off x="1110298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FAECCDC5-35BC-4FE0-A9FA-656588DB2226}"/>
            </a:ext>
          </a:extLst>
        </xdr:cNvPr>
        <xdr:cNvSpPr txBox="1"/>
      </xdr:nvSpPr>
      <xdr:spPr>
        <a:xfrm>
          <a:off x="13437244" y="71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79" name="n_4mainValue【認定こども園・幼稚園・保育所】&#10;有形固定資産減価償却率">
          <a:extLst>
            <a:ext uri="{FF2B5EF4-FFF2-40B4-BE49-F238E27FC236}">
              <a16:creationId xmlns:a16="http://schemas.microsoft.com/office/drawing/2014/main" id="{0B380160-2704-4B38-A9C3-A99BEB093A4B}"/>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8A799F81-6C4B-4053-AB54-88AA8515B3E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4CBFADB5-42E1-447F-8B71-55C0370FCB1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8E8BE5D3-B3E8-4D9B-B226-B2E25E97579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66408982-2E1D-4043-9F08-F480413D95E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13F6528B-0216-48A9-8A3F-367C842809A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339B0C71-D48B-4EDD-9388-E1BBEAE0903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700C150D-A20F-4607-8AD0-99704A6B2FF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697D702B-4ACC-45C8-A093-16C6373222E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EA5B9BE3-1114-4F47-BB84-767795560AF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1EB1E13C-1949-4387-8486-1054723BEE2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6C121699-BA96-4702-9DF9-DB0ECC6429B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a:extLst>
            <a:ext uri="{FF2B5EF4-FFF2-40B4-BE49-F238E27FC236}">
              <a16:creationId xmlns:a16="http://schemas.microsoft.com/office/drawing/2014/main" id="{DD54A82D-7A4D-4496-8586-67977C8C20A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756B1219-9BDF-46D5-9649-202BAC760AD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a:extLst>
            <a:ext uri="{FF2B5EF4-FFF2-40B4-BE49-F238E27FC236}">
              <a16:creationId xmlns:a16="http://schemas.microsoft.com/office/drawing/2014/main" id="{00A74F5E-D842-4F23-893D-68103AB907C3}"/>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BF7EC2C7-BF7B-458A-B9F8-2BD8F98106B7}"/>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a:extLst>
            <a:ext uri="{FF2B5EF4-FFF2-40B4-BE49-F238E27FC236}">
              <a16:creationId xmlns:a16="http://schemas.microsoft.com/office/drawing/2014/main" id="{032214C4-C238-434C-9DE4-60299221E407}"/>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52EEDB99-AEE8-4E06-AADC-61F67688B51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a:extLst>
            <a:ext uri="{FF2B5EF4-FFF2-40B4-BE49-F238E27FC236}">
              <a16:creationId xmlns:a16="http://schemas.microsoft.com/office/drawing/2014/main" id="{1869C2FB-B8B8-4384-B232-31CC9F9585F8}"/>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58CB2958-AF34-493F-9890-084165C015A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a:extLst>
            <a:ext uri="{FF2B5EF4-FFF2-40B4-BE49-F238E27FC236}">
              <a16:creationId xmlns:a16="http://schemas.microsoft.com/office/drawing/2014/main" id="{9E9279EB-5EFA-400A-AC03-7E591D78065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a:extLst>
            <a:ext uri="{FF2B5EF4-FFF2-40B4-BE49-F238E27FC236}">
              <a16:creationId xmlns:a16="http://schemas.microsoft.com/office/drawing/2014/main" id="{ABFF1A2F-51A1-4608-BE9F-C52B882BE89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01" name="直線コネクタ 500">
          <a:extLst>
            <a:ext uri="{FF2B5EF4-FFF2-40B4-BE49-F238E27FC236}">
              <a16:creationId xmlns:a16="http://schemas.microsoft.com/office/drawing/2014/main" id="{E7972385-EA7D-4E35-9B38-B0ACC9F76DD5}"/>
            </a:ext>
          </a:extLst>
        </xdr:cNvPr>
        <xdr:cNvCxnSpPr/>
      </xdr:nvCxnSpPr>
      <xdr:spPr>
        <a:xfrm flipV="1">
          <a:off x="19509104" y="5557571"/>
          <a:ext cx="0" cy="142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02" name="【認定こども園・幼稚園・保育所】&#10;一人当たり面積最小値テキスト">
          <a:extLst>
            <a:ext uri="{FF2B5EF4-FFF2-40B4-BE49-F238E27FC236}">
              <a16:creationId xmlns:a16="http://schemas.microsoft.com/office/drawing/2014/main" id="{ADA93CE9-63F7-4D9A-BB67-CADC1DAC6A3D}"/>
            </a:ext>
          </a:extLst>
        </xdr:cNvPr>
        <xdr:cNvSpPr txBox="1"/>
      </xdr:nvSpPr>
      <xdr:spPr>
        <a:xfrm>
          <a:off x="19547840" y="69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03" name="直線コネクタ 502">
          <a:extLst>
            <a:ext uri="{FF2B5EF4-FFF2-40B4-BE49-F238E27FC236}">
              <a16:creationId xmlns:a16="http://schemas.microsoft.com/office/drawing/2014/main" id="{A06361AC-CB53-4D37-AE80-45D843E0D2DF}"/>
            </a:ext>
          </a:extLst>
        </xdr:cNvPr>
        <xdr:cNvCxnSpPr/>
      </xdr:nvCxnSpPr>
      <xdr:spPr>
        <a:xfrm>
          <a:off x="19443700" y="6984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04" name="【認定こども園・幼稚園・保育所】&#10;一人当たり面積最大値テキスト">
          <a:extLst>
            <a:ext uri="{FF2B5EF4-FFF2-40B4-BE49-F238E27FC236}">
              <a16:creationId xmlns:a16="http://schemas.microsoft.com/office/drawing/2014/main" id="{1CC2E569-A65A-4010-A63B-78879C19AB2D}"/>
            </a:ext>
          </a:extLst>
        </xdr:cNvPr>
        <xdr:cNvSpPr txBox="1"/>
      </xdr:nvSpPr>
      <xdr:spPr>
        <a:xfrm>
          <a:off x="19547840" y="53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05" name="直線コネクタ 504">
          <a:extLst>
            <a:ext uri="{FF2B5EF4-FFF2-40B4-BE49-F238E27FC236}">
              <a16:creationId xmlns:a16="http://schemas.microsoft.com/office/drawing/2014/main" id="{255D5CA4-CB92-40F7-8250-A77C247CDD70}"/>
            </a:ext>
          </a:extLst>
        </xdr:cNvPr>
        <xdr:cNvCxnSpPr/>
      </xdr:nvCxnSpPr>
      <xdr:spPr>
        <a:xfrm>
          <a:off x="19443700" y="555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06" name="【認定こども園・幼稚園・保育所】&#10;一人当たり面積平均値テキスト">
          <a:extLst>
            <a:ext uri="{FF2B5EF4-FFF2-40B4-BE49-F238E27FC236}">
              <a16:creationId xmlns:a16="http://schemas.microsoft.com/office/drawing/2014/main" id="{3B4D148F-8BD7-4CE0-97BD-C2D1374E9978}"/>
            </a:ext>
          </a:extLst>
        </xdr:cNvPr>
        <xdr:cNvSpPr txBox="1"/>
      </xdr:nvSpPr>
      <xdr:spPr>
        <a:xfrm>
          <a:off x="19547840" y="6496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07" name="フローチャート: 判断 506">
          <a:extLst>
            <a:ext uri="{FF2B5EF4-FFF2-40B4-BE49-F238E27FC236}">
              <a16:creationId xmlns:a16="http://schemas.microsoft.com/office/drawing/2014/main" id="{A9A65A64-0B0F-4D7E-BAF2-8D735CE16B4D}"/>
            </a:ext>
          </a:extLst>
        </xdr:cNvPr>
        <xdr:cNvSpPr/>
      </xdr:nvSpPr>
      <xdr:spPr>
        <a:xfrm>
          <a:off x="19458940" y="6641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08" name="フローチャート: 判断 507">
          <a:extLst>
            <a:ext uri="{FF2B5EF4-FFF2-40B4-BE49-F238E27FC236}">
              <a16:creationId xmlns:a16="http://schemas.microsoft.com/office/drawing/2014/main" id="{82C4B2CE-993C-4C6D-8F0C-7B3C8206B90E}"/>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509" name="フローチャート: 判断 508">
          <a:extLst>
            <a:ext uri="{FF2B5EF4-FFF2-40B4-BE49-F238E27FC236}">
              <a16:creationId xmlns:a16="http://schemas.microsoft.com/office/drawing/2014/main" id="{DE40B61F-B65B-4158-835D-D5B9A6BB20EB}"/>
            </a:ext>
          </a:extLst>
        </xdr:cNvPr>
        <xdr:cNvSpPr/>
      </xdr:nvSpPr>
      <xdr:spPr>
        <a:xfrm>
          <a:off x="17937480" y="671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510" name="フローチャート: 判断 509">
          <a:extLst>
            <a:ext uri="{FF2B5EF4-FFF2-40B4-BE49-F238E27FC236}">
              <a16:creationId xmlns:a16="http://schemas.microsoft.com/office/drawing/2014/main" id="{FC0E81CF-C207-47AE-A44F-5DF23C03A758}"/>
            </a:ext>
          </a:extLst>
        </xdr:cNvPr>
        <xdr:cNvSpPr/>
      </xdr:nvSpPr>
      <xdr:spPr>
        <a:xfrm>
          <a:off x="17162780" y="67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511" name="フローチャート: 判断 510">
          <a:extLst>
            <a:ext uri="{FF2B5EF4-FFF2-40B4-BE49-F238E27FC236}">
              <a16:creationId xmlns:a16="http://schemas.microsoft.com/office/drawing/2014/main" id="{CE32DADD-17D8-4252-BE7B-94B5D84EA317}"/>
            </a:ext>
          </a:extLst>
        </xdr:cNvPr>
        <xdr:cNvSpPr/>
      </xdr:nvSpPr>
      <xdr:spPr>
        <a:xfrm>
          <a:off x="16388080" y="6726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26802A71-D76A-44C5-897F-5D5BEF2899E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72D67C5-EBE8-4DA5-B828-146B7680130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C762A3A-270D-4E77-B74F-E921A9ED5FF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3DBAFB3-1518-423A-B363-671B92511D1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9CF1D80A-9108-4056-A868-1BEE2DC8DBE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85751</xdr:rowOff>
    </xdr:from>
    <xdr:to>
      <xdr:col>116</xdr:col>
      <xdr:colOff>114300</xdr:colOff>
      <xdr:row>41</xdr:row>
      <xdr:rowOff>15901</xdr:rowOff>
    </xdr:to>
    <xdr:sp macro="" textlink="">
      <xdr:nvSpPr>
        <xdr:cNvPr id="517" name="楕円 516">
          <a:extLst>
            <a:ext uri="{FF2B5EF4-FFF2-40B4-BE49-F238E27FC236}">
              <a16:creationId xmlns:a16="http://schemas.microsoft.com/office/drawing/2014/main" id="{4A3B19E4-0018-4E3E-8546-0E3A3D21765E}"/>
            </a:ext>
          </a:extLst>
        </xdr:cNvPr>
        <xdr:cNvSpPr/>
      </xdr:nvSpPr>
      <xdr:spPr>
        <a:xfrm>
          <a:off x="19458940" y="679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64178</xdr:rowOff>
    </xdr:from>
    <xdr:ext cx="469744" cy="259045"/>
    <xdr:sp macro="" textlink="">
      <xdr:nvSpPr>
        <xdr:cNvPr id="518" name="【認定こども園・幼稚園・保育所】&#10;一人当たり面積該当値テキスト">
          <a:extLst>
            <a:ext uri="{FF2B5EF4-FFF2-40B4-BE49-F238E27FC236}">
              <a16:creationId xmlns:a16="http://schemas.microsoft.com/office/drawing/2014/main" id="{13606075-B7C6-42E5-A296-ECAB382C4B25}"/>
            </a:ext>
          </a:extLst>
        </xdr:cNvPr>
        <xdr:cNvSpPr txBox="1"/>
      </xdr:nvSpPr>
      <xdr:spPr>
        <a:xfrm>
          <a:off x="19547840" y="67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519" name="楕円 518">
          <a:extLst>
            <a:ext uri="{FF2B5EF4-FFF2-40B4-BE49-F238E27FC236}">
              <a16:creationId xmlns:a16="http://schemas.microsoft.com/office/drawing/2014/main" id="{34A20705-D2BD-4EE9-B6C2-68DA70649120}"/>
            </a:ext>
          </a:extLst>
        </xdr:cNvPr>
        <xdr:cNvSpPr/>
      </xdr:nvSpPr>
      <xdr:spPr>
        <a:xfrm>
          <a:off x="18735040" y="6795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136551</xdr:rowOff>
    </xdr:from>
    <xdr:to>
      <xdr:col>116</xdr:col>
      <xdr:colOff>63500</xdr:colOff>
      <xdr:row>40</xdr:row>
      <xdr:rowOff>140208</xdr:rowOff>
    </xdr:to>
    <xdr:cxnSp macro="">
      <xdr:nvCxnSpPr>
        <xdr:cNvPr id="520" name="直線コネクタ 519">
          <a:extLst>
            <a:ext uri="{FF2B5EF4-FFF2-40B4-BE49-F238E27FC236}">
              <a16:creationId xmlns:a16="http://schemas.microsoft.com/office/drawing/2014/main" id="{A7598677-5517-4103-A567-B0AFCA5526FD}"/>
            </a:ext>
          </a:extLst>
        </xdr:cNvPr>
        <xdr:cNvCxnSpPr/>
      </xdr:nvCxnSpPr>
      <xdr:spPr>
        <a:xfrm flipV="1">
          <a:off x="18778220" y="6842151"/>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103124</xdr:rowOff>
    </xdr:from>
    <xdr:to>
      <xdr:col>98</xdr:col>
      <xdr:colOff>38100</xdr:colOff>
      <xdr:row>41</xdr:row>
      <xdr:rowOff>33274</xdr:rowOff>
    </xdr:to>
    <xdr:sp macro="" textlink="">
      <xdr:nvSpPr>
        <xdr:cNvPr id="521" name="楕円 520">
          <a:extLst>
            <a:ext uri="{FF2B5EF4-FFF2-40B4-BE49-F238E27FC236}">
              <a16:creationId xmlns:a16="http://schemas.microsoft.com/office/drawing/2014/main" id="{7AC87738-DE3A-44B2-B1C3-FA53456BCDEA}"/>
            </a:ext>
          </a:extLst>
        </xdr:cNvPr>
        <xdr:cNvSpPr/>
      </xdr:nvSpPr>
      <xdr:spPr>
        <a:xfrm>
          <a:off x="16388080" y="6808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65803</xdr:rowOff>
    </xdr:from>
    <xdr:ext cx="469744" cy="259045"/>
    <xdr:sp macro="" textlink="">
      <xdr:nvSpPr>
        <xdr:cNvPr id="522" name="n_1aveValue【認定こども園・幼稚園・保育所】&#10;一人当たり面積">
          <a:extLst>
            <a:ext uri="{FF2B5EF4-FFF2-40B4-BE49-F238E27FC236}">
              <a16:creationId xmlns:a16="http://schemas.microsoft.com/office/drawing/2014/main" id="{2FB57CA6-3A99-4644-91FF-E89AFB884CDA}"/>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523" name="n_2aveValue【認定こども園・幼稚園・保育所】&#10;一人当たり面積">
          <a:extLst>
            <a:ext uri="{FF2B5EF4-FFF2-40B4-BE49-F238E27FC236}">
              <a16:creationId xmlns:a16="http://schemas.microsoft.com/office/drawing/2014/main" id="{DA0AF21E-1A41-463D-B015-608D0F93C586}"/>
            </a:ext>
          </a:extLst>
        </xdr:cNvPr>
        <xdr:cNvSpPr txBox="1"/>
      </xdr:nvSpPr>
      <xdr:spPr>
        <a:xfrm>
          <a:off x="17776267" y="64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524" name="n_3aveValue【認定こども園・幼稚園・保育所】&#10;一人当たり面積">
          <a:extLst>
            <a:ext uri="{FF2B5EF4-FFF2-40B4-BE49-F238E27FC236}">
              <a16:creationId xmlns:a16="http://schemas.microsoft.com/office/drawing/2014/main" id="{A7C52CAB-4B07-4B6C-911C-88D850F7D3AA}"/>
            </a:ext>
          </a:extLst>
        </xdr:cNvPr>
        <xdr:cNvSpPr txBox="1"/>
      </xdr:nvSpPr>
      <xdr:spPr>
        <a:xfrm>
          <a:off x="17001567" y="65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138955</xdr:rowOff>
    </xdr:from>
    <xdr:ext cx="469744" cy="259045"/>
    <xdr:sp macro="" textlink="">
      <xdr:nvSpPr>
        <xdr:cNvPr id="525" name="n_4aveValue【認定こども園・幼稚園・保育所】&#10;一人当たり面積">
          <a:extLst>
            <a:ext uri="{FF2B5EF4-FFF2-40B4-BE49-F238E27FC236}">
              <a16:creationId xmlns:a16="http://schemas.microsoft.com/office/drawing/2014/main" id="{18BF036C-7085-44B6-B00E-DB6371398461}"/>
            </a:ext>
          </a:extLst>
        </xdr:cNvPr>
        <xdr:cNvSpPr txBox="1"/>
      </xdr:nvSpPr>
      <xdr:spPr>
        <a:xfrm>
          <a:off x="1622686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526" name="n_1mainValue【認定こども園・幼稚園・保育所】&#10;一人当たり面積">
          <a:extLst>
            <a:ext uri="{FF2B5EF4-FFF2-40B4-BE49-F238E27FC236}">
              <a16:creationId xmlns:a16="http://schemas.microsoft.com/office/drawing/2014/main" id="{898D9C56-A08E-4244-9ECC-E26C70C4AAA1}"/>
            </a:ext>
          </a:extLst>
        </xdr:cNvPr>
        <xdr:cNvSpPr txBox="1"/>
      </xdr:nvSpPr>
      <xdr:spPr>
        <a:xfrm>
          <a:off x="1856112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24401</xdr:rowOff>
    </xdr:from>
    <xdr:ext cx="469744" cy="259045"/>
    <xdr:sp macro="" textlink="">
      <xdr:nvSpPr>
        <xdr:cNvPr id="527" name="n_4mainValue【認定こども園・幼稚園・保育所】&#10;一人当たり面積">
          <a:extLst>
            <a:ext uri="{FF2B5EF4-FFF2-40B4-BE49-F238E27FC236}">
              <a16:creationId xmlns:a16="http://schemas.microsoft.com/office/drawing/2014/main" id="{7668224F-2A3A-48BD-A024-A026EFA8FE01}"/>
            </a:ext>
          </a:extLst>
        </xdr:cNvPr>
        <xdr:cNvSpPr txBox="1"/>
      </xdr:nvSpPr>
      <xdr:spPr>
        <a:xfrm>
          <a:off x="1622686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B016ECD1-6D95-4E97-942E-D234FC875FF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B4E28DB-BEFA-412C-B7A9-5B57937067B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602FC253-8B37-4C33-B42B-54354689BC2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800EF440-7EE0-42D7-813C-B22D95C9582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E0213FE9-4633-476D-92B1-C246F50ADFE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FF1C9D05-591B-4394-A687-0AFFA8C99FD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4AB5FF32-3556-4641-A572-91D65FBD4A9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602B268F-CE15-4D13-8768-207F77FDE1E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E6322BC4-896B-429B-9EBC-F0789B6F607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5C20B2A7-E355-4733-A9BC-4EBC70EFC94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8" name="テキスト ボックス 537">
          <a:extLst>
            <a:ext uri="{FF2B5EF4-FFF2-40B4-BE49-F238E27FC236}">
              <a16:creationId xmlns:a16="http://schemas.microsoft.com/office/drawing/2014/main" id="{7A15B2F6-3869-4E92-894C-26CE01CF586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10014339-7DDF-4261-9986-8DA19B0987F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8FBE6844-AE13-4867-8342-0110C165A4B4}"/>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1B250241-70AE-4E77-80B1-E381539A5F0C}"/>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DBDD232F-4E55-435A-9EFD-5DED314F65C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9B82BF1D-772A-44CD-804C-39E2D0BE4C2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D9DA0D6E-50EC-48A8-B83D-CAFB9D3B198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258577CE-A7CC-4C23-A89D-91322BD6267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AE8670BB-88D8-47BF-B792-BF91F59BE38A}"/>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5F68370B-D1FB-4BC2-B233-656F39B752D9}"/>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2BAEE926-FC43-4D7B-8824-09C8EB684B7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2A11FBE-F641-4B76-8531-9B9DD2CC5FB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0" name="テキスト ボックス 549">
          <a:extLst>
            <a:ext uri="{FF2B5EF4-FFF2-40B4-BE49-F238E27FC236}">
              <a16:creationId xmlns:a16="http://schemas.microsoft.com/office/drawing/2014/main" id="{AFDFE2D0-557E-4FA9-9A75-D31785F4C2ED}"/>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a:extLst>
            <a:ext uri="{FF2B5EF4-FFF2-40B4-BE49-F238E27FC236}">
              <a16:creationId xmlns:a16="http://schemas.microsoft.com/office/drawing/2014/main" id="{4346FF87-40F3-462F-B6D7-7C3FC784680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52" name="直線コネクタ 551">
          <a:extLst>
            <a:ext uri="{FF2B5EF4-FFF2-40B4-BE49-F238E27FC236}">
              <a16:creationId xmlns:a16="http://schemas.microsoft.com/office/drawing/2014/main" id="{D1D78279-1612-4B87-BF7A-59E6DD36BF0F}"/>
            </a:ext>
          </a:extLst>
        </xdr:cNvPr>
        <xdr:cNvCxnSpPr/>
      </xdr:nvCxnSpPr>
      <xdr:spPr>
        <a:xfrm flipV="1">
          <a:off x="14375764" y="933259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53" name="【学校施設】&#10;有形固定資産減価償却率最小値テキスト">
          <a:extLst>
            <a:ext uri="{FF2B5EF4-FFF2-40B4-BE49-F238E27FC236}">
              <a16:creationId xmlns:a16="http://schemas.microsoft.com/office/drawing/2014/main" id="{EEA1E76E-E835-4065-9C40-0A07EAB0E9F8}"/>
            </a:ext>
          </a:extLst>
        </xdr:cNvPr>
        <xdr:cNvSpPr txBox="1"/>
      </xdr:nvSpPr>
      <xdr:spPr>
        <a:xfrm>
          <a:off x="144145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54" name="直線コネクタ 553">
          <a:extLst>
            <a:ext uri="{FF2B5EF4-FFF2-40B4-BE49-F238E27FC236}">
              <a16:creationId xmlns:a16="http://schemas.microsoft.com/office/drawing/2014/main" id="{950D06EF-F92D-4168-878C-610B570AAF0B}"/>
            </a:ext>
          </a:extLst>
        </xdr:cNvPr>
        <xdr:cNvCxnSpPr/>
      </xdr:nvCxnSpPr>
      <xdr:spPr>
        <a:xfrm>
          <a:off x="14287500" y="106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55" name="【学校施設】&#10;有形固定資産減価償却率最大値テキスト">
          <a:extLst>
            <a:ext uri="{FF2B5EF4-FFF2-40B4-BE49-F238E27FC236}">
              <a16:creationId xmlns:a16="http://schemas.microsoft.com/office/drawing/2014/main" id="{1E6326CE-E4B7-41E8-82C3-6831F918A0FD}"/>
            </a:ext>
          </a:extLst>
        </xdr:cNvPr>
        <xdr:cNvSpPr txBox="1"/>
      </xdr:nvSpPr>
      <xdr:spPr>
        <a:xfrm>
          <a:off x="14414500" y="911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56" name="直線コネクタ 555">
          <a:extLst>
            <a:ext uri="{FF2B5EF4-FFF2-40B4-BE49-F238E27FC236}">
              <a16:creationId xmlns:a16="http://schemas.microsoft.com/office/drawing/2014/main" id="{BF2A168C-A85C-4877-83C7-90C1BF3A75CD}"/>
            </a:ext>
          </a:extLst>
        </xdr:cNvPr>
        <xdr:cNvCxnSpPr/>
      </xdr:nvCxnSpPr>
      <xdr:spPr>
        <a:xfrm>
          <a:off x="14287500" y="933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57" name="【学校施設】&#10;有形固定資産減価償却率平均値テキスト">
          <a:extLst>
            <a:ext uri="{FF2B5EF4-FFF2-40B4-BE49-F238E27FC236}">
              <a16:creationId xmlns:a16="http://schemas.microsoft.com/office/drawing/2014/main" id="{05ED16D6-9E01-4C6E-BCFE-D156B2A0A0FC}"/>
            </a:ext>
          </a:extLst>
        </xdr:cNvPr>
        <xdr:cNvSpPr txBox="1"/>
      </xdr:nvSpPr>
      <xdr:spPr>
        <a:xfrm>
          <a:off x="14414500" y="991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58" name="フローチャート: 判断 557">
          <a:extLst>
            <a:ext uri="{FF2B5EF4-FFF2-40B4-BE49-F238E27FC236}">
              <a16:creationId xmlns:a16="http://schemas.microsoft.com/office/drawing/2014/main" id="{D8FD6F78-E046-4BEA-B19E-9F81A94A727E}"/>
            </a:ext>
          </a:extLst>
        </xdr:cNvPr>
        <xdr:cNvSpPr/>
      </xdr:nvSpPr>
      <xdr:spPr>
        <a:xfrm>
          <a:off x="14325600" y="10059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59" name="フローチャート: 判断 558">
          <a:extLst>
            <a:ext uri="{FF2B5EF4-FFF2-40B4-BE49-F238E27FC236}">
              <a16:creationId xmlns:a16="http://schemas.microsoft.com/office/drawing/2014/main" id="{0F86394C-13D9-4960-8797-4A77F60ACD6B}"/>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60" name="フローチャート: 判断 559">
          <a:extLst>
            <a:ext uri="{FF2B5EF4-FFF2-40B4-BE49-F238E27FC236}">
              <a16:creationId xmlns:a16="http://schemas.microsoft.com/office/drawing/2014/main" id="{518B0792-1257-4FBE-ABEF-DA71006A573D}"/>
            </a:ext>
          </a:extLst>
        </xdr:cNvPr>
        <xdr:cNvSpPr/>
      </xdr:nvSpPr>
      <xdr:spPr>
        <a:xfrm>
          <a:off x="1280414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61" name="フローチャート: 判断 560">
          <a:extLst>
            <a:ext uri="{FF2B5EF4-FFF2-40B4-BE49-F238E27FC236}">
              <a16:creationId xmlns:a16="http://schemas.microsoft.com/office/drawing/2014/main" id="{52CA1CA1-F066-4124-992F-D71C47E449A8}"/>
            </a:ext>
          </a:extLst>
        </xdr:cNvPr>
        <xdr:cNvSpPr/>
      </xdr:nvSpPr>
      <xdr:spPr>
        <a:xfrm>
          <a:off x="12029440" y="10106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62" name="フローチャート: 判断 561">
          <a:extLst>
            <a:ext uri="{FF2B5EF4-FFF2-40B4-BE49-F238E27FC236}">
              <a16:creationId xmlns:a16="http://schemas.microsoft.com/office/drawing/2014/main" id="{25396F4D-2C5C-43C0-A27E-35D569AFF098}"/>
            </a:ext>
          </a:extLst>
        </xdr:cNvPr>
        <xdr:cNvSpPr/>
      </xdr:nvSpPr>
      <xdr:spPr>
        <a:xfrm>
          <a:off x="1123188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62B90A89-0779-4D25-8622-05F0F2EFE16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FEC0B66D-B4ED-4632-9BB7-D0E63A776156}"/>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3C860BC8-07B7-4ADC-A43E-8B719591986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845CF75-703C-4093-80BC-6DC1DE5E46D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D8A3122B-26AF-4937-A43B-5493989EC22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124460</xdr:rowOff>
    </xdr:from>
    <xdr:to>
      <xdr:col>85</xdr:col>
      <xdr:colOff>177800</xdr:colOff>
      <xdr:row>63</xdr:row>
      <xdr:rowOff>54610</xdr:rowOff>
    </xdr:to>
    <xdr:sp macro="" textlink="">
      <xdr:nvSpPr>
        <xdr:cNvPr id="568" name="楕円 567">
          <a:extLst>
            <a:ext uri="{FF2B5EF4-FFF2-40B4-BE49-F238E27FC236}">
              <a16:creationId xmlns:a16="http://schemas.microsoft.com/office/drawing/2014/main" id="{A06906C9-E02C-4830-8751-CAEBE2AC03C5}"/>
            </a:ext>
          </a:extLst>
        </xdr:cNvPr>
        <xdr:cNvSpPr/>
      </xdr:nvSpPr>
      <xdr:spPr>
        <a:xfrm>
          <a:off x="14325600" y="10518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39387</xdr:rowOff>
    </xdr:from>
    <xdr:ext cx="405111" cy="259045"/>
    <xdr:sp macro="" textlink="">
      <xdr:nvSpPr>
        <xdr:cNvPr id="569" name="【学校施設】&#10;有形固定資産減価償却率該当値テキスト">
          <a:extLst>
            <a:ext uri="{FF2B5EF4-FFF2-40B4-BE49-F238E27FC236}">
              <a16:creationId xmlns:a16="http://schemas.microsoft.com/office/drawing/2014/main" id="{6AE0C3B3-F1BD-49CC-8090-E2F09A2716DC}"/>
            </a:ext>
          </a:extLst>
        </xdr:cNvPr>
        <xdr:cNvSpPr txBox="1"/>
      </xdr:nvSpPr>
      <xdr:spPr>
        <a:xfrm>
          <a:off x="14414500" y="1043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570" name="楕円 569">
          <a:extLst>
            <a:ext uri="{FF2B5EF4-FFF2-40B4-BE49-F238E27FC236}">
              <a16:creationId xmlns:a16="http://schemas.microsoft.com/office/drawing/2014/main" id="{243F6ABA-85D9-40C0-8A09-26F0E608F1B9}"/>
            </a:ext>
          </a:extLst>
        </xdr:cNvPr>
        <xdr:cNvSpPr/>
      </xdr:nvSpPr>
      <xdr:spPr>
        <a:xfrm>
          <a:off x="1357884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63</xdr:row>
      <xdr:rowOff>3810</xdr:rowOff>
    </xdr:to>
    <xdr:cxnSp macro="">
      <xdr:nvCxnSpPr>
        <xdr:cNvPr id="571" name="直線コネクタ 570">
          <a:extLst>
            <a:ext uri="{FF2B5EF4-FFF2-40B4-BE49-F238E27FC236}">
              <a16:creationId xmlns:a16="http://schemas.microsoft.com/office/drawing/2014/main" id="{2F5273C6-C993-48EA-AEBE-979755A19D99}"/>
            </a:ext>
          </a:extLst>
        </xdr:cNvPr>
        <xdr:cNvCxnSpPr/>
      </xdr:nvCxnSpPr>
      <xdr:spPr>
        <a:xfrm>
          <a:off x="13629640" y="1054417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76835</xdr:rowOff>
    </xdr:from>
    <xdr:to>
      <xdr:col>67</xdr:col>
      <xdr:colOff>101600</xdr:colOff>
      <xdr:row>63</xdr:row>
      <xdr:rowOff>6985</xdr:rowOff>
    </xdr:to>
    <xdr:sp macro="" textlink="">
      <xdr:nvSpPr>
        <xdr:cNvPr id="572" name="楕円 571">
          <a:extLst>
            <a:ext uri="{FF2B5EF4-FFF2-40B4-BE49-F238E27FC236}">
              <a16:creationId xmlns:a16="http://schemas.microsoft.com/office/drawing/2014/main" id="{763A2015-90B7-405D-AA8F-25CDBB067FA2}"/>
            </a:ext>
          </a:extLst>
        </xdr:cNvPr>
        <xdr:cNvSpPr/>
      </xdr:nvSpPr>
      <xdr:spPr>
        <a:xfrm>
          <a:off x="11231880" y="1047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573" name="n_1aveValue【学校施設】&#10;有形固定資産減価償却率">
          <a:extLst>
            <a:ext uri="{FF2B5EF4-FFF2-40B4-BE49-F238E27FC236}">
              <a16:creationId xmlns:a16="http://schemas.microsoft.com/office/drawing/2014/main" id="{4D1DFC73-AB33-4BE5-A418-4DDA19284FCC}"/>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74" name="n_2aveValue【学校施設】&#10;有形固定資産減価償却率">
          <a:extLst>
            <a:ext uri="{FF2B5EF4-FFF2-40B4-BE49-F238E27FC236}">
              <a16:creationId xmlns:a16="http://schemas.microsoft.com/office/drawing/2014/main" id="{F70D78B6-7B2C-4065-B995-340529BA4544}"/>
            </a:ext>
          </a:extLst>
        </xdr:cNvPr>
        <xdr:cNvSpPr txBox="1"/>
      </xdr:nvSpPr>
      <xdr:spPr>
        <a:xfrm>
          <a:off x="126752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75" name="n_3aveValue【学校施設】&#10;有形固定資産減価償却率">
          <a:extLst>
            <a:ext uri="{FF2B5EF4-FFF2-40B4-BE49-F238E27FC236}">
              <a16:creationId xmlns:a16="http://schemas.microsoft.com/office/drawing/2014/main" id="{2DE1FB10-E715-4A69-A4B1-A99A696350CA}"/>
            </a:ext>
          </a:extLst>
        </xdr:cNvPr>
        <xdr:cNvSpPr txBox="1"/>
      </xdr:nvSpPr>
      <xdr:spPr>
        <a:xfrm>
          <a:off x="119005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76" name="n_4aveValue【学校施設】&#10;有形固定資産減価償却率">
          <a:extLst>
            <a:ext uri="{FF2B5EF4-FFF2-40B4-BE49-F238E27FC236}">
              <a16:creationId xmlns:a16="http://schemas.microsoft.com/office/drawing/2014/main" id="{F7639CA0-EDF3-416D-AF80-FF3CD9A2388C}"/>
            </a:ext>
          </a:extLst>
        </xdr:cNvPr>
        <xdr:cNvSpPr txBox="1"/>
      </xdr:nvSpPr>
      <xdr:spPr>
        <a:xfrm>
          <a:off x="1110298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577" name="n_1mainValue【学校施設】&#10;有形固定資産減価償却率">
          <a:extLst>
            <a:ext uri="{FF2B5EF4-FFF2-40B4-BE49-F238E27FC236}">
              <a16:creationId xmlns:a16="http://schemas.microsoft.com/office/drawing/2014/main" id="{38669685-2354-4991-8889-D559B1E967A3}"/>
            </a:ext>
          </a:extLst>
        </xdr:cNvPr>
        <xdr:cNvSpPr txBox="1"/>
      </xdr:nvSpPr>
      <xdr:spPr>
        <a:xfrm>
          <a:off x="134372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169562</xdr:rowOff>
    </xdr:from>
    <xdr:ext cx="405111" cy="259045"/>
    <xdr:sp macro="" textlink="">
      <xdr:nvSpPr>
        <xdr:cNvPr id="578" name="n_4mainValue【学校施設】&#10;有形固定資産減価償却率">
          <a:extLst>
            <a:ext uri="{FF2B5EF4-FFF2-40B4-BE49-F238E27FC236}">
              <a16:creationId xmlns:a16="http://schemas.microsoft.com/office/drawing/2014/main" id="{B1789643-CC9B-44C2-BC36-1F29A3E8EFAA}"/>
            </a:ext>
          </a:extLst>
        </xdr:cNvPr>
        <xdr:cNvSpPr txBox="1"/>
      </xdr:nvSpPr>
      <xdr:spPr>
        <a:xfrm>
          <a:off x="1110298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0678D585-0D0F-4B92-8021-B6454E1AD75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3D0BC7CE-64B9-499D-8D14-10A93292394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3D506865-6566-4194-98BD-3790E40E541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EF047813-45D3-46D7-A246-85DF857FE54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6F05B04E-3470-4598-BBAC-5C15F89989B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BB77899B-FF5D-4D5F-8679-89A533C9C81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FF88888E-EB70-4DC4-8E34-26F140F7FF6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B46B4A6E-C021-4002-92EE-195BA67CBE1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E4E5982E-63C7-42F8-80C6-F734D61584E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6DA7535-A02A-4E3C-8BFF-F7E7DB30ECB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a:extLst>
            <a:ext uri="{FF2B5EF4-FFF2-40B4-BE49-F238E27FC236}">
              <a16:creationId xmlns:a16="http://schemas.microsoft.com/office/drawing/2014/main" id="{A37D1E51-50E3-46FD-B7CF-898D08ACF89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D9263446-AEAD-461F-B946-6D08ED345DA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a:extLst>
            <a:ext uri="{FF2B5EF4-FFF2-40B4-BE49-F238E27FC236}">
              <a16:creationId xmlns:a16="http://schemas.microsoft.com/office/drawing/2014/main" id="{175DE3A3-13CE-4842-957F-BC430E40586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a:extLst>
            <a:ext uri="{FF2B5EF4-FFF2-40B4-BE49-F238E27FC236}">
              <a16:creationId xmlns:a16="http://schemas.microsoft.com/office/drawing/2014/main" id="{474DB7CC-DE0C-48B4-B28B-7AE9B4AF291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a:extLst>
            <a:ext uri="{FF2B5EF4-FFF2-40B4-BE49-F238E27FC236}">
              <a16:creationId xmlns:a16="http://schemas.microsoft.com/office/drawing/2014/main" id="{4C1873BF-2A84-41E5-8178-C2CC4C48DD2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4" name="テキスト ボックス 593">
          <a:extLst>
            <a:ext uri="{FF2B5EF4-FFF2-40B4-BE49-F238E27FC236}">
              <a16:creationId xmlns:a16="http://schemas.microsoft.com/office/drawing/2014/main" id="{B8FB51B1-6F35-4824-8886-7AF15A4B8A6A}"/>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a:extLst>
            <a:ext uri="{FF2B5EF4-FFF2-40B4-BE49-F238E27FC236}">
              <a16:creationId xmlns:a16="http://schemas.microsoft.com/office/drawing/2014/main" id="{514318EB-02B9-4189-B1BE-8205D7B2048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96" name="テキスト ボックス 595">
          <a:extLst>
            <a:ext uri="{FF2B5EF4-FFF2-40B4-BE49-F238E27FC236}">
              <a16:creationId xmlns:a16="http://schemas.microsoft.com/office/drawing/2014/main" id="{5D685606-87B0-47AD-90EB-320E9D924E19}"/>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a:extLst>
            <a:ext uri="{FF2B5EF4-FFF2-40B4-BE49-F238E27FC236}">
              <a16:creationId xmlns:a16="http://schemas.microsoft.com/office/drawing/2014/main" id="{D82AE2CE-F964-4F7A-A049-037B955F46C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8" name="テキスト ボックス 597">
          <a:extLst>
            <a:ext uri="{FF2B5EF4-FFF2-40B4-BE49-F238E27FC236}">
              <a16:creationId xmlns:a16="http://schemas.microsoft.com/office/drawing/2014/main" id="{97093411-8FD2-46D2-A8D8-5CA0ED09BC52}"/>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id="{68E5250D-94C3-4A91-95ED-697D62875E6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0" name="テキスト ボックス 599">
          <a:extLst>
            <a:ext uri="{FF2B5EF4-FFF2-40B4-BE49-F238E27FC236}">
              <a16:creationId xmlns:a16="http://schemas.microsoft.com/office/drawing/2014/main" id="{347E2953-E5FD-4B9A-B93A-77803FD303A1}"/>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学校施設】&#10;一人当たり面積グラフ枠">
          <a:extLst>
            <a:ext uri="{FF2B5EF4-FFF2-40B4-BE49-F238E27FC236}">
              <a16:creationId xmlns:a16="http://schemas.microsoft.com/office/drawing/2014/main" id="{98F40262-7ADC-4EA9-8056-FB0F4C82186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02" name="直線コネクタ 601">
          <a:extLst>
            <a:ext uri="{FF2B5EF4-FFF2-40B4-BE49-F238E27FC236}">
              <a16:creationId xmlns:a16="http://schemas.microsoft.com/office/drawing/2014/main" id="{04AD8DB5-685A-4E1B-B0DB-C1402DDF91C3}"/>
            </a:ext>
          </a:extLst>
        </xdr:cNvPr>
        <xdr:cNvCxnSpPr/>
      </xdr:nvCxnSpPr>
      <xdr:spPr>
        <a:xfrm flipV="1">
          <a:off x="19509104" y="9445828"/>
          <a:ext cx="0" cy="12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03" name="【学校施設】&#10;一人当たり面積最小値テキスト">
          <a:extLst>
            <a:ext uri="{FF2B5EF4-FFF2-40B4-BE49-F238E27FC236}">
              <a16:creationId xmlns:a16="http://schemas.microsoft.com/office/drawing/2014/main" id="{9B22ABE4-F6B7-43DF-8B19-6F1A2851137E}"/>
            </a:ext>
          </a:extLst>
        </xdr:cNvPr>
        <xdr:cNvSpPr txBox="1"/>
      </xdr:nvSpPr>
      <xdr:spPr>
        <a:xfrm>
          <a:off x="1954784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04" name="直線コネクタ 603">
          <a:extLst>
            <a:ext uri="{FF2B5EF4-FFF2-40B4-BE49-F238E27FC236}">
              <a16:creationId xmlns:a16="http://schemas.microsoft.com/office/drawing/2014/main" id="{DBCF70D6-723A-4A7E-9689-9E0002DFD938}"/>
            </a:ext>
          </a:extLst>
        </xdr:cNvPr>
        <xdr:cNvCxnSpPr/>
      </xdr:nvCxnSpPr>
      <xdr:spPr>
        <a:xfrm>
          <a:off x="19443700" y="1069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05" name="【学校施設】&#10;一人当たり面積最大値テキスト">
          <a:extLst>
            <a:ext uri="{FF2B5EF4-FFF2-40B4-BE49-F238E27FC236}">
              <a16:creationId xmlns:a16="http://schemas.microsoft.com/office/drawing/2014/main" id="{F1593964-FF57-477F-B347-4BBA60926698}"/>
            </a:ext>
          </a:extLst>
        </xdr:cNvPr>
        <xdr:cNvSpPr txBox="1"/>
      </xdr:nvSpPr>
      <xdr:spPr>
        <a:xfrm>
          <a:off x="19547840" y="92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06" name="直線コネクタ 605">
          <a:extLst>
            <a:ext uri="{FF2B5EF4-FFF2-40B4-BE49-F238E27FC236}">
              <a16:creationId xmlns:a16="http://schemas.microsoft.com/office/drawing/2014/main" id="{DFF3DF62-1C2F-4D7B-B714-FE98F7F2A091}"/>
            </a:ext>
          </a:extLst>
        </xdr:cNvPr>
        <xdr:cNvCxnSpPr/>
      </xdr:nvCxnSpPr>
      <xdr:spPr>
        <a:xfrm>
          <a:off x="19443700" y="944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07" name="【学校施設】&#10;一人当たり面積平均値テキスト">
          <a:extLst>
            <a:ext uri="{FF2B5EF4-FFF2-40B4-BE49-F238E27FC236}">
              <a16:creationId xmlns:a16="http://schemas.microsoft.com/office/drawing/2014/main" id="{91648026-8434-488F-9A49-CD4697D211ED}"/>
            </a:ext>
          </a:extLst>
        </xdr:cNvPr>
        <xdr:cNvSpPr txBox="1"/>
      </xdr:nvSpPr>
      <xdr:spPr>
        <a:xfrm>
          <a:off x="19547840" y="1036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08" name="フローチャート: 判断 607">
          <a:extLst>
            <a:ext uri="{FF2B5EF4-FFF2-40B4-BE49-F238E27FC236}">
              <a16:creationId xmlns:a16="http://schemas.microsoft.com/office/drawing/2014/main" id="{0436358F-EF23-4908-9F2C-4417D74CCB97}"/>
            </a:ext>
          </a:extLst>
        </xdr:cNvPr>
        <xdr:cNvSpPr/>
      </xdr:nvSpPr>
      <xdr:spPr>
        <a:xfrm>
          <a:off x="19458940" y="10505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09" name="フローチャート: 判断 608">
          <a:extLst>
            <a:ext uri="{FF2B5EF4-FFF2-40B4-BE49-F238E27FC236}">
              <a16:creationId xmlns:a16="http://schemas.microsoft.com/office/drawing/2014/main" id="{0AC26CED-7260-4FE6-A508-FEFEF5F92134}"/>
            </a:ext>
          </a:extLst>
        </xdr:cNvPr>
        <xdr:cNvSpPr/>
      </xdr:nvSpPr>
      <xdr:spPr>
        <a:xfrm>
          <a:off x="18735040" y="10513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610" name="フローチャート: 判断 609">
          <a:extLst>
            <a:ext uri="{FF2B5EF4-FFF2-40B4-BE49-F238E27FC236}">
              <a16:creationId xmlns:a16="http://schemas.microsoft.com/office/drawing/2014/main" id="{A5864817-A1FB-43D7-863E-283201AD3D89}"/>
            </a:ext>
          </a:extLst>
        </xdr:cNvPr>
        <xdr:cNvSpPr/>
      </xdr:nvSpPr>
      <xdr:spPr>
        <a:xfrm>
          <a:off x="17937480" y="10542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611" name="フローチャート: 判断 610">
          <a:extLst>
            <a:ext uri="{FF2B5EF4-FFF2-40B4-BE49-F238E27FC236}">
              <a16:creationId xmlns:a16="http://schemas.microsoft.com/office/drawing/2014/main" id="{6F45C36B-B259-44D7-9FCF-8C5D99808C49}"/>
            </a:ext>
          </a:extLst>
        </xdr:cNvPr>
        <xdr:cNvSpPr/>
      </xdr:nvSpPr>
      <xdr:spPr>
        <a:xfrm>
          <a:off x="17162780" y="10547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612" name="フローチャート: 判断 611">
          <a:extLst>
            <a:ext uri="{FF2B5EF4-FFF2-40B4-BE49-F238E27FC236}">
              <a16:creationId xmlns:a16="http://schemas.microsoft.com/office/drawing/2014/main" id="{B0A17EFB-1834-4B6C-98A1-2EB30F3EDFC4}"/>
            </a:ext>
          </a:extLst>
        </xdr:cNvPr>
        <xdr:cNvSpPr/>
      </xdr:nvSpPr>
      <xdr:spPr>
        <a:xfrm>
          <a:off x="16388080" y="10541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9F86A1E1-8B27-4B80-95C9-989ECF12688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A414D87C-E930-4639-A6C7-80B964B7C58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5F774F12-7EB4-4F19-8255-A18FE84D50A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CAE0984-430F-4717-A31B-33796CB946C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285A3018-255D-4D86-B843-AF48DC0E2F6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51003</xdr:rowOff>
    </xdr:from>
    <xdr:to>
      <xdr:col>116</xdr:col>
      <xdr:colOff>114300</xdr:colOff>
      <xdr:row>63</xdr:row>
      <xdr:rowOff>152603</xdr:rowOff>
    </xdr:to>
    <xdr:sp macro="" textlink="">
      <xdr:nvSpPr>
        <xdr:cNvPr id="618" name="楕円 617">
          <a:extLst>
            <a:ext uri="{FF2B5EF4-FFF2-40B4-BE49-F238E27FC236}">
              <a16:creationId xmlns:a16="http://schemas.microsoft.com/office/drawing/2014/main" id="{4337219C-5965-4ED6-B072-449342E56259}"/>
            </a:ext>
          </a:extLst>
        </xdr:cNvPr>
        <xdr:cNvSpPr/>
      </xdr:nvSpPr>
      <xdr:spPr>
        <a:xfrm>
          <a:off x="19458940" y="106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137380</xdr:rowOff>
    </xdr:from>
    <xdr:ext cx="469744" cy="259045"/>
    <xdr:sp macro="" textlink="">
      <xdr:nvSpPr>
        <xdr:cNvPr id="619" name="【学校施設】&#10;一人当たり面積該当値テキスト">
          <a:extLst>
            <a:ext uri="{FF2B5EF4-FFF2-40B4-BE49-F238E27FC236}">
              <a16:creationId xmlns:a16="http://schemas.microsoft.com/office/drawing/2014/main" id="{18794C24-8C9C-466B-8AD0-795B8515E15D}"/>
            </a:ext>
          </a:extLst>
        </xdr:cNvPr>
        <xdr:cNvSpPr txBox="1"/>
      </xdr:nvSpPr>
      <xdr:spPr>
        <a:xfrm>
          <a:off x="19547840" y="1053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158293</xdr:rowOff>
    </xdr:from>
    <xdr:to>
      <xdr:col>112</xdr:col>
      <xdr:colOff>38100</xdr:colOff>
      <xdr:row>63</xdr:row>
      <xdr:rowOff>88443</xdr:rowOff>
    </xdr:to>
    <xdr:sp macro="" textlink="">
      <xdr:nvSpPr>
        <xdr:cNvPr id="620" name="楕円 619">
          <a:extLst>
            <a:ext uri="{FF2B5EF4-FFF2-40B4-BE49-F238E27FC236}">
              <a16:creationId xmlns:a16="http://schemas.microsoft.com/office/drawing/2014/main" id="{2796D350-34B3-488B-9684-11513CEDC36F}"/>
            </a:ext>
          </a:extLst>
        </xdr:cNvPr>
        <xdr:cNvSpPr/>
      </xdr:nvSpPr>
      <xdr:spPr>
        <a:xfrm>
          <a:off x="18735040" y="10551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37643</xdr:rowOff>
    </xdr:from>
    <xdr:to>
      <xdr:col>116</xdr:col>
      <xdr:colOff>63500</xdr:colOff>
      <xdr:row>63</xdr:row>
      <xdr:rowOff>101803</xdr:rowOff>
    </xdr:to>
    <xdr:cxnSp macro="">
      <xdr:nvCxnSpPr>
        <xdr:cNvPr id="621" name="直線コネクタ 620">
          <a:extLst>
            <a:ext uri="{FF2B5EF4-FFF2-40B4-BE49-F238E27FC236}">
              <a16:creationId xmlns:a16="http://schemas.microsoft.com/office/drawing/2014/main" id="{994F72D8-EA6E-4EE5-8E68-8365FD13891C}"/>
            </a:ext>
          </a:extLst>
        </xdr:cNvPr>
        <xdr:cNvCxnSpPr/>
      </xdr:nvCxnSpPr>
      <xdr:spPr>
        <a:xfrm>
          <a:off x="18778220" y="10598963"/>
          <a:ext cx="73152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55042</xdr:rowOff>
    </xdr:from>
    <xdr:to>
      <xdr:col>98</xdr:col>
      <xdr:colOff>38100</xdr:colOff>
      <xdr:row>62</xdr:row>
      <xdr:rowOff>156642</xdr:rowOff>
    </xdr:to>
    <xdr:sp macro="" textlink="">
      <xdr:nvSpPr>
        <xdr:cNvPr id="622" name="楕円 621">
          <a:extLst>
            <a:ext uri="{FF2B5EF4-FFF2-40B4-BE49-F238E27FC236}">
              <a16:creationId xmlns:a16="http://schemas.microsoft.com/office/drawing/2014/main" id="{9FBE129A-CD20-4A8F-97ED-2D8ABD819DF8}"/>
            </a:ext>
          </a:extLst>
        </xdr:cNvPr>
        <xdr:cNvSpPr/>
      </xdr:nvSpPr>
      <xdr:spPr>
        <a:xfrm>
          <a:off x="16388080" y="104487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66108</xdr:rowOff>
    </xdr:from>
    <xdr:ext cx="469744" cy="259045"/>
    <xdr:sp macro="" textlink="">
      <xdr:nvSpPr>
        <xdr:cNvPr id="623" name="n_1aveValue【学校施設】&#10;一人当たり面積">
          <a:extLst>
            <a:ext uri="{FF2B5EF4-FFF2-40B4-BE49-F238E27FC236}">
              <a16:creationId xmlns:a16="http://schemas.microsoft.com/office/drawing/2014/main" id="{8BA71CCF-5FB7-48EE-93B6-A86901F8D581}"/>
            </a:ext>
          </a:extLst>
        </xdr:cNvPr>
        <xdr:cNvSpPr txBox="1"/>
      </xdr:nvSpPr>
      <xdr:spPr>
        <a:xfrm>
          <a:off x="18561127" y="102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95445</xdr:rowOff>
    </xdr:from>
    <xdr:ext cx="469744" cy="259045"/>
    <xdr:sp macro="" textlink="">
      <xdr:nvSpPr>
        <xdr:cNvPr id="624" name="n_2aveValue【学校施設】&#10;一人当たり面積">
          <a:extLst>
            <a:ext uri="{FF2B5EF4-FFF2-40B4-BE49-F238E27FC236}">
              <a16:creationId xmlns:a16="http://schemas.microsoft.com/office/drawing/2014/main" id="{F903B670-4619-43B2-B366-73A6BBE701B5}"/>
            </a:ext>
          </a:extLst>
        </xdr:cNvPr>
        <xdr:cNvSpPr txBox="1"/>
      </xdr:nvSpPr>
      <xdr:spPr>
        <a:xfrm>
          <a:off x="17776267" y="103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100474</xdr:rowOff>
    </xdr:from>
    <xdr:ext cx="469744" cy="259045"/>
    <xdr:sp macro="" textlink="">
      <xdr:nvSpPr>
        <xdr:cNvPr id="625" name="n_3aveValue【学校施設】&#10;一人当たり面積">
          <a:extLst>
            <a:ext uri="{FF2B5EF4-FFF2-40B4-BE49-F238E27FC236}">
              <a16:creationId xmlns:a16="http://schemas.microsoft.com/office/drawing/2014/main" id="{42217ED7-D9CC-43CF-B19A-BEAD25CCFF46}"/>
            </a:ext>
          </a:extLst>
        </xdr:cNvPr>
        <xdr:cNvSpPr txBox="1"/>
      </xdr:nvSpPr>
      <xdr:spPr>
        <a:xfrm>
          <a:off x="17001567" y="103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626" name="n_4aveValue【学校施設】&#10;一人当たり面積">
          <a:extLst>
            <a:ext uri="{FF2B5EF4-FFF2-40B4-BE49-F238E27FC236}">
              <a16:creationId xmlns:a16="http://schemas.microsoft.com/office/drawing/2014/main" id="{7DB29FC4-A084-4C6C-BA63-79562E94453E}"/>
            </a:ext>
          </a:extLst>
        </xdr:cNvPr>
        <xdr:cNvSpPr txBox="1"/>
      </xdr:nvSpPr>
      <xdr:spPr>
        <a:xfrm>
          <a:off x="1622686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79570</xdr:rowOff>
    </xdr:from>
    <xdr:ext cx="469744" cy="259045"/>
    <xdr:sp macro="" textlink="">
      <xdr:nvSpPr>
        <xdr:cNvPr id="627" name="n_1mainValue【学校施設】&#10;一人当たり面積">
          <a:extLst>
            <a:ext uri="{FF2B5EF4-FFF2-40B4-BE49-F238E27FC236}">
              <a16:creationId xmlns:a16="http://schemas.microsoft.com/office/drawing/2014/main" id="{12516654-E1C2-4CD7-922A-353479B1912E}"/>
            </a:ext>
          </a:extLst>
        </xdr:cNvPr>
        <xdr:cNvSpPr txBox="1"/>
      </xdr:nvSpPr>
      <xdr:spPr>
        <a:xfrm>
          <a:off x="18561127" y="1064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1719</xdr:rowOff>
    </xdr:from>
    <xdr:ext cx="469744" cy="259045"/>
    <xdr:sp macro="" textlink="">
      <xdr:nvSpPr>
        <xdr:cNvPr id="628" name="n_4mainValue【学校施設】&#10;一人当たり面積">
          <a:extLst>
            <a:ext uri="{FF2B5EF4-FFF2-40B4-BE49-F238E27FC236}">
              <a16:creationId xmlns:a16="http://schemas.microsoft.com/office/drawing/2014/main" id="{B250CD1B-5FB1-4CA5-9C38-3F6349F707C7}"/>
            </a:ext>
          </a:extLst>
        </xdr:cNvPr>
        <xdr:cNvSpPr txBox="1"/>
      </xdr:nvSpPr>
      <xdr:spPr>
        <a:xfrm>
          <a:off x="16226867" y="102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24950BC3-C99D-4FFA-BAE6-6E003CFD37E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CFCFA673-748D-4792-8308-EB27991DEB6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51C6EA29-CDBC-4694-9400-8689183A4CC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C0EF9834-FDDC-493F-802A-D88FAF8ABB9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CE22C146-0997-412C-9DB8-DC369D8AF02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10C6FE4C-CECF-4189-84ED-9C92781620A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F83D351D-488F-41A7-BF8F-B622F035FD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71FF2486-278F-4D41-A91F-B0FD7AAEAF9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D2E3D3AF-8E41-4C41-851B-CEE85697D0A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4438B468-4A35-4B9D-9CA0-82EF9EDD4BB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0B3CD58C-5007-47CE-8A73-4D36264EBF9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5B0E5D8E-7C4D-4B71-8ADE-4F0A8A2B808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448D3501-044D-4BB4-AA37-11B7D34157A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82BBAF49-CEC0-4329-BC57-FAC3197F08B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5CCAF790-3349-4835-A158-7FFFDAEFBD8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1A4C2A3B-50C4-4224-8772-2E2B5651B83D}"/>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2BB5C668-D99C-4077-A098-E49669F2B01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CCE89DFB-339E-48F9-8EEB-5C43704E2AB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92E0FFF3-FBDA-4B52-A821-AFDB0F3573F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B1287A9C-1956-48A1-8DE9-4381B27E0B5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E7E1A10-6CF6-4D1C-B99D-0C1C7E654ED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A8C0774-C43A-4128-A0E1-D44B704AB49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19262D61-DED3-402C-A50D-B483A82917A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D4A3AE57-BBA7-4DC8-97AA-A315EF85E53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D93E2532-72EB-4AF7-A432-D2F3A3B609E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EBCA4310-9428-4A22-B0B5-1D129A29C43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953F3DEC-7333-499A-964C-4E26CB186C3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a:extLst>
            <a:ext uri="{FF2B5EF4-FFF2-40B4-BE49-F238E27FC236}">
              <a16:creationId xmlns:a16="http://schemas.microsoft.com/office/drawing/2014/main" id="{32505EF9-2611-4632-814F-AC74AB69A11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E7402D2B-AAEE-43E6-BFE7-6B5B33E4270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a:extLst>
            <a:ext uri="{FF2B5EF4-FFF2-40B4-BE49-F238E27FC236}">
              <a16:creationId xmlns:a16="http://schemas.microsoft.com/office/drawing/2014/main" id="{42E562C5-885D-4F99-B44E-A1B6CA455DC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a:extLst>
            <a:ext uri="{FF2B5EF4-FFF2-40B4-BE49-F238E27FC236}">
              <a16:creationId xmlns:a16="http://schemas.microsoft.com/office/drawing/2014/main" id="{4B218439-3660-45EE-82F1-9FFDD59DA3B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a:extLst>
            <a:ext uri="{FF2B5EF4-FFF2-40B4-BE49-F238E27FC236}">
              <a16:creationId xmlns:a16="http://schemas.microsoft.com/office/drawing/2014/main" id="{27EF5373-9594-4745-BFE6-9FC6870A8BF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a:extLst>
            <a:ext uri="{FF2B5EF4-FFF2-40B4-BE49-F238E27FC236}">
              <a16:creationId xmlns:a16="http://schemas.microsoft.com/office/drawing/2014/main" id="{7B6A3933-96BB-40D8-BA36-527F8269C9D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a:extLst>
            <a:ext uri="{FF2B5EF4-FFF2-40B4-BE49-F238E27FC236}">
              <a16:creationId xmlns:a16="http://schemas.microsoft.com/office/drawing/2014/main" id="{D606B72E-AD9C-4375-81D6-16A1D7F9671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a:extLst>
            <a:ext uri="{FF2B5EF4-FFF2-40B4-BE49-F238E27FC236}">
              <a16:creationId xmlns:a16="http://schemas.microsoft.com/office/drawing/2014/main" id="{4D994866-088D-4CDB-BC73-F141A7A4149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a:extLst>
            <a:ext uri="{FF2B5EF4-FFF2-40B4-BE49-F238E27FC236}">
              <a16:creationId xmlns:a16="http://schemas.microsoft.com/office/drawing/2014/main" id="{3AABBDC0-15D5-44D8-AAD3-08987F8BCAB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a:extLst>
            <a:ext uri="{FF2B5EF4-FFF2-40B4-BE49-F238E27FC236}">
              <a16:creationId xmlns:a16="http://schemas.microsoft.com/office/drawing/2014/main" id="{CCAB33A3-0340-40D2-8E2F-DFBCC4E0165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a:extLst>
            <a:ext uri="{FF2B5EF4-FFF2-40B4-BE49-F238E27FC236}">
              <a16:creationId xmlns:a16="http://schemas.microsoft.com/office/drawing/2014/main" id="{185037B0-2726-47D5-85CB-FA0C87DBF02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a:extLst>
            <a:ext uri="{FF2B5EF4-FFF2-40B4-BE49-F238E27FC236}">
              <a16:creationId xmlns:a16="http://schemas.microsoft.com/office/drawing/2014/main" id="{A3114004-BDDE-49F1-B47B-97E27A7AE591}"/>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8FED25E2-EB80-4A96-8B9D-A5D63975B7C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FD0D1BF9-592C-4953-B66D-E8A6AD6C3B5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70" name="直線コネクタ 669">
          <a:extLst>
            <a:ext uri="{FF2B5EF4-FFF2-40B4-BE49-F238E27FC236}">
              <a16:creationId xmlns:a16="http://schemas.microsoft.com/office/drawing/2014/main" id="{89FF482E-8545-46B6-B223-580CC9AC5190}"/>
            </a:ext>
          </a:extLst>
        </xdr:cNvPr>
        <xdr:cNvCxnSpPr/>
      </xdr:nvCxnSpPr>
      <xdr:spPr>
        <a:xfrm flipV="1">
          <a:off x="14375764" y="1677325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1" name="【公民館】&#10;有形固定資産減価償却率最小値テキスト">
          <a:extLst>
            <a:ext uri="{FF2B5EF4-FFF2-40B4-BE49-F238E27FC236}">
              <a16:creationId xmlns:a16="http://schemas.microsoft.com/office/drawing/2014/main" id="{EB21D53A-EE7F-4D5F-AA7A-14820826AF24}"/>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2" name="直線コネクタ 671">
          <a:extLst>
            <a:ext uri="{FF2B5EF4-FFF2-40B4-BE49-F238E27FC236}">
              <a16:creationId xmlns:a16="http://schemas.microsoft.com/office/drawing/2014/main" id="{DBCF9BF8-C931-4342-860E-02EAF9D9C488}"/>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73" name="【公民館】&#10;有形固定資産減価償却率最大値テキスト">
          <a:extLst>
            <a:ext uri="{FF2B5EF4-FFF2-40B4-BE49-F238E27FC236}">
              <a16:creationId xmlns:a16="http://schemas.microsoft.com/office/drawing/2014/main" id="{0621FB7D-04A9-4026-9B04-220B8BA2DC54}"/>
            </a:ext>
          </a:extLst>
        </xdr:cNvPr>
        <xdr:cNvSpPr txBox="1"/>
      </xdr:nvSpPr>
      <xdr:spPr>
        <a:xfrm>
          <a:off x="14414500" y="16556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74" name="直線コネクタ 673">
          <a:extLst>
            <a:ext uri="{FF2B5EF4-FFF2-40B4-BE49-F238E27FC236}">
              <a16:creationId xmlns:a16="http://schemas.microsoft.com/office/drawing/2014/main" id="{A9BA35D2-71FE-4D02-B4F9-D63A3299BEC6}"/>
            </a:ext>
          </a:extLst>
        </xdr:cNvPr>
        <xdr:cNvCxnSpPr/>
      </xdr:nvCxnSpPr>
      <xdr:spPr>
        <a:xfrm>
          <a:off x="14287500" y="1677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75" name="【公民館】&#10;有形固定資産減価償却率平均値テキスト">
          <a:extLst>
            <a:ext uri="{FF2B5EF4-FFF2-40B4-BE49-F238E27FC236}">
              <a16:creationId xmlns:a16="http://schemas.microsoft.com/office/drawing/2014/main" id="{F5F3F630-F9F5-40AE-A701-368DC870E10F}"/>
            </a:ext>
          </a:extLst>
        </xdr:cNvPr>
        <xdr:cNvSpPr txBox="1"/>
      </xdr:nvSpPr>
      <xdr:spPr>
        <a:xfrm>
          <a:off x="14414500" y="17600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6" name="フローチャート: 判断 675">
          <a:extLst>
            <a:ext uri="{FF2B5EF4-FFF2-40B4-BE49-F238E27FC236}">
              <a16:creationId xmlns:a16="http://schemas.microsoft.com/office/drawing/2014/main" id="{2CCE447E-DDF0-40AA-A55B-1202A5AA2844}"/>
            </a:ext>
          </a:extLst>
        </xdr:cNvPr>
        <xdr:cNvSpPr/>
      </xdr:nvSpPr>
      <xdr:spPr>
        <a:xfrm>
          <a:off x="14325600" y="177451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7" name="フローチャート: 判断 676">
          <a:extLst>
            <a:ext uri="{FF2B5EF4-FFF2-40B4-BE49-F238E27FC236}">
              <a16:creationId xmlns:a16="http://schemas.microsoft.com/office/drawing/2014/main" id="{43F10D81-3189-4582-BE53-4C7583ED32E1}"/>
            </a:ext>
          </a:extLst>
        </xdr:cNvPr>
        <xdr:cNvSpPr/>
      </xdr:nvSpPr>
      <xdr:spPr>
        <a:xfrm>
          <a:off x="135788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678" name="フローチャート: 判断 677">
          <a:extLst>
            <a:ext uri="{FF2B5EF4-FFF2-40B4-BE49-F238E27FC236}">
              <a16:creationId xmlns:a16="http://schemas.microsoft.com/office/drawing/2014/main" id="{9E81565D-7522-4A5C-A12F-8A42D73E43DA}"/>
            </a:ext>
          </a:extLst>
        </xdr:cNvPr>
        <xdr:cNvSpPr/>
      </xdr:nvSpPr>
      <xdr:spPr>
        <a:xfrm>
          <a:off x="1280414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79" name="フローチャート: 判断 678">
          <a:extLst>
            <a:ext uri="{FF2B5EF4-FFF2-40B4-BE49-F238E27FC236}">
              <a16:creationId xmlns:a16="http://schemas.microsoft.com/office/drawing/2014/main" id="{A127D417-B4BF-49F9-813E-A7D5A5B93FCB}"/>
            </a:ext>
          </a:extLst>
        </xdr:cNvPr>
        <xdr:cNvSpPr/>
      </xdr:nvSpPr>
      <xdr:spPr>
        <a:xfrm>
          <a:off x="12029440" y="1768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680" name="フローチャート: 判断 679">
          <a:extLst>
            <a:ext uri="{FF2B5EF4-FFF2-40B4-BE49-F238E27FC236}">
              <a16:creationId xmlns:a16="http://schemas.microsoft.com/office/drawing/2014/main" id="{4BFE2FA8-19F8-4442-BC0E-DD55EC80EAAE}"/>
            </a:ext>
          </a:extLst>
        </xdr:cNvPr>
        <xdr:cNvSpPr/>
      </xdr:nvSpPr>
      <xdr:spPr>
        <a:xfrm>
          <a:off x="112318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F1E9F51-BF03-41CB-90FE-A387CE86ED1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0EB9848-6FD3-42E7-AB0D-70B16A7A47C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FE652AC-FD6B-4016-872C-5184A5CE3CC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89D1F46-1648-460E-93A3-1CFE14BBAEA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0CACD75-97C5-46C8-AABD-F3201378864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686" name="楕円 685">
          <a:extLst>
            <a:ext uri="{FF2B5EF4-FFF2-40B4-BE49-F238E27FC236}">
              <a16:creationId xmlns:a16="http://schemas.microsoft.com/office/drawing/2014/main" id="{4FFC537E-9F0C-4699-BA87-1B78ED0FF036}"/>
            </a:ext>
          </a:extLst>
        </xdr:cNvPr>
        <xdr:cNvSpPr/>
      </xdr:nvSpPr>
      <xdr:spPr>
        <a:xfrm>
          <a:off x="14325600" y="179775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18522</xdr:rowOff>
    </xdr:from>
    <xdr:ext cx="405111" cy="259045"/>
    <xdr:sp macro="" textlink="">
      <xdr:nvSpPr>
        <xdr:cNvPr id="687" name="【公民館】&#10;有形固定資産減価償却率該当値テキスト">
          <a:extLst>
            <a:ext uri="{FF2B5EF4-FFF2-40B4-BE49-F238E27FC236}">
              <a16:creationId xmlns:a16="http://schemas.microsoft.com/office/drawing/2014/main" id="{3747F5AF-9D66-45AB-9869-BC9ADB3C0ABA}"/>
            </a:ext>
          </a:extLst>
        </xdr:cNvPr>
        <xdr:cNvSpPr txBox="1"/>
      </xdr:nvSpPr>
      <xdr:spPr>
        <a:xfrm>
          <a:off x="1441450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688" name="楕円 687">
          <a:extLst>
            <a:ext uri="{FF2B5EF4-FFF2-40B4-BE49-F238E27FC236}">
              <a16:creationId xmlns:a16="http://schemas.microsoft.com/office/drawing/2014/main" id="{3C8BBCA8-2DFB-4087-B708-A709AD7217A2}"/>
            </a:ext>
          </a:extLst>
        </xdr:cNvPr>
        <xdr:cNvSpPr/>
      </xdr:nvSpPr>
      <xdr:spPr>
        <a:xfrm>
          <a:off x="135788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90895</xdr:rowOff>
    </xdr:to>
    <xdr:cxnSp macro="">
      <xdr:nvCxnSpPr>
        <xdr:cNvPr id="689" name="直線コネクタ 688">
          <a:extLst>
            <a:ext uri="{FF2B5EF4-FFF2-40B4-BE49-F238E27FC236}">
              <a16:creationId xmlns:a16="http://schemas.microsoft.com/office/drawing/2014/main" id="{D2398399-A3BF-4BE0-AF02-376EE4671EFD}"/>
            </a:ext>
          </a:extLst>
        </xdr:cNvPr>
        <xdr:cNvCxnSpPr/>
      </xdr:nvCxnSpPr>
      <xdr:spPr>
        <a:xfrm>
          <a:off x="13629640" y="18002250"/>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84182</xdr:rowOff>
    </xdr:from>
    <xdr:to>
      <xdr:col>67</xdr:col>
      <xdr:colOff>101600</xdr:colOff>
      <xdr:row>107</xdr:row>
      <xdr:rowOff>14332</xdr:rowOff>
    </xdr:to>
    <xdr:sp macro="" textlink="">
      <xdr:nvSpPr>
        <xdr:cNvPr id="690" name="楕円 689">
          <a:extLst>
            <a:ext uri="{FF2B5EF4-FFF2-40B4-BE49-F238E27FC236}">
              <a16:creationId xmlns:a16="http://schemas.microsoft.com/office/drawing/2014/main" id="{642FCFDB-11FA-46C0-B775-D29FA1E7FCDE}"/>
            </a:ext>
          </a:extLst>
        </xdr:cNvPr>
        <xdr:cNvSpPr/>
      </xdr:nvSpPr>
      <xdr:spPr>
        <a:xfrm>
          <a:off x="11231880" y="17854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61884</xdr:rowOff>
    </xdr:from>
    <xdr:ext cx="405111" cy="259045"/>
    <xdr:sp macro="" textlink="">
      <xdr:nvSpPr>
        <xdr:cNvPr id="691" name="n_1aveValue【公民館】&#10;有形固定資産減価償却率">
          <a:extLst>
            <a:ext uri="{FF2B5EF4-FFF2-40B4-BE49-F238E27FC236}">
              <a16:creationId xmlns:a16="http://schemas.microsoft.com/office/drawing/2014/main" id="{6D5D4332-F55D-4E05-A4E5-ABC775CB5FA9}"/>
            </a:ext>
          </a:extLst>
        </xdr:cNvPr>
        <xdr:cNvSpPr txBox="1"/>
      </xdr:nvSpPr>
      <xdr:spPr>
        <a:xfrm>
          <a:off x="13437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692" name="n_2aveValue【公民館】&#10;有形固定資産減価償却率">
          <a:extLst>
            <a:ext uri="{FF2B5EF4-FFF2-40B4-BE49-F238E27FC236}">
              <a16:creationId xmlns:a16="http://schemas.microsoft.com/office/drawing/2014/main" id="{2310A85D-DBB2-4281-8934-85E66C061720}"/>
            </a:ext>
          </a:extLst>
        </xdr:cNvPr>
        <xdr:cNvSpPr txBox="1"/>
      </xdr:nvSpPr>
      <xdr:spPr>
        <a:xfrm>
          <a:off x="126752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693" name="n_3aveValue【公民館】&#10;有形固定資産減価償却率">
          <a:extLst>
            <a:ext uri="{FF2B5EF4-FFF2-40B4-BE49-F238E27FC236}">
              <a16:creationId xmlns:a16="http://schemas.microsoft.com/office/drawing/2014/main" id="{DE09FE02-8D62-4D9A-A725-C555D72C4E0F}"/>
            </a:ext>
          </a:extLst>
        </xdr:cNvPr>
        <xdr:cNvSpPr txBox="1"/>
      </xdr:nvSpPr>
      <xdr:spPr>
        <a:xfrm>
          <a:off x="119005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694" name="n_4aveValue【公民館】&#10;有形固定資産減価償却率">
          <a:extLst>
            <a:ext uri="{FF2B5EF4-FFF2-40B4-BE49-F238E27FC236}">
              <a16:creationId xmlns:a16="http://schemas.microsoft.com/office/drawing/2014/main" id="{8864CD62-8FEF-400D-AAC8-F928E64CB7C0}"/>
            </a:ext>
          </a:extLst>
        </xdr:cNvPr>
        <xdr:cNvSpPr txBox="1"/>
      </xdr:nvSpPr>
      <xdr:spPr>
        <a:xfrm>
          <a:off x="1110298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695" name="n_1mainValue【公民館】&#10;有形固定資産減価償却率">
          <a:extLst>
            <a:ext uri="{FF2B5EF4-FFF2-40B4-BE49-F238E27FC236}">
              <a16:creationId xmlns:a16="http://schemas.microsoft.com/office/drawing/2014/main" id="{DF24E2A2-46A1-47B2-9032-5725B150E9A4}"/>
            </a:ext>
          </a:extLst>
        </xdr:cNvPr>
        <xdr:cNvSpPr txBox="1"/>
      </xdr:nvSpPr>
      <xdr:spPr>
        <a:xfrm>
          <a:off x="134372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5459</xdr:rowOff>
    </xdr:from>
    <xdr:ext cx="405111" cy="259045"/>
    <xdr:sp macro="" textlink="">
      <xdr:nvSpPr>
        <xdr:cNvPr id="696" name="n_4mainValue【公民館】&#10;有形固定資産減価償却率">
          <a:extLst>
            <a:ext uri="{FF2B5EF4-FFF2-40B4-BE49-F238E27FC236}">
              <a16:creationId xmlns:a16="http://schemas.microsoft.com/office/drawing/2014/main" id="{07C8F489-8A7D-445E-9B7D-A9E0A92A8255}"/>
            </a:ext>
          </a:extLst>
        </xdr:cNvPr>
        <xdr:cNvSpPr txBox="1"/>
      </xdr:nvSpPr>
      <xdr:spPr>
        <a:xfrm>
          <a:off x="11102984" y="179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9F95D5FB-6E5C-4017-ACE4-61FD6B88BAD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738E25B6-FA51-4BB4-ABE9-61276BECFD7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C785221D-B0EB-4F7F-8CB6-B1E42ADFACE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7DE0C217-48E6-4FA0-8EF3-3548FB76A47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DA29A5A2-1DCB-4439-8DDA-DBD7A0131D4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B76ACEB8-47C1-45F9-8937-DDB731D4B8B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D1FE94A9-4380-4A4A-B4B7-A676F9B85D1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8B36D36C-9190-419A-8F79-AA64C5B7E9D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9ECE7B19-13B0-4012-967D-B59A5ECE613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24F56718-D368-49AA-9C5D-DBC3AB6B8CB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A1D6A11C-E976-4B10-9B2E-16876C0ACDA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322D48B6-7194-484C-969C-632264E6AA7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CD49AF03-BAAE-4461-B845-9CF88BE4648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F2026338-3233-401C-B2EC-04F2C2A7259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DAF4ACB5-44D6-4E7E-A0FC-0C986A4311D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17AD425C-974D-44D7-8AAE-D07CB77D037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DD2EE2EE-4D1B-4E14-BE0C-B4BDE8940EC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835BA61C-E9D7-48BA-AEA2-7FD2507C9B8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F5624764-845F-4D99-BCB0-AB4A62DC1CB9}"/>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B5344231-9C2B-4768-A0BF-94BC9DF8246F}"/>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7FBDE676-1E72-4955-A3AB-3F1219C9789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B820C436-E40A-465C-B697-0201DFEC58D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CEA527F2-D673-47EF-9553-4D5DD8BE67A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0" name="直線コネクタ 719">
          <a:extLst>
            <a:ext uri="{FF2B5EF4-FFF2-40B4-BE49-F238E27FC236}">
              <a16:creationId xmlns:a16="http://schemas.microsoft.com/office/drawing/2014/main" id="{33454290-A3E2-4F78-B2E4-B20B9D6C6B5F}"/>
            </a:ext>
          </a:extLst>
        </xdr:cNvPr>
        <xdr:cNvCxnSpPr/>
      </xdr:nvCxnSpPr>
      <xdr:spPr>
        <a:xfrm flipV="1">
          <a:off x="19509104" y="16757142"/>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1" name="【公民館】&#10;一人当たり面積最小値テキスト">
          <a:extLst>
            <a:ext uri="{FF2B5EF4-FFF2-40B4-BE49-F238E27FC236}">
              <a16:creationId xmlns:a16="http://schemas.microsoft.com/office/drawing/2014/main" id="{320DEA9C-EF61-40BA-8144-7AA1AAB4B3CE}"/>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2" name="直線コネクタ 721">
          <a:extLst>
            <a:ext uri="{FF2B5EF4-FFF2-40B4-BE49-F238E27FC236}">
              <a16:creationId xmlns:a16="http://schemas.microsoft.com/office/drawing/2014/main" id="{79C84266-2351-4FA3-BF3E-C32BB4BF56E5}"/>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3" name="【公民館】&#10;一人当たり面積最大値テキスト">
          <a:extLst>
            <a:ext uri="{FF2B5EF4-FFF2-40B4-BE49-F238E27FC236}">
              <a16:creationId xmlns:a16="http://schemas.microsoft.com/office/drawing/2014/main" id="{42FFED0D-B217-48B1-87B7-846BB80B32C8}"/>
            </a:ext>
          </a:extLst>
        </xdr:cNvPr>
        <xdr:cNvSpPr txBox="1"/>
      </xdr:nvSpPr>
      <xdr:spPr>
        <a:xfrm>
          <a:off x="19547840" y="165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4" name="直線コネクタ 723">
          <a:extLst>
            <a:ext uri="{FF2B5EF4-FFF2-40B4-BE49-F238E27FC236}">
              <a16:creationId xmlns:a16="http://schemas.microsoft.com/office/drawing/2014/main" id="{7BC67423-FA87-487E-8D95-06698D1D63E1}"/>
            </a:ext>
          </a:extLst>
        </xdr:cNvPr>
        <xdr:cNvCxnSpPr/>
      </xdr:nvCxnSpPr>
      <xdr:spPr>
        <a:xfrm>
          <a:off x="19443700" y="16757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5" name="【公民館】&#10;一人当たり面積平均値テキスト">
          <a:extLst>
            <a:ext uri="{FF2B5EF4-FFF2-40B4-BE49-F238E27FC236}">
              <a16:creationId xmlns:a16="http://schemas.microsoft.com/office/drawing/2014/main" id="{71B6DB0A-A992-4B1D-9F7C-77D02FC4A8BD}"/>
            </a:ext>
          </a:extLst>
        </xdr:cNvPr>
        <xdr:cNvSpPr txBox="1"/>
      </xdr:nvSpPr>
      <xdr:spPr>
        <a:xfrm>
          <a:off x="19547840" y="1766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6" name="フローチャート: 判断 725">
          <a:extLst>
            <a:ext uri="{FF2B5EF4-FFF2-40B4-BE49-F238E27FC236}">
              <a16:creationId xmlns:a16="http://schemas.microsoft.com/office/drawing/2014/main" id="{81E2FC84-39B1-40AF-9AEF-39F718FA2F99}"/>
            </a:ext>
          </a:extLst>
        </xdr:cNvPr>
        <xdr:cNvSpPr/>
      </xdr:nvSpPr>
      <xdr:spPr>
        <a:xfrm>
          <a:off x="19458940" y="178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7" name="フローチャート: 判断 726">
          <a:extLst>
            <a:ext uri="{FF2B5EF4-FFF2-40B4-BE49-F238E27FC236}">
              <a16:creationId xmlns:a16="http://schemas.microsoft.com/office/drawing/2014/main" id="{10D222C6-E2BB-4BD7-827C-BEF7D1C15F3A}"/>
            </a:ext>
          </a:extLst>
        </xdr:cNvPr>
        <xdr:cNvSpPr/>
      </xdr:nvSpPr>
      <xdr:spPr>
        <a:xfrm>
          <a:off x="18735040" y="17828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28" name="フローチャート: 判断 727">
          <a:extLst>
            <a:ext uri="{FF2B5EF4-FFF2-40B4-BE49-F238E27FC236}">
              <a16:creationId xmlns:a16="http://schemas.microsoft.com/office/drawing/2014/main" id="{D7527E23-0E41-4ACE-AF6A-644BAB51A0EB}"/>
            </a:ext>
          </a:extLst>
        </xdr:cNvPr>
        <xdr:cNvSpPr/>
      </xdr:nvSpPr>
      <xdr:spPr>
        <a:xfrm>
          <a:off x="1793748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29" name="フローチャート: 判断 728">
          <a:extLst>
            <a:ext uri="{FF2B5EF4-FFF2-40B4-BE49-F238E27FC236}">
              <a16:creationId xmlns:a16="http://schemas.microsoft.com/office/drawing/2014/main" id="{3A5B0E4F-C3DD-473A-B3D2-F856CC1B9449}"/>
            </a:ext>
          </a:extLst>
        </xdr:cNvPr>
        <xdr:cNvSpPr/>
      </xdr:nvSpPr>
      <xdr:spPr>
        <a:xfrm>
          <a:off x="17162780" y="179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0" name="フローチャート: 判断 729">
          <a:extLst>
            <a:ext uri="{FF2B5EF4-FFF2-40B4-BE49-F238E27FC236}">
              <a16:creationId xmlns:a16="http://schemas.microsoft.com/office/drawing/2014/main" id="{5AFE6F2B-C88C-44FA-A66E-0BBBEE020EA8}"/>
            </a:ext>
          </a:extLst>
        </xdr:cNvPr>
        <xdr:cNvSpPr/>
      </xdr:nvSpPr>
      <xdr:spPr>
        <a:xfrm>
          <a:off x="16388080" y="1796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CDE1051-D057-44C1-AD9C-1E288D404B5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3AC2526-CACB-46EE-B910-1DE0AF825E8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5B81543-2132-4C76-9756-37752E94EC1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3A157D8-3A61-4298-80F5-363D797B761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282E661-19C1-4CDC-BD6D-FB81AB1B94A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92456</xdr:rowOff>
    </xdr:from>
    <xdr:to>
      <xdr:col>116</xdr:col>
      <xdr:colOff>114300</xdr:colOff>
      <xdr:row>107</xdr:row>
      <xdr:rowOff>22606</xdr:rowOff>
    </xdr:to>
    <xdr:sp macro="" textlink="">
      <xdr:nvSpPr>
        <xdr:cNvPr id="736" name="楕円 735">
          <a:extLst>
            <a:ext uri="{FF2B5EF4-FFF2-40B4-BE49-F238E27FC236}">
              <a16:creationId xmlns:a16="http://schemas.microsoft.com/office/drawing/2014/main" id="{65581CA9-C9AD-468E-B9EA-A6B6F3FF3C89}"/>
            </a:ext>
          </a:extLst>
        </xdr:cNvPr>
        <xdr:cNvSpPr/>
      </xdr:nvSpPr>
      <xdr:spPr>
        <a:xfrm>
          <a:off x="19458940" y="17862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70883</xdr:rowOff>
    </xdr:from>
    <xdr:ext cx="469744" cy="259045"/>
    <xdr:sp macro="" textlink="">
      <xdr:nvSpPr>
        <xdr:cNvPr id="737" name="【公民館】&#10;一人当たり面積該当値テキスト">
          <a:extLst>
            <a:ext uri="{FF2B5EF4-FFF2-40B4-BE49-F238E27FC236}">
              <a16:creationId xmlns:a16="http://schemas.microsoft.com/office/drawing/2014/main" id="{5765DAF8-E213-45F5-B810-0733B051798D}"/>
            </a:ext>
          </a:extLst>
        </xdr:cNvPr>
        <xdr:cNvSpPr txBox="1"/>
      </xdr:nvSpPr>
      <xdr:spPr>
        <a:xfrm>
          <a:off x="19547840" y="178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129794</xdr:rowOff>
    </xdr:from>
    <xdr:to>
      <xdr:col>112</xdr:col>
      <xdr:colOff>38100</xdr:colOff>
      <xdr:row>107</xdr:row>
      <xdr:rowOff>59944</xdr:rowOff>
    </xdr:to>
    <xdr:sp macro="" textlink="">
      <xdr:nvSpPr>
        <xdr:cNvPr id="738" name="楕円 737">
          <a:extLst>
            <a:ext uri="{FF2B5EF4-FFF2-40B4-BE49-F238E27FC236}">
              <a16:creationId xmlns:a16="http://schemas.microsoft.com/office/drawing/2014/main" id="{99503A48-BF45-4228-931F-8AD2B449203E}"/>
            </a:ext>
          </a:extLst>
        </xdr:cNvPr>
        <xdr:cNvSpPr/>
      </xdr:nvSpPr>
      <xdr:spPr>
        <a:xfrm>
          <a:off x="18735040" y="17899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143256</xdr:rowOff>
    </xdr:from>
    <xdr:to>
      <xdr:col>116</xdr:col>
      <xdr:colOff>63500</xdr:colOff>
      <xdr:row>107</xdr:row>
      <xdr:rowOff>9144</xdr:rowOff>
    </xdr:to>
    <xdr:cxnSp macro="">
      <xdr:nvCxnSpPr>
        <xdr:cNvPr id="739" name="直線コネクタ 738">
          <a:extLst>
            <a:ext uri="{FF2B5EF4-FFF2-40B4-BE49-F238E27FC236}">
              <a16:creationId xmlns:a16="http://schemas.microsoft.com/office/drawing/2014/main" id="{79328D24-35FA-4639-81E8-5D8FB39167FB}"/>
            </a:ext>
          </a:extLst>
        </xdr:cNvPr>
        <xdr:cNvCxnSpPr/>
      </xdr:nvCxnSpPr>
      <xdr:spPr>
        <a:xfrm flipV="1">
          <a:off x="18778220" y="17913096"/>
          <a:ext cx="73152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740" name="楕円 739">
          <a:extLst>
            <a:ext uri="{FF2B5EF4-FFF2-40B4-BE49-F238E27FC236}">
              <a16:creationId xmlns:a16="http://schemas.microsoft.com/office/drawing/2014/main" id="{1CDB8DFF-A80E-4342-A72C-6B239A6A4E03}"/>
            </a:ext>
          </a:extLst>
        </xdr:cNvPr>
        <xdr:cNvSpPr/>
      </xdr:nvSpPr>
      <xdr:spPr>
        <a:xfrm>
          <a:off x="16388080" y="17924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5605</xdr:rowOff>
    </xdr:from>
    <xdr:ext cx="469744" cy="259045"/>
    <xdr:sp macro="" textlink="">
      <xdr:nvSpPr>
        <xdr:cNvPr id="741" name="n_1aveValue【公民館】&#10;一人当たり面積">
          <a:extLst>
            <a:ext uri="{FF2B5EF4-FFF2-40B4-BE49-F238E27FC236}">
              <a16:creationId xmlns:a16="http://schemas.microsoft.com/office/drawing/2014/main" id="{DCF4B011-87D4-4D46-A1CC-1DCCA675E5B3}"/>
            </a:ext>
          </a:extLst>
        </xdr:cNvPr>
        <xdr:cNvSpPr txBox="1"/>
      </xdr:nvSpPr>
      <xdr:spPr>
        <a:xfrm>
          <a:off x="18561127" y="176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42" name="n_2aveValue【公民館】&#10;一人当たり面積">
          <a:extLst>
            <a:ext uri="{FF2B5EF4-FFF2-40B4-BE49-F238E27FC236}">
              <a16:creationId xmlns:a16="http://schemas.microsoft.com/office/drawing/2014/main" id="{357BB5F0-F064-47FE-8B6D-CE90FA9A4349}"/>
            </a:ext>
          </a:extLst>
        </xdr:cNvPr>
        <xdr:cNvSpPr txBox="1"/>
      </xdr:nvSpPr>
      <xdr:spPr>
        <a:xfrm>
          <a:off x="17776267"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43" name="n_3aveValue【公民館】&#10;一人当たり面積">
          <a:extLst>
            <a:ext uri="{FF2B5EF4-FFF2-40B4-BE49-F238E27FC236}">
              <a16:creationId xmlns:a16="http://schemas.microsoft.com/office/drawing/2014/main" id="{26EB7668-355A-4F06-9E0A-A8F521454C92}"/>
            </a:ext>
          </a:extLst>
        </xdr:cNvPr>
        <xdr:cNvSpPr txBox="1"/>
      </xdr:nvSpPr>
      <xdr:spPr>
        <a:xfrm>
          <a:off x="1700156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744" name="n_4aveValue【公民館】&#10;一人当たり面積">
          <a:extLst>
            <a:ext uri="{FF2B5EF4-FFF2-40B4-BE49-F238E27FC236}">
              <a16:creationId xmlns:a16="http://schemas.microsoft.com/office/drawing/2014/main" id="{C9977904-FB5C-440C-891D-AB53263409F6}"/>
            </a:ext>
          </a:extLst>
        </xdr:cNvPr>
        <xdr:cNvSpPr txBox="1"/>
      </xdr:nvSpPr>
      <xdr:spPr>
        <a:xfrm>
          <a:off x="16226867" y="180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51071</xdr:rowOff>
    </xdr:from>
    <xdr:ext cx="469744" cy="259045"/>
    <xdr:sp macro="" textlink="">
      <xdr:nvSpPr>
        <xdr:cNvPr id="745" name="n_1mainValue【公民館】&#10;一人当たり面積">
          <a:extLst>
            <a:ext uri="{FF2B5EF4-FFF2-40B4-BE49-F238E27FC236}">
              <a16:creationId xmlns:a16="http://schemas.microsoft.com/office/drawing/2014/main" id="{C9016502-26F9-4381-8634-50ACD6311E03}"/>
            </a:ext>
          </a:extLst>
        </xdr:cNvPr>
        <xdr:cNvSpPr txBox="1"/>
      </xdr:nvSpPr>
      <xdr:spPr>
        <a:xfrm>
          <a:off x="18561127" y="179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101616</xdr:rowOff>
    </xdr:from>
    <xdr:ext cx="469744" cy="259045"/>
    <xdr:sp macro="" textlink="">
      <xdr:nvSpPr>
        <xdr:cNvPr id="746" name="n_4mainValue【公民館】&#10;一人当たり面積">
          <a:extLst>
            <a:ext uri="{FF2B5EF4-FFF2-40B4-BE49-F238E27FC236}">
              <a16:creationId xmlns:a16="http://schemas.microsoft.com/office/drawing/2014/main" id="{ED256A89-1BCC-42BC-A505-5CD3639C6193}"/>
            </a:ext>
          </a:extLst>
        </xdr:cNvPr>
        <xdr:cNvSpPr txBox="1"/>
      </xdr:nvSpPr>
      <xdr:spPr>
        <a:xfrm>
          <a:off x="1622686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7791A215-5773-40DE-9F9A-AB8858434BB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4E9969EF-2E2D-4ED0-B6D5-7A1BA366970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52BA0A91-1870-43F3-83E4-F17C8FEF248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ほぼすべての項目で有形固定資産減価償却率が類似団体平均よりも高い値を示している。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学校施設においては、大規模改修や耐震改修工事から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年が経過したことで減価償却率が高まっている状況にある。今後の予定として生徒・児童数の減少を考慮し統廃合を行うなどして学校施設の削減と施設更新・長寿命化を行わなければならない。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更新・長寿命化については、計画に沿った形で必要な施設の更新・長寿命化を実施しなければならいない状況にあるが、各項目でも段階的に行い、年度ごとの突出した借入額とならないよう平準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B3E95F-3FE3-46C7-B894-A8A68CC1D25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233B60-DFAC-444C-961B-D281FAD515E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9EEED9-18F4-431E-AEFC-3B7B8D8260A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90BB60-D7E9-492A-A5B3-C83A1D63F40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66233A-D012-4926-9EC7-62136BC7528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403EF2-A230-4B2E-8744-F4EB95A8659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973E39-630F-4A2A-9726-3607EB1169D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01C444-BFC5-4DBF-A102-BD295F250A8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E8667F-C66B-4C07-A164-AA5EA7D4A62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E1D8C5-0F16-4580-A1D3-6C8FB6ADA26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9CD625-71E4-419D-9B4F-6B9E6BDABE5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AEB05A-D5BB-45E1-A4C4-0F01A73C74C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A88AC7-4015-4C1D-AB10-5F6AA16C2C3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A31F90-51BF-4187-90C3-EEAB0EFF87A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C72723-2C1C-4F39-BD0F-C70C5228D5C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D1DE8B-E619-4E9C-AD7F-CBFB390AF24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4DEAA8-6C77-4412-B153-8342F17A21C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4719C7-9ABB-4EAD-9217-7B97B5BBE36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36CD82-B714-454C-8D3A-17B88782DFF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8266E4-5074-4AD6-8C7A-9D838740E41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97EDC0-C6AF-4CCD-92B1-C385C0F8881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EFE857-8351-49F3-BB1E-243A1783580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DEB25A-3265-462C-A692-D7B4B90C325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468685-41F1-4F82-B5E6-62C2AB7C9D2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9F9406-F9FA-4096-B92A-F60EC03F6F2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A0B6F2-D9B3-4A3F-983A-70F3C57AB66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4729B6-DDA5-4EDC-957C-4E812AE13FD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74FBEF5-E51F-471B-93E4-BCD24A5EF7B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17E57C-C635-4102-9988-F87C33202DC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A11852-49E3-4D3C-A20A-B7AF35551F3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3C6D30-E91D-4B2D-988C-7F3991F86C5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5648D8-8E92-49F1-9D45-56D10D82974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37F843-60A0-4657-A3AB-3556758FDDD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4050EA-4A22-464F-917D-3D2BBF21A84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77A319-3CEB-479D-BF9A-754F47E8003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2B0F96-F05E-43AD-9B51-D64ECD01318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CE6CEE-FCBA-4F18-87E5-FD21AAB002D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DDF7D1-9A2F-45DC-B2A9-07FC370845E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33A079-E0CB-4714-8D17-54A5D85F1048}"/>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C739428-53D7-45B9-AF1E-E8F193D4889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0E49340-38A1-416D-83DC-6CBE88AF887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7FBEB12-5746-4F7C-B876-87EDA0737A5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6E6CA9A-1C68-4D3A-87D9-CA1479A261F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DC17C9-C35D-416C-89AD-38A1FBD18B7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AA99165-87DB-40ED-9B47-AC6F9B84DA6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4E74CFA-32D9-404E-BFBE-E7BC2FB02F0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6AB31D8-BAEC-4FB0-8C60-EC4C43DB986F}"/>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73DD3C2-101D-41DB-ADF1-C5814EB2F6B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7A60FDA-C60C-41B0-8F58-703A2D0F491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D1BB1E5-01FA-48E5-8A9D-D81FD9083F1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56E17D2-A984-4E31-AA80-A0E5B0FC0C3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C632960-1638-4512-AE6E-6357E8D17AD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873C000-D6C1-4C25-9DD3-093FF1FA6C8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9DD3594-D0F9-480F-B1F7-EAABDB8F304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EC5E3EE-84AA-4D34-A3B1-1D5E588E62F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1DA3B6B-2FFE-4FAA-9D0F-52F7BBF0E83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C2B553E-1158-4723-B31E-E965C9C5F51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899040A-3610-4E17-98BE-6390106ED3C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F496CD9-E862-44F5-9B19-35DC90B6CA7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F036A11-7278-42FE-AF07-EB3905D03FE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A602ACB-F55B-4141-96B2-526EC697FA5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94895E7-ECA9-47AF-9C43-AF80EAB7670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CC8E142-994B-4D28-AF27-B522EED3C18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D12ACCE-4352-43B3-A07E-6F23A437EB4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9906623-45D2-482E-B239-DD64FB43502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9C950BD-8234-4A2E-BDB3-C7F95C9E434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A6D9120-B920-4B05-BE69-686B454477D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0E0F27F-5DD8-4A7B-A7B8-BAC0E9A87E0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55657ED-5C67-4965-9480-B6BE71ADDC0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D8A772B-FC56-4E64-9289-E05AFC46977B}"/>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7487EB2-5EBC-49C4-9B90-1A31738CD2E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359408C-2D12-4004-9CD1-4AFFADB3F1D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B55F5C1-445F-4602-8897-A5F381035BBE}"/>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9A8F43F-0DA3-4788-BA63-53F30B7E8E2D}"/>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4254BC5-8C7B-46CA-89EF-02CFFE67439F}"/>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4FE25C15-03A0-4773-A164-E68FBAB249FB}"/>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4F9E96C9-4776-4129-9F51-073A48980B63}"/>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2D12597-1139-4172-8919-0B0C0F96CAB9}"/>
            </a:ext>
          </a:extLst>
        </xdr:cNvPr>
        <xdr:cNvSpPr txBox="1"/>
      </xdr:nvSpPr>
      <xdr:spPr>
        <a:xfrm>
          <a:off x="412496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487A8345-EBC1-4F11-B405-9C897AE3537D}"/>
            </a:ext>
          </a:extLst>
        </xdr:cNvPr>
        <xdr:cNvSpPr/>
      </xdr:nvSpPr>
      <xdr:spPr>
        <a:xfrm>
          <a:off x="403606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6F06F04C-0C15-4216-95BE-26AB8E87B1EC}"/>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363BAF9-8964-4524-BE86-14C478DBFF16}"/>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83" name="フローチャート: 判断 82">
          <a:extLst>
            <a:ext uri="{FF2B5EF4-FFF2-40B4-BE49-F238E27FC236}">
              <a16:creationId xmlns:a16="http://schemas.microsoft.com/office/drawing/2014/main" id="{E13CD44D-8E76-4335-AF19-FCEE7CF9E6D0}"/>
            </a:ext>
          </a:extLst>
        </xdr:cNvPr>
        <xdr:cNvSpPr/>
      </xdr:nvSpPr>
      <xdr:spPr>
        <a:xfrm>
          <a:off x="17399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84" name="フローチャート: 判断 83">
          <a:extLst>
            <a:ext uri="{FF2B5EF4-FFF2-40B4-BE49-F238E27FC236}">
              <a16:creationId xmlns:a16="http://schemas.microsoft.com/office/drawing/2014/main" id="{CBC1F25E-C2C9-46D7-8AF9-35EAE4A6040D}"/>
            </a:ext>
          </a:extLst>
        </xdr:cNvPr>
        <xdr:cNvSpPr/>
      </xdr:nvSpPr>
      <xdr:spPr>
        <a:xfrm>
          <a:off x="96520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511A7D7-3B00-48EB-855D-20E5500EDC1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46381CC-BF04-4BD7-A10A-AC7A7B6A3C0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612DC38-2465-4E5C-A180-704293992B4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4879B24-EEB1-4EF1-9B1D-127412E82E4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33BE89F-7580-42C4-AF5B-F9FFE5F87B6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90" name="楕円 89">
          <a:extLst>
            <a:ext uri="{FF2B5EF4-FFF2-40B4-BE49-F238E27FC236}">
              <a16:creationId xmlns:a16="http://schemas.microsoft.com/office/drawing/2014/main" id="{35175E80-F892-47FF-80BD-D818D71FB3B4}"/>
            </a:ext>
          </a:extLst>
        </xdr:cNvPr>
        <xdr:cNvSpPr/>
      </xdr:nvSpPr>
      <xdr:spPr>
        <a:xfrm>
          <a:off x="4036060" y="10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3E888E3-CD5C-49BE-96CA-D6B28371109C}"/>
            </a:ext>
          </a:extLst>
        </xdr:cNvPr>
        <xdr:cNvSpPr txBox="1"/>
      </xdr:nvSpPr>
      <xdr:spPr>
        <a:xfrm>
          <a:off x="4124960" y="1043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92" name="楕円 91">
          <a:extLst>
            <a:ext uri="{FF2B5EF4-FFF2-40B4-BE49-F238E27FC236}">
              <a16:creationId xmlns:a16="http://schemas.microsoft.com/office/drawing/2014/main" id="{457FD6B0-D300-423C-ADF3-5B47C575664C}"/>
            </a:ext>
          </a:extLst>
        </xdr:cNvPr>
        <xdr:cNvSpPr/>
      </xdr:nvSpPr>
      <xdr:spPr>
        <a:xfrm>
          <a:off x="331216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63</xdr:row>
      <xdr:rowOff>70213</xdr:rowOff>
    </xdr:to>
    <xdr:cxnSp macro="">
      <xdr:nvCxnSpPr>
        <xdr:cNvPr id="93" name="直線コネクタ 92">
          <a:extLst>
            <a:ext uri="{FF2B5EF4-FFF2-40B4-BE49-F238E27FC236}">
              <a16:creationId xmlns:a16="http://schemas.microsoft.com/office/drawing/2014/main" id="{482DCAFB-5904-4611-B8B7-B72EABCCCFB8}"/>
            </a:ext>
          </a:extLst>
        </xdr:cNvPr>
        <xdr:cNvCxnSpPr/>
      </xdr:nvCxnSpPr>
      <xdr:spPr>
        <a:xfrm flipV="1">
          <a:off x="3355340" y="10509613"/>
          <a:ext cx="7315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163104</xdr:rowOff>
    </xdr:from>
    <xdr:to>
      <xdr:col>6</xdr:col>
      <xdr:colOff>38100</xdr:colOff>
      <xdr:row>62</xdr:row>
      <xdr:rowOff>93254</xdr:rowOff>
    </xdr:to>
    <xdr:sp macro="" textlink="">
      <xdr:nvSpPr>
        <xdr:cNvPr id="94" name="楕円 93">
          <a:extLst>
            <a:ext uri="{FF2B5EF4-FFF2-40B4-BE49-F238E27FC236}">
              <a16:creationId xmlns:a16="http://schemas.microsoft.com/office/drawing/2014/main" id="{40593CE8-F6C3-4047-9638-4E36C1CD3C8C}"/>
            </a:ext>
          </a:extLst>
        </xdr:cNvPr>
        <xdr:cNvSpPr/>
      </xdr:nvSpPr>
      <xdr:spPr>
        <a:xfrm>
          <a:off x="965200" y="10389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380</xdr:rowOff>
    </xdr:from>
    <xdr:ext cx="405111" cy="259045"/>
    <xdr:sp macro="" textlink="">
      <xdr:nvSpPr>
        <xdr:cNvPr id="95" name="n_1aveValue【体育館・プール】&#10;有形固定資産減価償却率">
          <a:extLst>
            <a:ext uri="{FF2B5EF4-FFF2-40B4-BE49-F238E27FC236}">
              <a16:creationId xmlns:a16="http://schemas.microsoft.com/office/drawing/2014/main" id="{AE890905-4564-4C9C-BFCB-050C412D5658}"/>
            </a:ext>
          </a:extLst>
        </xdr:cNvPr>
        <xdr:cNvSpPr txBox="1"/>
      </xdr:nvSpPr>
      <xdr:spPr>
        <a:xfrm>
          <a:off x="317056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6" name="n_2aveValue【体育館・プール】&#10;有形固定資産減価償却率">
          <a:extLst>
            <a:ext uri="{FF2B5EF4-FFF2-40B4-BE49-F238E27FC236}">
              <a16:creationId xmlns:a16="http://schemas.microsoft.com/office/drawing/2014/main" id="{85CDD6E6-2E69-4C0E-AD5A-69B6ABBF80A6}"/>
            </a:ext>
          </a:extLst>
        </xdr:cNvPr>
        <xdr:cNvSpPr txBox="1"/>
      </xdr:nvSpPr>
      <xdr:spPr>
        <a:xfrm>
          <a:off x="23857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170197</xdr:rowOff>
    </xdr:from>
    <xdr:ext cx="405111" cy="259045"/>
    <xdr:sp macro="" textlink="">
      <xdr:nvSpPr>
        <xdr:cNvPr id="97" name="n_3aveValue【体育館・プール】&#10;有形固定資産減価償却率">
          <a:extLst>
            <a:ext uri="{FF2B5EF4-FFF2-40B4-BE49-F238E27FC236}">
              <a16:creationId xmlns:a16="http://schemas.microsoft.com/office/drawing/2014/main" id="{CC3180B4-34B9-47A9-BCFB-0E19A96D817F}"/>
            </a:ext>
          </a:extLst>
        </xdr:cNvPr>
        <xdr:cNvSpPr txBox="1"/>
      </xdr:nvSpPr>
      <xdr:spPr>
        <a:xfrm>
          <a:off x="161100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72226</xdr:rowOff>
    </xdr:from>
    <xdr:ext cx="405111" cy="259045"/>
    <xdr:sp macro="" textlink="">
      <xdr:nvSpPr>
        <xdr:cNvPr id="98" name="n_4aveValue【体育館・プール】&#10;有形固定資産減価償却率">
          <a:extLst>
            <a:ext uri="{FF2B5EF4-FFF2-40B4-BE49-F238E27FC236}">
              <a16:creationId xmlns:a16="http://schemas.microsoft.com/office/drawing/2014/main" id="{2C3B9BF1-D0DB-40D4-B58E-7230EE619AA2}"/>
            </a:ext>
          </a:extLst>
        </xdr:cNvPr>
        <xdr:cNvSpPr txBox="1"/>
      </xdr:nvSpPr>
      <xdr:spPr>
        <a:xfrm>
          <a:off x="83630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99" name="n_1mainValue【体育館・プール】&#10;有形固定資産減価償却率">
          <a:extLst>
            <a:ext uri="{FF2B5EF4-FFF2-40B4-BE49-F238E27FC236}">
              <a16:creationId xmlns:a16="http://schemas.microsoft.com/office/drawing/2014/main" id="{396AC532-8B0A-4FDC-A210-96DC1FDAFE4A}"/>
            </a:ext>
          </a:extLst>
        </xdr:cNvPr>
        <xdr:cNvSpPr txBox="1"/>
      </xdr:nvSpPr>
      <xdr:spPr>
        <a:xfrm>
          <a:off x="317056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84381</xdr:rowOff>
    </xdr:from>
    <xdr:ext cx="405111" cy="259045"/>
    <xdr:sp macro="" textlink="">
      <xdr:nvSpPr>
        <xdr:cNvPr id="100" name="n_4mainValue【体育館・プール】&#10;有形固定資産減価償却率">
          <a:extLst>
            <a:ext uri="{FF2B5EF4-FFF2-40B4-BE49-F238E27FC236}">
              <a16:creationId xmlns:a16="http://schemas.microsoft.com/office/drawing/2014/main" id="{28F2B9FB-2AED-4C4F-BB91-4A375E791007}"/>
            </a:ext>
          </a:extLst>
        </xdr:cNvPr>
        <xdr:cNvSpPr txBox="1"/>
      </xdr:nvSpPr>
      <xdr:spPr>
        <a:xfrm>
          <a:off x="836304" y="1047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4957A828-7931-405B-8E6E-6AE8398503F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F657B569-A6AD-40F9-82D5-6552D7FB4C4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4830CAFE-572D-44B9-AAAF-45E1CBA6A91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F07CF0B0-A90E-4DA9-8030-01570895A83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BA064549-7C21-4078-81CB-91B209499C2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469783E-5917-4DCB-BE35-F1C3E0A7E57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072A9A7-1899-49D6-9634-624CDB5CDB9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D7B37BDD-439C-4580-A5C0-8FB8C6D8BCF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FFCF287-F97A-4377-8480-B17A66D3DA9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618330C6-3F01-41B8-B05B-BD823FC2DDC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B5412E9A-C9F5-40AD-92BA-3A12578C1C7A}"/>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E315630E-7423-46D4-ACB9-2FFA3276A1C8}"/>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966A19FE-E843-4A1D-8E6E-3E425D86435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1D13EC78-5352-4FA5-BDC3-F7838FDA694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411AFBD9-91B6-4F11-9B82-6C2A1F6DC655}"/>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D4413EC2-5D06-461B-8F54-7412061E8C2B}"/>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FEAE8D75-355B-4A2B-9736-8DBDB8816A7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F7D621B3-9EEE-4D52-8B65-CECD8C95337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F5E7EFBA-E878-4FD6-8775-893F00EB5F9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0" name="直線コネクタ 119">
          <a:extLst>
            <a:ext uri="{FF2B5EF4-FFF2-40B4-BE49-F238E27FC236}">
              <a16:creationId xmlns:a16="http://schemas.microsoft.com/office/drawing/2014/main" id="{3A0E6FFE-549F-410C-BA78-61EDC73CDD2E}"/>
            </a:ext>
          </a:extLst>
        </xdr:cNvPr>
        <xdr:cNvCxnSpPr/>
      </xdr:nvCxnSpPr>
      <xdr:spPr>
        <a:xfrm flipV="1">
          <a:off x="9219565" y="9375077"/>
          <a:ext cx="0" cy="120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1" name="【体育館・プール】&#10;一人当たり面積最小値テキスト">
          <a:extLst>
            <a:ext uri="{FF2B5EF4-FFF2-40B4-BE49-F238E27FC236}">
              <a16:creationId xmlns:a16="http://schemas.microsoft.com/office/drawing/2014/main" id="{8844366A-495A-4D54-8D9C-AC1D08C5EC5E}"/>
            </a:ext>
          </a:extLst>
        </xdr:cNvPr>
        <xdr:cNvSpPr txBox="1"/>
      </xdr:nvSpPr>
      <xdr:spPr>
        <a:xfrm>
          <a:off x="9258300" y="105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2" name="直線コネクタ 121">
          <a:extLst>
            <a:ext uri="{FF2B5EF4-FFF2-40B4-BE49-F238E27FC236}">
              <a16:creationId xmlns:a16="http://schemas.microsoft.com/office/drawing/2014/main" id="{F0715F3E-9A3A-484E-A0F3-C4689BB60734}"/>
            </a:ext>
          </a:extLst>
        </xdr:cNvPr>
        <xdr:cNvCxnSpPr/>
      </xdr:nvCxnSpPr>
      <xdr:spPr>
        <a:xfrm>
          <a:off x="9154160" y="10580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3" name="【体育館・プール】&#10;一人当たり面積最大値テキスト">
          <a:extLst>
            <a:ext uri="{FF2B5EF4-FFF2-40B4-BE49-F238E27FC236}">
              <a16:creationId xmlns:a16="http://schemas.microsoft.com/office/drawing/2014/main" id="{647A332C-DB72-447B-BA82-489CC58A6E8C}"/>
            </a:ext>
          </a:extLst>
        </xdr:cNvPr>
        <xdr:cNvSpPr txBox="1"/>
      </xdr:nvSpPr>
      <xdr:spPr>
        <a:xfrm>
          <a:off x="9258300" y="915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4" name="直線コネクタ 123">
          <a:extLst>
            <a:ext uri="{FF2B5EF4-FFF2-40B4-BE49-F238E27FC236}">
              <a16:creationId xmlns:a16="http://schemas.microsoft.com/office/drawing/2014/main" id="{9E007B67-A59B-41B8-AB1D-1D0C9996B618}"/>
            </a:ext>
          </a:extLst>
        </xdr:cNvPr>
        <xdr:cNvCxnSpPr/>
      </xdr:nvCxnSpPr>
      <xdr:spPr>
        <a:xfrm>
          <a:off x="9154160" y="9375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25" name="【体育館・プール】&#10;一人当たり面積平均値テキスト">
          <a:extLst>
            <a:ext uri="{FF2B5EF4-FFF2-40B4-BE49-F238E27FC236}">
              <a16:creationId xmlns:a16="http://schemas.microsoft.com/office/drawing/2014/main" id="{6BFC3A60-44C4-424C-A125-EA21DB3ED4C8}"/>
            </a:ext>
          </a:extLst>
        </xdr:cNvPr>
        <xdr:cNvSpPr txBox="1"/>
      </xdr:nvSpPr>
      <xdr:spPr>
        <a:xfrm>
          <a:off x="9258300" y="10019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26" name="フローチャート: 判断 125">
          <a:extLst>
            <a:ext uri="{FF2B5EF4-FFF2-40B4-BE49-F238E27FC236}">
              <a16:creationId xmlns:a16="http://schemas.microsoft.com/office/drawing/2014/main" id="{79746023-FB33-4C2E-94E6-3AF4AAAC41F3}"/>
            </a:ext>
          </a:extLst>
        </xdr:cNvPr>
        <xdr:cNvSpPr/>
      </xdr:nvSpPr>
      <xdr:spPr>
        <a:xfrm>
          <a:off x="9192260" y="10164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27" name="フローチャート: 判断 126">
          <a:extLst>
            <a:ext uri="{FF2B5EF4-FFF2-40B4-BE49-F238E27FC236}">
              <a16:creationId xmlns:a16="http://schemas.microsoft.com/office/drawing/2014/main" id="{0F45F881-4461-4072-A485-E5A233F13B33}"/>
            </a:ext>
          </a:extLst>
        </xdr:cNvPr>
        <xdr:cNvSpPr/>
      </xdr:nvSpPr>
      <xdr:spPr>
        <a:xfrm>
          <a:off x="844550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28" name="フローチャート: 判断 127">
          <a:extLst>
            <a:ext uri="{FF2B5EF4-FFF2-40B4-BE49-F238E27FC236}">
              <a16:creationId xmlns:a16="http://schemas.microsoft.com/office/drawing/2014/main" id="{8F0A4405-1AE1-482B-9925-AF9C8F8E2AFC}"/>
            </a:ext>
          </a:extLst>
        </xdr:cNvPr>
        <xdr:cNvSpPr/>
      </xdr:nvSpPr>
      <xdr:spPr>
        <a:xfrm>
          <a:off x="7670800" y="10242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29" name="フローチャート: 判断 128">
          <a:extLst>
            <a:ext uri="{FF2B5EF4-FFF2-40B4-BE49-F238E27FC236}">
              <a16:creationId xmlns:a16="http://schemas.microsoft.com/office/drawing/2014/main" id="{AA5E5E40-7081-46FC-88DD-007D4A3C7D65}"/>
            </a:ext>
          </a:extLst>
        </xdr:cNvPr>
        <xdr:cNvSpPr/>
      </xdr:nvSpPr>
      <xdr:spPr>
        <a:xfrm>
          <a:off x="6873240" y="102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30" name="フローチャート: 判断 129">
          <a:extLst>
            <a:ext uri="{FF2B5EF4-FFF2-40B4-BE49-F238E27FC236}">
              <a16:creationId xmlns:a16="http://schemas.microsoft.com/office/drawing/2014/main" id="{A0E6C7AA-C1DF-470F-AFB9-001103BF76DD}"/>
            </a:ext>
          </a:extLst>
        </xdr:cNvPr>
        <xdr:cNvSpPr/>
      </xdr:nvSpPr>
      <xdr:spPr>
        <a:xfrm>
          <a:off x="6098540" y="10302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89993730-52D3-4547-A98A-0CA0CF46485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76C2CFE-ED05-4A2B-80AB-5C187EA9C3C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8E592CB7-2035-4CFE-96F7-2A6A8B4BBFB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2FF12AA-2DCE-40F2-B46D-8D9F50D074F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7164EAC-88B8-4778-82F4-79F4FDCC22B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136" name="楕円 135">
          <a:extLst>
            <a:ext uri="{FF2B5EF4-FFF2-40B4-BE49-F238E27FC236}">
              <a16:creationId xmlns:a16="http://schemas.microsoft.com/office/drawing/2014/main" id="{3F111EEF-7587-43BC-9EE6-60DF97A6DB93}"/>
            </a:ext>
          </a:extLst>
        </xdr:cNvPr>
        <xdr:cNvSpPr/>
      </xdr:nvSpPr>
      <xdr:spPr>
        <a:xfrm>
          <a:off x="9192260" y="10358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110507</xdr:rowOff>
    </xdr:from>
    <xdr:ext cx="469744" cy="259045"/>
    <xdr:sp macro="" textlink="">
      <xdr:nvSpPr>
        <xdr:cNvPr id="137" name="【体育館・プール】&#10;一人当たり面積該当値テキスト">
          <a:extLst>
            <a:ext uri="{FF2B5EF4-FFF2-40B4-BE49-F238E27FC236}">
              <a16:creationId xmlns:a16="http://schemas.microsoft.com/office/drawing/2014/main" id="{ED3F948E-0B0E-40A8-B863-D336ABDD43F1}"/>
            </a:ext>
          </a:extLst>
        </xdr:cNvPr>
        <xdr:cNvSpPr txBox="1"/>
      </xdr:nvSpPr>
      <xdr:spPr>
        <a:xfrm>
          <a:off x="9258300"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5207</xdr:rowOff>
    </xdr:from>
    <xdr:to>
      <xdr:col>50</xdr:col>
      <xdr:colOff>165100</xdr:colOff>
      <xdr:row>58</xdr:row>
      <xdr:rowOff>106807</xdr:rowOff>
    </xdr:to>
    <xdr:sp macro="" textlink="">
      <xdr:nvSpPr>
        <xdr:cNvPr id="138" name="楕円 137">
          <a:extLst>
            <a:ext uri="{FF2B5EF4-FFF2-40B4-BE49-F238E27FC236}">
              <a16:creationId xmlns:a16="http://schemas.microsoft.com/office/drawing/2014/main" id="{0DDAD0D4-FC82-435A-978E-949B81BF49D5}"/>
            </a:ext>
          </a:extLst>
        </xdr:cNvPr>
        <xdr:cNvSpPr/>
      </xdr:nvSpPr>
      <xdr:spPr>
        <a:xfrm>
          <a:off x="8445500" y="97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56007</xdr:rowOff>
    </xdr:from>
    <xdr:to>
      <xdr:col>55</xdr:col>
      <xdr:colOff>0</xdr:colOff>
      <xdr:row>62</xdr:row>
      <xdr:rowOff>11430</xdr:rowOff>
    </xdr:to>
    <xdr:cxnSp macro="">
      <xdr:nvCxnSpPr>
        <xdr:cNvPr id="139" name="直線コネクタ 138">
          <a:extLst>
            <a:ext uri="{FF2B5EF4-FFF2-40B4-BE49-F238E27FC236}">
              <a16:creationId xmlns:a16="http://schemas.microsoft.com/office/drawing/2014/main" id="{4A0F5609-4055-4165-BFD5-F8CDCDE824DD}"/>
            </a:ext>
          </a:extLst>
        </xdr:cNvPr>
        <xdr:cNvCxnSpPr/>
      </xdr:nvCxnSpPr>
      <xdr:spPr>
        <a:xfrm>
          <a:off x="8496300" y="9779127"/>
          <a:ext cx="723900" cy="6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31496</xdr:rowOff>
    </xdr:from>
    <xdr:to>
      <xdr:col>36</xdr:col>
      <xdr:colOff>165100</xdr:colOff>
      <xdr:row>61</xdr:row>
      <xdr:rowOff>133096</xdr:rowOff>
    </xdr:to>
    <xdr:sp macro="" textlink="">
      <xdr:nvSpPr>
        <xdr:cNvPr id="140" name="楕円 139">
          <a:extLst>
            <a:ext uri="{FF2B5EF4-FFF2-40B4-BE49-F238E27FC236}">
              <a16:creationId xmlns:a16="http://schemas.microsoft.com/office/drawing/2014/main" id="{BB04CFDD-B0E8-4FFB-BACB-F968113C5D08}"/>
            </a:ext>
          </a:extLst>
        </xdr:cNvPr>
        <xdr:cNvSpPr/>
      </xdr:nvSpPr>
      <xdr:spPr>
        <a:xfrm>
          <a:off x="6098540" y="102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41" name="n_1aveValue【体育館・プール】&#10;一人当たり面積">
          <a:extLst>
            <a:ext uri="{FF2B5EF4-FFF2-40B4-BE49-F238E27FC236}">
              <a16:creationId xmlns:a16="http://schemas.microsoft.com/office/drawing/2014/main" id="{4B6F6157-598D-46C6-ADDB-F572E877E26A}"/>
            </a:ext>
          </a:extLst>
        </xdr:cNvPr>
        <xdr:cNvSpPr txBox="1"/>
      </xdr:nvSpPr>
      <xdr:spPr>
        <a:xfrm>
          <a:off x="8271587" y="102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142" name="n_2aveValue【体育館・プール】&#10;一人当たり面積">
          <a:extLst>
            <a:ext uri="{FF2B5EF4-FFF2-40B4-BE49-F238E27FC236}">
              <a16:creationId xmlns:a16="http://schemas.microsoft.com/office/drawing/2014/main" id="{0B8B9C6D-3F47-4F1C-9E13-77FDAE664E34}"/>
            </a:ext>
          </a:extLst>
        </xdr:cNvPr>
        <xdr:cNvSpPr txBox="1"/>
      </xdr:nvSpPr>
      <xdr:spPr>
        <a:xfrm>
          <a:off x="7509587" y="100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43" name="n_3aveValue【体育館・プール】&#10;一人当たり面積">
          <a:extLst>
            <a:ext uri="{FF2B5EF4-FFF2-40B4-BE49-F238E27FC236}">
              <a16:creationId xmlns:a16="http://schemas.microsoft.com/office/drawing/2014/main" id="{1423953C-8828-4328-9404-088FE95BE7A3}"/>
            </a:ext>
          </a:extLst>
        </xdr:cNvPr>
        <xdr:cNvSpPr txBox="1"/>
      </xdr:nvSpPr>
      <xdr:spPr>
        <a:xfrm>
          <a:off x="6712027" y="100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144" name="n_4aveValue【体育館・プール】&#10;一人当たり面積">
          <a:extLst>
            <a:ext uri="{FF2B5EF4-FFF2-40B4-BE49-F238E27FC236}">
              <a16:creationId xmlns:a16="http://schemas.microsoft.com/office/drawing/2014/main" id="{5C6E4E09-0321-4E0A-987A-DEB6149404B9}"/>
            </a:ext>
          </a:extLst>
        </xdr:cNvPr>
        <xdr:cNvSpPr txBox="1"/>
      </xdr:nvSpPr>
      <xdr:spPr>
        <a:xfrm>
          <a:off x="5937327" y="103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123334</xdr:rowOff>
    </xdr:from>
    <xdr:ext cx="469744" cy="259045"/>
    <xdr:sp macro="" textlink="">
      <xdr:nvSpPr>
        <xdr:cNvPr id="145" name="n_1mainValue【体育館・プール】&#10;一人当たり面積">
          <a:extLst>
            <a:ext uri="{FF2B5EF4-FFF2-40B4-BE49-F238E27FC236}">
              <a16:creationId xmlns:a16="http://schemas.microsoft.com/office/drawing/2014/main" id="{AD3EED97-EA7A-4D8A-A77A-4738EA3E8EC3}"/>
            </a:ext>
          </a:extLst>
        </xdr:cNvPr>
        <xdr:cNvSpPr txBox="1"/>
      </xdr:nvSpPr>
      <xdr:spPr>
        <a:xfrm>
          <a:off x="8271587" y="95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149623</xdr:rowOff>
    </xdr:from>
    <xdr:ext cx="469744" cy="259045"/>
    <xdr:sp macro="" textlink="">
      <xdr:nvSpPr>
        <xdr:cNvPr id="146" name="n_4mainValue【体育館・プール】&#10;一人当たり面積">
          <a:extLst>
            <a:ext uri="{FF2B5EF4-FFF2-40B4-BE49-F238E27FC236}">
              <a16:creationId xmlns:a16="http://schemas.microsoft.com/office/drawing/2014/main" id="{53239C33-0FC3-4626-BB6A-DCEC0850606D}"/>
            </a:ext>
          </a:extLst>
        </xdr:cNvPr>
        <xdr:cNvSpPr txBox="1"/>
      </xdr:nvSpPr>
      <xdr:spPr>
        <a:xfrm>
          <a:off x="593732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8B4FFF4A-33F3-429C-ADB4-AFAB4792F4A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851BB33-AFEE-4FE3-B0DA-01C923B7B88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99687A18-B8E1-4AD4-B7BE-B0C37AB449C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CA39C9D6-ED40-430A-AD5A-9E3CBCE5A13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767E97A3-8EBF-431A-9278-C147CC390AB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0AF3A749-174F-48F0-8E25-4914E10137E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F1116A66-636C-4375-B313-2128C96A487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C96CDC2-61C2-4D31-86E3-939E8070736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48501DD2-FC37-4149-B69B-BBD08E2F33A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6AF8856E-BA72-454C-8C1B-73B0DC56EF7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AB0B84F1-AC92-41EB-A49B-CB4D9035971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2A798772-4DAC-4062-AE05-A71D09D8AFE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a:extLst>
            <a:ext uri="{FF2B5EF4-FFF2-40B4-BE49-F238E27FC236}">
              <a16:creationId xmlns:a16="http://schemas.microsoft.com/office/drawing/2014/main" id="{B148E79A-357F-4B3C-858C-F6B61A96729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76C8EB59-9694-4FA6-A194-44FBFA540E3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B7F1CD7A-B779-4C20-9685-FACB6216E55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384DF211-F189-4FAD-82A0-5CA7ABF5A2A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3C4F14B0-971E-4F62-A57F-DBAECABB597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2566BE1F-A680-4D6E-A96E-CE4941223DF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01D25AAD-A0B2-404D-BFBD-25625856AFB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74DCE957-02B4-486A-B768-49104BCD9FC2}"/>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a:extLst>
            <a:ext uri="{FF2B5EF4-FFF2-40B4-BE49-F238E27FC236}">
              <a16:creationId xmlns:a16="http://schemas.microsoft.com/office/drawing/2014/main" id="{FDDABEEE-649C-4EEB-8AA2-85606F713F9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55673837-D325-4F6E-9EAA-61AF4F4CBC0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a:extLst>
            <a:ext uri="{FF2B5EF4-FFF2-40B4-BE49-F238E27FC236}">
              <a16:creationId xmlns:a16="http://schemas.microsoft.com/office/drawing/2014/main" id="{91E94D84-0E35-4BB3-AE04-F88ECEA87FC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AB382D61-AB39-45F4-9487-C5DEB38FA76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71" name="直線コネクタ 170">
          <a:extLst>
            <a:ext uri="{FF2B5EF4-FFF2-40B4-BE49-F238E27FC236}">
              <a16:creationId xmlns:a16="http://schemas.microsoft.com/office/drawing/2014/main" id="{2D9E02CE-1B75-419F-9E63-C378E3ED4D22}"/>
            </a:ext>
          </a:extLst>
        </xdr:cNvPr>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a:extLst>
            <a:ext uri="{FF2B5EF4-FFF2-40B4-BE49-F238E27FC236}">
              <a16:creationId xmlns:a16="http://schemas.microsoft.com/office/drawing/2014/main" id="{69D269F7-29F5-4E13-B09F-677AE6FCFC3C}"/>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a:extLst>
            <a:ext uri="{FF2B5EF4-FFF2-40B4-BE49-F238E27FC236}">
              <a16:creationId xmlns:a16="http://schemas.microsoft.com/office/drawing/2014/main" id="{247C9405-DD12-4B0B-A420-1059B22676B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74" name="【福祉施設】&#10;有形固定資産減価償却率最大値テキスト">
          <a:extLst>
            <a:ext uri="{FF2B5EF4-FFF2-40B4-BE49-F238E27FC236}">
              <a16:creationId xmlns:a16="http://schemas.microsoft.com/office/drawing/2014/main" id="{2806ED20-11B3-4788-92E0-70F43A9DBB31}"/>
            </a:ext>
          </a:extLst>
        </xdr:cNvPr>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5" name="直線コネクタ 174">
          <a:extLst>
            <a:ext uri="{FF2B5EF4-FFF2-40B4-BE49-F238E27FC236}">
              <a16:creationId xmlns:a16="http://schemas.microsoft.com/office/drawing/2014/main" id="{D89D6E6F-3670-4DD3-87C9-2D1867002DB8}"/>
            </a:ext>
          </a:extLst>
        </xdr:cNvPr>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3E3848B3-ABE9-46C6-8D17-A17BF9DC71A8}"/>
            </a:ext>
          </a:extLst>
        </xdr:cNvPr>
        <xdr:cNvSpPr txBox="1"/>
      </xdr:nvSpPr>
      <xdr:spPr>
        <a:xfrm>
          <a:off x="4124960" y="1353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77" name="フローチャート: 判断 176">
          <a:extLst>
            <a:ext uri="{FF2B5EF4-FFF2-40B4-BE49-F238E27FC236}">
              <a16:creationId xmlns:a16="http://schemas.microsoft.com/office/drawing/2014/main" id="{4DE89641-ED7F-4EB0-8C4D-351FE686AEBE}"/>
            </a:ext>
          </a:extLst>
        </xdr:cNvPr>
        <xdr:cNvSpPr/>
      </xdr:nvSpPr>
      <xdr:spPr>
        <a:xfrm>
          <a:off x="4036060" y="1368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78" name="フローチャート: 判断 177">
          <a:extLst>
            <a:ext uri="{FF2B5EF4-FFF2-40B4-BE49-F238E27FC236}">
              <a16:creationId xmlns:a16="http://schemas.microsoft.com/office/drawing/2014/main" id="{34E1FA7D-958F-4DAC-BAE4-1C3C39F24A69}"/>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179" name="フローチャート: 判断 178">
          <a:extLst>
            <a:ext uri="{FF2B5EF4-FFF2-40B4-BE49-F238E27FC236}">
              <a16:creationId xmlns:a16="http://schemas.microsoft.com/office/drawing/2014/main" id="{BF3EC053-1579-4AAF-8D13-313FCD55A865}"/>
            </a:ext>
          </a:extLst>
        </xdr:cNvPr>
        <xdr:cNvSpPr/>
      </xdr:nvSpPr>
      <xdr:spPr>
        <a:xfrm>
          <a:off x="25146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180" name="フローチャート: 判断 179">
          <a:extLst>
            <a:ext uri="{FF2B5EF4-FFF2-40B4-BE49-F238E27FC236}">
              <a16:creationId xmlns:a16="http://schemas.microsoft.com/office/drawing/2014/main" id="{E69748F0-EB29-4745-9D3D-BCDABD442EDE}"/>
            </a:ext>
          </a:extLst>
        </xdr:cNvPr>
        <xdr:cNvSpPr/>
      </xdr:nvSpPr>
      <xdr:spPr>
        <a:xfrm>
          <a:off x="17399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181" name="フローチャート: 判断 180">
          <a:extLst>
            <a:ext uri="{FF2B5EF4-FFF2-40B4-BE49-F238E27FC236}">
              <a16:creationId xmlns:a16="http://schemas.microsoft.com/office/drawing/2014/main" id="{6405F473-0948-49FD-B0F6-036325066CAC}"/>
            </a:ext>
          </a:extLst>
        </xdr:cNvPr>
        <xdr:cNvSpPr/>
      </xdr:nvSpPr>
      <xdr:spPr>
        <a:xfrm>
          <a:off x="965200" y="1369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9D8517B6-8B42-4FC6-BA91-86CB0343726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EE15D389-C35F-4FC6-BF14-FA5FB2D7B8D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7612C2E4-B12D-49B7-BAAE-95B31C7638F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A8EE6541-040C-4B1F-A4B5-1947D0CC886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DAC342D5-7736-4DA4-BCD9-EF3BD2247A8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187" name="楕円 186">
          <a:extLst>
            <a:ext uri="{FF2B5EF4-FFF2-40B4-BE49-F238E27FC236}">
              <a16:creationId xmlns:a16="http://schemas.microsoft.com/office/drawing/2014/main" id="{035CF64E-8BD3-40B9-B2F4-179A3ABACC98}"/>
            </a:ext>
          </a:extLst>
        </xdr:cNvPr>
        <xdr:cNvSpPr/>
      </xdr:nvSpPr>
      <xdr:spPr>
        <a:xfrm>
          <a:off x="4036060" y="1370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108602</xdr:rowOff>
    </xdr:from>
    <xdr:ext cx="405111" cy="259045"/>
    <xdr:sp macro="" textlink="">
      <xdr:nvSpPr>
        <xdr:cNvPr id="188" name="【福祉施設】&#10;有形固定資産減価償却率該当値テキスト">
          <a:extLst>
            <a:ext uri="{FF2B5EF4-FFF2-40B4-BE49-F238E27FC236}">
              <a16:creationId xmlns:a16="http://schemas.microsoft.com/office/drawing/2014/main" id="{F871C28C-4EAC-4F07-8AA4-B29BA01C58C7}"/>
            </a:ext>
          </a:extLst>
        </xdr:cNvPr>
        <xdr:cNvSpPr txBox="1"/>
      </xdr:nvSpPr>
      <xdr:spPr>
        <a:xfrm>
          <a:off x="4124960" y="1368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128270</xdr:rowOff>
    </xdr:from>
    <xdr:to>
      <xdr:col>6</xdr:col>
      <xdr:colOff>38100</xdr:colOff>
      <xdr:row>81</xdr:row>
      <xdr:rowOff>58420</xdr:rowOff>
    </xdr:to>
    <xdr:sp macro="" textlink="">
      <xdr:nvSpPr>
        <xdr:cNvPr id="189" name="楕円 188">
          <a:extLst>
            <a:ext uri="{FF2B5EF4-FFF2-40B4-BE49-F238E27FC236}">
              <a16:creationId xmlns:a16="http://schemas.microsoft.com/office/drawing/2014/main" id="{7B199D14-38A5-4E0C-B37D-465A0FC76A03}"/>
            </a:ext>
          </a:extLst>
        </xdr:cNvPr>
        <xdr:cNvSpPr/>
      </xdr:nvSpPr>
      <xdr:spPr>
        <a:xfrm>
          <a:off x="965200" y="13539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190" name="n_1aveValue【福祉施設】&#10;有形固定資産減価償却率">
          <a:extLst>
            <a:ext uri="{FF2B5EF4-FFF2-40B4-BE49-F238E27FC236}">
              <a16:creationId xmlns:a16="http://schemas.microsoft.com/office/drawing/2014/main" id="{EFF7FC45-E5FC-42DE-A35C-457F971B102C}"/>
            </a:ext>
          </a:extLst>
        </xdr:cNvPr>
        <xdr:cNvSpPr txBox="1"/>
      </xdr:nvSpPr>
      <xdr:spPr>
        <a:xfrm>
          <a:off x="3170564" y="134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191" name="n_2aveValue【福祉施設】&#10;有形固定資産減価償却率">
          <a:extLst>
            <a:ext uri="{FF2B5EF4-FFF2-40B4-BE49-F238E27FC236}">
              <a16:creationId xmlns:a16="http://schemas.microsoft.com/office/drawing/2014/main" id="{2668742E-A203-4853-9073-078A763E58DB}"/>
            </a:ext>
          </a:extLst>
        </xdr:cNvPr>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192" name="n_3aveValue【福祉施設】&#10;有形固定資産減価償却率">
          <a:extLst>
            <a:ext uri="{FF2B5EF4-FFF2-40B4-BE49-F238E27FC236}">
              <a16:creationId xmlns:a16="http://schemas.microsoft.com/office/drawing/2014/main" id="{44C08AFA-764B-46B0-AD1F-A47BC1C16E86}"/>
            </a:ext>
          </a:extLst>
        </xdr:cNvPr>
        <xdr:cNvSpPr txBox="1"/>
      </xdr:nvSpPr>
      <xdr:spPr>
        <a:xfrm>
          <a:off x="16110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193" name="n_4aveValue【福祉施設】&#10;有形固定資産減価償却率">
          <a:extLst>
            <a:ext uri="{FF2B5EF4-FFF2-40B4-BE49-F238E27FC236}">
              <a16:creationId xmlns:a16="http://schemas.microsoft.com/office/drawing/2014/main" id="{19D49159-7C11-4A59-8F1D-C97B403AF4B5}"/>
            </a:ext>
          </a:extLst>
        </xdr:cNvPr>
        <xdr:cNvSpPr txBox="1"/>
      </xdr:nvSpPr>
      <xdr:spPr>
        <a:xfrm>
          <a:off x="8363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74947</xdr:rowOff>
    </xdr:from>
    <xdr:ext cx="405111" cy="259045"/>
    <xdr:sp macro="" textlink="">
      <xdr:nvSpPr>
        <xdr:cNvPr id="194" name="n_4mainValue【福祉施設】&#10;有形固定資産減価償却率">
          <a:extLst>
            <a:ext uri="{FF2B5EF4-FFF2-40B4-BE49-F238E27FC236}">
              <a16:creationId xmlns:a16="http://schemas.microsoft.com/office/drawing/2014/main" id="{FA7DA85A-792E-4DDD-8597-91CA82AECDE6}"/>
            </a:ext>
          </a:extLst>
        </xdr:cNvPr>
        <xdr:cNvSpPr txBox="1"/>
      </xdr:nvSpPr>
      <xdr:spPr>
        <a:xfrm>
          <a:off x="83630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A6CDB99B-66B8-4AEA-A969-37490C1294A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6BE01D94-2E8F-4669-A019-3F17A0C9907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ABF33C27-615E-4BD5-9645-D13B521E9BF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D18FA408-D971-493E-8B43-9392CCE911D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A7F3B6EB-5A44-4845-A901-639DCDAD3A4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B2AACCB8-8143-4199-AF32-AD28958FA89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8356A397-C33F-4BD5-9224-3C30127A83D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A86D88B5-11B7-4520-ABE9-E144F3DCCD8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9AC0184A-319F-4FE4-A1BA-6C4C4058A9C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6FEF8096-6400-4EA3-BA8B-8D50D6FD3C5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5" name="直線コネクタ 204">
          <a:extLst>
            <a:ext uri="{FF2B5EF4-FFF2-40B4-BE49-F238E27FC236}">
              <a16:creationId xmlns:a16="http://schemas.microsoft.com/office/drawing/2014/main" id="{83AC5D5D-06C8-426B-B736-84FA8924A3CC}"/>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6" name="テキスト ボックス 205">
          <a:extLst>
            <a:ext uri="{FF2B5EF4-FFF2-40B4-BE49-F238E27FC236}">
              <a16:creationId xmlns:a16="http://schemas.microsoft.com/office/drawing/2014/main" id="{C27D96D9-E5C8-408C-8B68-0CBF3D42CC9F}"/>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7" name="直線コネクタ 206">
          <a:extLst>
            <a:ext uri="{FF2B5EF4-FFF2-40B4-BE49-F238E27FC236}">
              <a16:creationId xmlns:a16="http://schemas.microsoft.com/office/drawing/2014/main" id="{844E3D04-7E1B-4E87-AE12-C3D447638705}"/>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8" name="テキスト ボックス 207">
          <a:extLst>
            <a:ext uri="{FF2B5EF4-FFF2-40B4-BE49-F238E27FC236}">
              <a16:creationId xmlns:a16="http://schemas.microsoft.com/office/drawing/2014/main" id="{C1E0937F-A337-4AF5-87CE-514A7161A62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9" name="直線コネクタ 208">
          <a:extLst>
            <a:ext uri="{FF2B5EF4-FFF2-40B4-BE49-F238E27FC236}">
              <a16:creationId xmlns:a16="http://schemas.microsoft.com/office/drawing/2014/main" id="{1D2AFE31-9E61-4841-927D-6F31A05E709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0" name="テキスト ボックス 209">
          <a:extLst>
            <a:ext uri="{FF2B5EF4-FFF2-40B4-BE49-F238E27FC236}">
              <a16:creationId xmlns:a16="http://schemas.microsoft.com/office/drawing/2014/main" id="{90C16C04-B0EA-42D9-BA63-11EB3C34114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1" name="直線コネクタ 210">
          <a:extLst>
            <a:ext uri="{FF2B5EF4-FFF2-40B4-BE49-F238E27FC236}">
              <a16:creationId xmlns:a16="http://schemas.microsoft.com/office/drawing/2014/main" id="{03B773E4-FC6E-4D8E-AC0E-7EE13D38F45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FE76C065-1CC4-4496-846D-81A91F83C88D}"/>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a:extLst>
            <a:ext uri="{FF2B5EF4-FFF2-40B4-BE49-F238E27FC236}">
              <a16:creationId xmlns:a16="http://schemas.microsoft.com/office/drawing/2014/main" id="{1CA50060-5133-47B6-B788-CF0C945E1E9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411A8DAC-08CE-4AF1-AE3E-F54DE15197C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a:extLst>
            <a:ext uri="{FF2B5EF4-FFF2-40B4-BE49-F238E27FC236}">
              <a16:creationId xmlns:a16="http://schemas.microsoft.com/office/drawing/2014/main" id="{18B7D307-B6C5-4360-8A94-0D9752AAD52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16" name="直線コネクタ 215">
          <a:extLst>
            <a:ext uri="{FF2B5EF4-FFF2-40B4-BE49-F238E27FC236}">
              <a16:creationId xmlns:a16="http://schemas.microsoft.com/office/drawing/2014/main" id="{7689CC3D-88F9-4969-A8CB-998CC016F245}"/>
            </a:ext>
          </a:extLst>
        </xdr:cNvPr>
        <xdr:cNvCxnSpPr/>
      </xdr:nvCxnSpPr>
      <xdr:spPr>
        <a:xfrm flipV="1">
          <a:off x="9219565" y="13049707"/>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17" name="【福祉施設】&#10;一人当たり面積最小値テキスト">
          <a:extLst>
            <a:ext uri="{FF2B5EF4-FFF2-40B4-BE49-F238E27FC236}">
              <a16:creationId xmlns:a16="http://schemas.microsoft.com/office/drawing/2014/main" id="{4AA1E271-D665-496B-BCE8-4860F1F46D04}"/>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18" name="直線コネクタ 217">
          <a:extLst>
            <a:ext uri="{FF2B5EF4-FFF2-40B4-BE49-F238E27FC236}">
              <a16:creationId xmlns:a16="http://schemas.microsoft.com/office/drawing/2014/main" id="{6B0CDE4D-F355-490C-B22B-311E0E616E38}"/>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19" name="【福祉施設】&#10;一人当たり面積最大値テキスト">
          <a:extLst>
            <a:ext uri="{FF2B5EF4-FFF2-40B4-BE49-F238E27FC236}">
              <a16:creationId xmlns:a16="http://schemas.microsoft.com/office/drawing/2014/main" id="{5638B611-5EF1-45C5-BFDF-E0547B749AAB}"/>
            </a:ext>
          </a:extLst>
        </xdr:cNvPr>
        <xdr:cNvSpPr txBox="1"/>
      </xdr:nvSpPr>
      <xdr:spPr>
        <a:xfrm>
          <a:off x="9258300" y="128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20" name="直線コネクタ 219">
          <a:extLst>
            <a:ext uri="{FF2B5EF4-FFF2-40B4-BE49-F238E27FC236}">
              <a16:creationId xmlns:a16="http://schemas.microsoft.com/office/drawing/2014/main" id="{EFF460E9-BF8C-4E89-BBA2-DDE45760E9C2}"/>
            </a:ext>
          </a:extLst>
        </xdr:cNvPr>
        <xdr:cNvCxnSpPr/>
      </xdr:nvCxnSpPr>
      <xdr:spPr>
        <a:xfrm>
          <a:off x="9154160" y="1304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21" name="【福祉施設】&#10;一人当たり面積平均値テキスト">
          <a:extLst>
            <a:ext uri="{FF2B5EF4-FFF2-40B4-BE49-F238E27FC236}">
              <a16:creationId xmlns:a16="http://schemas.microsoft.com/office/drawing/2014/main" id="{BAFB079B-4B6F-4108-AE4F-0C2976CE4BFB}"/>
            </a:ext>
          </a:extLst>
        </xdr:cNvPr>
        <xdr:cNvSpPr txBox="1"/>
      </xdr:nvSpPr>
      <xdr:spPr>
        <a:xfrm>
          <a:off x="9258300" y="1420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22" name="フローチャート: 判断 221">
          <a:extLst>
            <a:ext uri="{FF2B5EF4-FFF2-40B4-BE49-F238E27FC236}">
              <a16:creationId xmlns:a16="http://schemas.microsoft.com/office/drawing/2014/main" id="{FBCFA43D-571A-4473-B689-8E98717E9C2D}"/>
            </a:ext>
          </a:extLst>
        </xdr:cNvPr>
        <xdr:cNvSpPr/>
      </xdr:nvSpPr>
      <xdr:spPr>
        <a:xfrm>
          <a:off x="919226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23" name="フローチャート: 判断 222">
          <a:extLst>
            <a:ext uri="{FF2B5EF4-FFF2-40B4-BE49-F238E27FC236}">
              <a16:creationId xmlns:a16="http://schemas.microsoft.com/office/drawing/2014/main" id="{BE157629-2D2E-4AF4-8172-DC0BA0D45E21}"/>
            </a:ext>
          </a:extLst>
        </xdr:cNvPr>
        <xdr:cNvSpPr/>
      </xdr:nvSpPr>
      <xdr:spPr>
        <a:xfrm>
          <a:off x="844550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21132</xdr:rowOff>
    </xdr:from>
    <xdr:to>
      <xdr:col>46</xdr:col>
      <xdr:colOff>38100</xdr:colOff>
      <xdr:row>85</xdr:row>
      <xdr:rowOff>122732</xdr:rowOff>
    </xdr:to>
    <xdr:sp macro="" textlink="">
      <xdr:nvSpPr>
        <xdr:cNvPr id="224" name="フローチャート: 判断 223">
          <a:extLst>
            <a:ext uri="{FF2B5EF4-FFF2-40B4-BE49-F238E27FC236}">
              <a16:creationId xmlns:a16="http://schemas.microsoft.com/office/drawing/2014/main" id="{2512A337-F209-49E3-A874-700822161DE2}"/>
            </a:ext>
          </a:extLst>
        </xdr:cNvPr>
        <xdr:cNvSpPr/>
      </xdr:nvSpPr>
      <xdr:spPr>
        <a:xfrm>
          <a:off x="7670800" y="14270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33020</xdr:rowOff>
    </xdr:from>
    <xdr:to>
      <xdr:col>41</xdr:col>
      <xdr:colOff>101600</xdr:colOff>
      <xdr:row>85</xdr:row>
      <xdr:rowOff>134620</xdr:rowOff>
    </xdr:to>
    <xdr:sp macro="" textlink="">
      <xdr:nvSpPr>
        <xdr:cNvPr id="225" name="フローチャート: 判断 224">
          <a:extLst>
            <a:ext uri="{FF2B5EF4-FFF2-40B4-BE49-F238E27FC236}">
              <a16:creationId xmlns:a16="http://schemas.microsoft.com/office/drawing/2014/main" id="{876F2BE9-B178-4E3C-8701-CCB89E00FD5C}"/>
            </a:ext>
          </a:extLst>
        </xdr:cNvPr>
        <xdr:cNvSpPr/>
      </xdr:nvSpPr>
      <xdr:spPr>
        <a:xfrm>
          <a:off x="687324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27076</xdr:rowOff>
    </xdr:from>
    <xdr:to>
      <xdr:col>36</xdr:col>
      <xdr:colOff>165100</xdr:colOff>
      <xdr:row>85</xdr:row>
      <xdr:rowOff>128676</xdr:rowOff>
    </xdr:to>
    <xdr:sp macro="" textlink="">
      <xdr:nvSpPr>
        <xdr:cNvPr id="226" name="フローチャート: 判断 225">
          <a:extLst>
            <a:ext uri="{FF2B5EF4-FFF2-40B4-BE49-F238E27FC236}">
              <a16:creationId xmlns:a16="http://schemas.microsoft.com/office/drawing/2014/main" id="{4AAC6B14-6803-4564-A038-59BA47D6B5BD}"/>
            </a:ext>
          </a:extLst>
        </xdr:cNvPr>
        <xdr:cNvSpPr/>
      </xdr:nvSpPr>
      <xdr:spPr>
        <a:xfrm>
          <a:off x="6098540" y="1427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36DFA571-1260-4B77-8308-A530D50C5BD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13B90EEA-B70E-4E84-9B3D-CBD2637D94F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C7C3589B-6149-4A18-B2B9-F59162700DE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51B723AE-2305-42AD-85AE-A951C912451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6570802-53E1-42BD-AE00-4F580ADABCA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142291</xdr:rowOff>
    </xdr:from>
    <xdr:to>
      <xdr:col>55</xdr:col>
      <xdr:colOff>50800</xdr:colOff>
      <xdr:row>85</xdr:row>
      <xdr:rowOff>72441</xdr:rowOff>
    </xdr:to>
    <xdr:sp macro="" textlink="">
      <xdr:nvSpPr>
        <xdr:cNvPr id="232" name="楕円 231">
          <a:extLst>
            <a:ext uri="{FF2B5EF4-FFF2-40B4-BE49-F238E27FC236}">
              <a16:creationId xmlns:a16="http://schemas.microsoft.com/office/drawing/2014/main" id="{E79A4228-4C07-49FE-A0B4-4116821D07CF}"/>
            </a:ext>
          </a:extLst>
        </xdr:cNvPr>
        <xdr:cNvSpPr/>
      </xdr:nvSpPr>
      <xdr:spPr>
        <a:xfrm>
          <a:off x="9192260" y="142240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165168</xdr:rowOff>
    </xdr:from>
    <xdr:ext cx="469744" cy="259045"/>
    <xdr:sp macro="" textlink="">
      <xdr:nvSpPr>
        <xdr:cNvPr id="233" name="【福祉施設】&#10;一人当たり面積該当値テキスト">
          <a:extLst>
            <a:ext uri="{FF2B5EF4-FFF2-40B4-BE49-F238E27FC236}">
              <a16:creationId xmlns:a16="http://schemas.microsoft.com/office/drawing/2014/main" id="{1A275848-71A3-467C-BD0B-6CAAEDB8175D}"/>
            </a:ext>
          </a:extLst>
        </xdr:cNvPr>
        <xdr:cNvSpPr txBox="1"/>
      </xdr:nvSpPr>
      <xdr:spPr>
        <a:xfrm>
          <a:off x="9258300" y="140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160122</xdr:rowOff>
    </xdr:from>
    <xdr:to>
      <xdr:col>36</xdr:col>
      <xdr:colOff>165100</xdr:colOff>
      <xdr:row>85</xdr:row>
      <xdr:rowOff>90272</xdr:rowOff>
    </xdr:to>
    <xdr:sp macro="" textlink="">
      <xdr:nvSpPr>
        <xdr:cNvPr id="234" name="楕円 233">
          <a:extLst>
            <a:ext uri="{FF2B5EF4-FFF2-40B4-BE49-F238E27FC236}">
              <a16:creationId xmlns:a16="http://schemas.microsoft.com/office/drawing/2014/main" id="{876C9E9B-CCA5-4183-9275-8154BFA34BEC}"/>
            </a:ext>
          </a:extLst>
        </xdr:cNvPr>
        <xdr:cNvSpPr/>
      </xdr:nvSpPr>
      <xdr:spPr>
        <a:xfrm>
          <a:off x="6098540" y="14241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103140</xdr:rowOff>
    </xdr:from>
    <xdr:ext cx="469744" cy="259045"/>
    <xdr:sp macro="" textlink="">
      <xdr:nvSpPr>
        <xdr:cNvPr id="235" name="n_1aveValue【福祉施設】&#10;一人当たり面積">
          <a:extLst>
            <a:ext uri="{FF2B5EF4-FFF2-40B4-BE49-F238E27FC236}">
              <a16:creationId xmlns:a16="http://schemas.microsoft.com/office/drawing/2014/main" id="{A172D5BF-01DE-44D0-B110-6E7BC146CF42}"/>
            </a:ext>
          </a:extLst>
        </xdr:cNvPr>
        <xdr:cNvSpPr txBox="1"/>
      </xdr:nvSpPr>
      <xdr:spPr>
        <a:xfrm>
          <a:off x="827158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139259</xdr:rowOff>
    </xdr:from>
    <xdr:ext cx="469744" cy="259045"/>
    <xdr:sp macro="" textlink="">
      <xdr:nvSpPr>
        <xdr:cNvPr id="236" name="n_2aveValue【福祉施設】&#10;一人当たり面積">
          <a:extLst>
            <a:ext uri="{FF2B5EF4-FFF2-40B4-BE49-F238E27FC236}">
              <a16:creationId xmlns:a16="http://schemas.microsoft.com/office/drawing/2014/main" id="{64950D74-50E0-4031-B7BC-DD7CCE00E027}"/>
            </a:ext>
          </a:extLst>
        </xdr:cNvPr>
        <xdr:cNvSpPr txBox="1"/>
      </xdr:nvSpPr>
      <xdr:spPr>
        <a:xfrm>
          <a:off x="7509587" y="140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151147</xdr:rowOff>
    </xdr:from>
    <xdr:ext cx="469744" cy="259045"/>
    <xdr:sp macro="" textlink="">
      <xdr:nvSpPr>
        <xdr:cNvPr id="237" name="n_3aveValue【福祉施設】&#10;一人当たり面積">
          <a:extLst>
            <a:ext uri="{FF2B5EF4-FFF2-40B4-BE49-F238E27FC236}">
              <a16:creationId xmlns:a16="http://schemas.microsoft.com/office/drawing/2014/main" id="{A1BCFB87-B8B9-4FFB-9284-B7F74B6C7BD7}"/>
            </a:ext>
          </a:extLst>
        </xdr:cNvPr>
        <xdr:cNvSpPr txBox="1"/>
      </xdr:nvSpPr>
      <xdr:spPr>
        <a:xfrm>
          <a:off x="6712027" y="140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119803</xdr:rowOff>
    </xdr:from>
    <xdr:ext cx="469744" cy="259045"/>
    <xdr:sp macro="" textlink="">
      <xdr:nvSpPr>
        <xdr:cNvPr id="238" name="n_4aveValue【福祉施設】&#10;一人当たり面積">
          <a:extLst>
            <a:ext uri="{FF2B5EF4-FFF2-40B4-BE49-F238E27FC236}">
              <a16:creationId xmlns:a16="http://schemas.microsoft.com/office/drawing/2014/main" id="{A0F3D659-2F1A-4E53-856C-CFDE1BCDED46}"/>
            </a:ext>
          </a:extLst>
        </xdr:cNvPr>
        <xdr:cNvSpPr txBox="1"/>
      </xdr:nvSpPr>
      <xdr:spPr>
        <a:xfrm>
          <a:off x="5937327" y="143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106799</xdr:rowOff>
    </xdr:from>
    <xdr:ext cx="469744" cy="259045"/>
    <xdr:sp macro="" textlink="">
      <xdr:nvSpPr>
        <xdr:cNvPr id="239" name="n_4mainValue【福祉施設】&#10;一人当たり面積">
          <a:extLst>
            <a:ext uri="{FF2B5EF4-FFF2-40B4-BE49-F238E27FC236}">
              <a16:creationId xmlns:a16="http://schemas.microsoft.com/office/drawing/2014/main" id="{DBB50EFF-0164-461E-8BFD-8C38E6DE69E2}"/>
            </a:ext>
          </a:extLst>
        </xdr:cNvPr>
        <xdr:cNvSpPr txBox="1"/>
      </xdr:nvSpPr>
      <xdr:spPr>
        <a:xfrm>
          <a:off x="5937327" y="1402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88FD598E-F2D5-48FB-92E7-33B271A8C60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60A70487-16E1-46BF-B699-028F63741FF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62353D4A-B507-430A-AEBF-A1A0527DFE2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5B0A8729-415C-471F-89CB-ABE72DF9246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A7E28B3C-1BF1-4508-A17A-38D8097A98C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8ADF42E7-DF45-4163-A3AC-E5971464205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2B55587F-C790-4F67-A7E3-202368BB12B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BDE30BEF-B102-4125-8670-9BC70164285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a:extLst>
            <a:ext uri="{FF2B5EF4-FFF2-40B4-BE49-F238E27FC236}">
              <a16:creationId xmlns:a16="http://schemas.microsoft.com/office/drawing/2014/main" id="{6FE6BDAA-7710-4DA9-986B-6C67CBDF204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a:extLst>
            <a:ext uri="{FF2B5EF4-FFF2-40B4-BE49-F238E27FC236}">
              <a16:creationId xmlns:a16="http://schemas.microsoft.com/office/drawing/2014/main" id="{2CD97D18-2F5E-41D7-AE60-63DBA361A22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0" name="テキスト ボックス 249">
          <a:extLst>
            <a:ext uri="{FF2B5EF4-FFF2-40B4-BE49-F238E27FC236}">
              <a16:creationId xmlns:a16="http://schemas.microsoft.com/office/drawing/2014/main" id="{065A7269-C139-4EEC-9868-2E74CCEDDE02}"/>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a:extLst>
            <a:ext uri="{FF2B5EF4-FFF2-40B4-BE49-F238E27FC236}">
              <a16:creationId xmlns:a16="http://schemas.microsoft.com/office/drawing/2014/main" id="{76E07720-C312-40A9-9BEE-C9694CFC8E84}"/>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2" name="テキスト ボックス 251">
          <a:extLst>
            <a:ext uri="{FF2B5EF4-FFF2-40B4-BE49-F238E27FC236}">
              <a16:creationId xmlns:a16="http://schemas.microsoft.com/office/drawing/2014/main" id="{882058E6-8E7F-417B-B585-73E33C033CEF}"/>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a:extLst>
            <a:ext uri="{FF2B5EF4-FFF2-40B4-BE49-F238E27FC236}">
              <a16:creationId xmlns:a16="http://schemas.microsoft.com/office/drawing/2014/main" id="{633B01FA-9F38-45E8-99C4-A4C58941205A}"/>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a:extLst>
            <a:ext uri="{FF2B5EF4-FFF2-40B4-BE49-F238E27FC236}">
              <a16:creationId xmlns:a16="http://schemas.microsoft.com/office/drawing/2014/main" id="{E0D9E28F-1ACB-428D-8D39-512483480765}"/>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a:extLst>
            <a:ext uri="{FF2B5EF4-FFF2-40B4-BE49-F238E27FC236}">
              <a16:creationId xmlns:a16="http://schemas.microsoft.com/office/drawing/2014/main" id="{BD9876C1-26DF-4E2B-85FD-2B73695A745A}"/>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a:extLst>
            <a:ext uri="{FF2B5EF4-FFF2-40B4-BE49-F238E27FC236}">
              <a16:creationId xmlns:a16="http://schemas.microsoft.com/office/drawing/2014/main" id="{AD4778E1-CDBC-4124-997E-D2E3C7CF909F}"/>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a:extLst>
            <a:ext uri="{FF2B5EF4-FFF2-40B4-BE49-F238E27FC236}">
              <a16:creationId xmlns:a16="http://schemas.microsoft.com/office/drawing/2014/main" id="{4261FCE7-89A0-47DD-8AA2-2C3D9EA50003}"/>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a:extLst>
            <a:ext uri="{FF2B5EF4-FFF2-40B4-BE49-F238E27FC236}">
              <a16:creationId xmlns:a16="http://schemas.microsoft.com/office/drawing/2014/main" id="{8779276E-4841-4B8B-92FF-3A7F5B76C96A}"/>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a:extLst>
            <a:ext uri="{FF2B5EF4-FFF2-40B4-BE49-F238E27FC236}">
              <a16:creationId xmlns:a16="http://schemas.microsoft.com/office/drawing/2014/main" id="{24D3EDDE-3088-4480-882F-F0B87851F86E}"/>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0" name="テキスト ボックス 259">
          <a:extLst>
            <a:ext uri="{FF2B5EF4-FFF2-40B4-BE49-F238E27FC236}">
              <a16:creationId xmlns:a16="http://schemas.microsoft.com/office/drawing/2014/main" id="{705A29D2-D1CF-43AC-BCB7-7A25048E1947}"/>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a:extLst>
            <a:ext uri="{FF2B5EF4-FFF2-40B4-BE49-F238E27FC236}">
              <a16:creationId xmlns:a16="http://schemas.microsoft.com/office/drawing/2014/main" id="{F73D1F8A-7D92-4E56-919A-DAD09E721BD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2" name="テキスト ボックス 261">
          <a:extLst>
            <a:ext uri="{FF2B5EF4-FFF2-40B4-BE49-F238E27FC236}">
              <a16:creationId xmlns:a16="http://schemas.microsoft.com/office/drawing/2014/main" id="{10B74C65-5EEC-4473-81EA-06865DEB2547}"/>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a:extLst>
            <a:ext uri="{FF2B5EF4-FFF2-40B4-BE49-F238E27FC236}">
              <a16:creationId xmlns:a16="http://schemas.microsoft.com/office/drawing/2014/main" id="{1DE5BF88-B010-47C4-98C2-2A1D6D27FAC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64" name="直線コネクタ 263">
          <a:extLst>
            <a:ext uri="{FF2B5EF4-FFF2-40B4-BE49-F238E27FC236}">
              <a16:creationId xmlns:a16="http://schemas.microsoft.com/office/drawing/2014/main" id="{C7DED639-39C0-45B2-A2E0-E6EAF8BFAEA2}"/>
            </a:ext>
          </a:extLst>
        </xdr:cNvPr>
        <xdr:cNvCxnSpPr/>
      </xdr:nvCxnSpPr>
      <xdr:spPr>
        <a:xfrm flipV="1">
          <a:off x="4086225" y="1675828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65" name="【市民会館】&#10;有形固定資産減価償却率最小値テキスト">
          <a:extLst>
            <a:ext uri="{FF2B5EF4-FFF2-40B4-BE49-F238E27FC236}">
              <a16:creationId xmlns:a16="http://schemas.microsoft.com/office/drawing/2014/main" id="{C2CAACE0-BB0D-45B9-9A9B-50010A84C0A1}"/>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6" name="直線コネクタ 265">
          <a:extLst>
            <a:ext uri="{FF2B5EF4-FFF2-40B4-BE49-F238E27FC236}">
              <a16:creationId xmlns:a16="http://schemas.microsoft.com/office/drawing/2014/main" id="{598FEDA0-F596-48FF-BB37-313E7312A83F}"/>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67" name="【市民会館】&#10;有形固定資産減価償却率最大値テキスト">
          <a:extLst>
            <a:ext uri="{FF2B5EF4-FFF2-40B4-BE49-F238E27FC236}">
              <a16:creationId xmlns:a16="http://schemas.microsoft.com/office/drawing/2014/main" id="{6CD98DBA-6C84-486E-B4C9-373AC4467535}"/>
            </a:ext>
          </a:extLst>
        </xdr:cNvPr>
        <xdr:cNvSpPr txBox="1"/>
      </xdr:nvSpPr>
      <xdr:spPr>
        <a:xfrm>
          <a:off x="4124960" y="1653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68" name="直線コネクタ 267">
          <a:extLst>
            <a:ext uri="{FF2B5EF4-FFF2-40B4-BE49-F238E27FC236}">
              <a16:creationId xmlns:a16="http://schemas.microsoft.com/office/drawing/2014/main" id="{8A524534-9497-4D34-87F6-E827ABBAC35C}"/>
            </a:ext>
          </a:extLst>
        </xdr:cNvPr>
        <xdr:cNvCxnSpPr/>
      </xdr:nvCxnSpPr>
      <xdr:spPr>
        <a:xfrm>
          <a:off x="4020820" y="1675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69" name="【市民会館】&#10;有形固定資産減価償却率平均値テキスト">
          <a:extLst>
            <a:ext uri="{FF2B5EF4-FFF2-40B4-BE49-F238E27FC236}">
              <a16:creationId xmlns:a16="http://schemas.microsoft.com/office/drawing/2014/main" id="{D3754A4D-3786-420F-A5B3-0CFC65E1DC5E}"/>
            </a:ext>
          </a:extLst>
        </xdr:cNvPr>
        <xdr:cNvSpPr txBox="1"/>
      </xdr:nvSpPr>
      <xdr:spPr>
        <a:xfrm>
          <a:off x="4124960" y="17412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70" name="フローチャート: 判断 269">
          <a:extLst>
            <a:ext uri="{FF2B5EF4-FFF2-40B4-BE49-F238E27FC236}">
              <a16:creationId xmlns:a16="http://schemas.microsoft.com/office/drawing/2014/main" id="{C542A79F-ECC9-4284-B9CD-A312CCBEA012}"/>
            </a:ext>
          </a:extLst>
        </xdr:cNvPr>
        <xdr:cNvSpPr/>
      </xdr:nvSpPr>
      <xdr:spPr>
        <a:xfrm>
          <a:off x="403606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71" name="フローチャート: 判断 270">
          <a:extLst>
            <a:ext uri="{FF2B5EF4-FFF2-40B4-BE49-F238E27FC236}">
              <a16:creationId xmlns:a16="http://schemas.microsoft.com/office/drawing/2014/main" id="{97820B90-5472-4516-83BF-CBC8021F16BB}"/>
            </a:ext>
          </a:extLst>
        </xdr:cNvPr>
        <xdr:cNvSpPr/>
      </xdr:nvSpPr>
      <xdr:spPr>
        <a:xfrm>
          <a:off x="331216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29211</xdr:rowOff>
    </xdr:from>
    <xdr:to>
      <xdr:col>15</xdr:col>
      <xdr:colOff>101600</xdr:colOff>
      <xdr:row>104</xdr:row>
      <xdr:rowOff>130811</xdr:rowOff>
    </xdr:to>
    <xdr:sp macro="" textlink="">
      <xdr:nvSpPr>
        <xdr:cNvPr id="272" name="フローチャート: 判断 271">
          <a:extLst>
            <a:ext uri="{FF2B5EF4-FFF2-40B4-BE49-F238E27FC236}">
              <a16:creationId xmlns:a16="http://schemas.microsoft.com/office/drawing/2014/main" id="{9F80080A-7551-4AF3-BCE5-9520AAD2DAEA}"/>
            </a:ext>
          </a:extLst>
        </xdr:cNvPr>
        <xdr:cNvSpPr/>
      </xdr:nvSpPr>
      <xdr:spPr>
        <a:xfrm>
          <a:off x="2514600" y="1746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273" name="フローチャート: 判断 272">
          <a:extLst>
            <a:ext uri="{FF2B5EF4-FFF2-40B4-BE49-F238E27FC236}">
              <a16:creationId xmlns:a16="http://schemas.microsoft.com/office/drawing/2014/main" id="{5AA1DE5F-9B1C-431D-9CCA-F37F48AE20F5}"/>
            </a:ext>
          </a:extLst>
        </xdr:cNvPr>
        <xdr:cNvSpPr/>
      </xdr:nvSpPr>
      <xdr:spPr>
        <a:xfrm>
          <a:off x="17399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274" name="フローチャート: 判断 273">
          <a:extLst>
            <a:ext uri="{FF2B5EF4-FFF2-40B4-BE49-F238E27FC236}">
              <a16:creationId xmlns:a16="http://schemas.microsoft.com/office/drawing/2014/main" id="{4B5AAD2A-CCEA-4119-A8F6-9661C852AD8D}"/>
            </a:ext>
          </a:extLst>
        </xdr:cNvPr>
        <xdr:cNvSpPr/>
      </xdr:nvSpPr>
      <xdr:spPr>
        <a:xfrm>
          <a:off x="965200" y="17458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91E58DBD-B16B-4306-9D2B-27E0040A6D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96A8344C-E255-41D7-B921-A0B26AA31EA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EB5BC113-2BC5-41F0-A286-39F9C6D81FA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C1E6A54C-FC11-4312-9DEB-892D3B68250C}"/>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BCDB4504-DAE9-45F6-8A29-C402AA35007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74930</xdr:rowOff>
    </xdr:from>
    <xdr:to>
      <xdr:col>24</xdr:col>
      <xdr:colOff>114300</xdr:colOff>
      <xdr:row>109</xdr:row>
      <xdr:rowOff>5080</xdr:rowOff>
    </xdr:to>
    <xdr:sp macro="" textlink="">
      <xdr:nvSpPr>
        <xdr:cNvPr id="280" name="楕円 279">
          <a:extLst>
            <a:ext uri="{FF2B5EF4-FFF2-40B4-BE49-F238E27FC236}">
              <a16:creationId xmlns:a16="http://schemas.microsoft.com/office/drawing/2014/main" id="{B14B978A-8D62-41E3-8D7B-5BBE1B079330}"/>
            </a:ext>
          </a:extLst>
        </xdr:cNvPr>
        <xdr:cNvSpPr/>
      </xdr:nvSpPr>
      <xdr:spPr>
        <a:xfrm>
          <a:off x="4036060" y="1818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161307</xdr:rowOff>
    </xdr:from>
    <xdr:ext cx="405111" cy="259045"/>
    <xdr:sp macro="" textlink="">
      <xdr:nvSpPr>
        <xdr:cNvPr id="281" name="【市民会館】&#10;有形固定資産減価償却率該当値テキスト">
          <a:extLst>
            <a:ext uri="{FF2B5EF4-FFF2-40B4-BE49-F238E27FC236}">
              <a16:creationId xmlns:a16="http://schemas.microsoft.com/office/drawing/2014/main" id="{9DE0EB76-796B-4B9C-85A0-6826D1C0D887}"/>
            </a:ext>
          </a:extLst>
        </xdr:cNvPr>
        <xdr:cNvSpPr txBox="1"/>
      </xdr:nvSpPr>
      <xdr:spPr>
        <a:xfrm>
          <a:off x="4124960" y="180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118745</xdr:rowOff>
    </xdr:from>
    <xdr:to>
      <xdr:col>20</xdr:col>
      <xdr:colOff>38100</xdr:colOff>
      <xdr:row>108</xdr:row>
      <xdr:rowOff>48895</xdr:rowOff>
    </xdr:to>
    <xdr:sp macro="" textlink="">
      <xdr:nvSpPr>
        <xdr:cNvPr id="282" name="楕円 281">
          <a:extLst>
            <a:ext uri="{FF2B5EF4-FFF2-40B4-BE49-F238E27FC236}">
              <a16:creationId xmlns:a16="http://schemas.microsoft.com/office/drawing/2014/main" id="{9020DC01-AC5F-4CE0-999F-61C3E72B5402}"/>
            </a:ext>
          </a:extLst>
        </xdr:cNvPr>
        <xdr:cNvSpPr/>
      </xdr:nvSpPr>
      <xdr:spPr>
        <a:xfrm>
          <a:off x="3312160" y="1805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169545</xdr:rowOff>
    </xdr:from>
    <xdr:to>
      <xdr:col>24</xdr:col>
      <xdr:colOff>63500</xdr:colOff>
      <xdr:row>108</xdr:row>
      <xdr:rowOff>125730</xdr:rowOff>
    </xdr:to>
    <xdr:cxnSp macro="">
      <xdr:nvCxnSpPr>
        <xdr:cNvPr id="283" name="直線コネクタ 282">
          <a:extLst>
            <a:ext uri="{FF2B5EF4-FFF2-40B4-BE49-F238E27FC236}">
              <a16:creationId xmlns:a16="http://schemas.microsoft.com/office/drawing/2014/main" id="{E9A16290-A207-4D78-9847-F69AE890E283}"/>
            </a:ext>
          </a:extLst>
        </xdr:cNvPr>
        <xdr:cNvCxnSpPr/>
      </xdr:nvCxnSpPr>
      <xdr:spPr>
        <a:xfrm>
          <a:off x="3355340" y="18107025"/>
          <a:ext cx="73152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284" name="n_1aveValue【市民会館】&#10;有形固定資産減価償却率">
          <a:extLst>
            <a:ext uri="{FF2B5EF4-FFF2-40B4-BE49-F238E27FC236}">
              <a16:creationId xmlns:a16="http://schemas.microsoft.com/office/drawing/2014/main" id="{1F2E75F7-BC99-4E80-BC70-B02FF1A19F07}"/>
            </a:ext>
          </a:extLst>
        </xdr:cNvPr>
        <xdr:cNvSpPr txBox="1"/>
      </xdr:nvSpPr>
      <xdr:spPr>
        <a:xfrm>
          <a:off x="317056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147338</xdr:rowOff>
    </xdr:from>
    <xdr:ext cx="405111" cy="259045"/>
    <xdr:sp macro="" textlink="">
      <xdr:nvSpPr>
        <xdr:cNvPr id="285" name="n_2aveValue【市民会館】&#10;有形固定資産減価償却率">
          <a:extLst>
            <a:ext uri="{FF2B5EF4-FFF2-40B4-BE49-F238E27FC236}">
              <a16:creationId xmlns:a16="http://schemas.microsoft.com/office/drawing/2014/main" id="{E8550E5A-1565-4020-AD8E-8AEAC1F4A1B2}"/>
            </a:ext>
          </a:extLst>
        </xdr:cNvPr>
        <xdr:cNvSpPr txBox="1"/>
      </xdr:nvSpPr>
      <xdr:spPr>
        <a:xfrm>
          <a:off x="2385704" y="1724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286" name="n_3aveValue【市民会館】&#10;有形固定資産減価償却率">
          <a:extLst>
            <a:ext uri="{FF2B5EF4-FFF2-40B4-BE49-F238E27FC236}">
              <a16:creationId xmlns:a16="http://schemas.microsoft.com/office/drawing/2014/main" id="{804827A2-6D25-480E-A268-A7256BBB941A}"/>
            </a:ext>
          </a:extLst>
        </xdr:cNvPr>
        <xdr:cNvSpPr txBox="1"/>
      </xdr:nvSpPr>
      <xdr:spPr>
        <a:xfrm>
          <a:off x="16110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141622</xdr:rowOff>
    </xdr:from>
    <xdr:ext cx="405111" cy="259045"/>
    <xdr:sp macro="" textlink="">
      <xdr:nvSpPr>
        <xdr:cNvPr id="287" name="n_4aveValue【市民会館】&#10;有形固定資産減価償却率">
          <a:extLst>
            <a:ext uri="{FF2B5EF4-FFF2-40B4-BE49-F238E27FC236}">
              <a16:creationId xmlns:a16="http://schemas.microsoft.com/office/drawing/2014/main" id="{ECE5AF67-30CE-4F82-8A9B-AAAFBABBED35}"/>
            </a:ext>
          </a:extLst>
        </xdr:cNvPr>
        <xdr:cNvSpPr txBox="1"/>
      </xdr:nvSpPr>
      <xdr:spPr>
        <a:xfrm>
          <a:off x="83630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40022</xdr:rowOff>
    </xdr:from>
    <xdr:ext cx="405111" cy="259045"/>
    <xdr:sp macro="" textlink="">
      <xdr:nvSpPr>
        <xdr:cNvPr id="288" name="n_1mainValue【市民会館】&#10;有形固定資産減価償却率">
          <a:extLst>
            <a:ext uri="{FF2B5EF4-FFF2-40B4-BE49-F238E27FC236}">
              <a16:creationId xmlns:a16="http://schemas.microsoft.com/office/drawing/2014/main" id="{46314512-45DB-42B6-9846-CF06A5065424}"/>
            </a:ext>
          </a:extLst>
        </xdr:cNvPr>
        <xdr:cNvSpPr txBox="1"/>
      </xdr:nvSpPr>
      <xdr:spPr>
        <a:xfrm>
          <a:off x="3170564"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74836CB0-CAE3-460C-A137-2BCE08601A6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384134A8-2DCC-48B8-9B9C-E729379BB5C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28454B37-669B-4AA2-A635-99345AD0280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7C0BD202-ECA5-4E11-826F-20474F2E18B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B2E688A0-A547-4FDD-8396-4607A7D7F0C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E98E9F3D-712E-4459-8677-54F2DD4BB94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F57BC62C-B21A-4B4F-B4FE-7929D62D18B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8A46BA23-7BD5-4050-AC2A-7407E88BCC1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34393269-08B4-4BA4-A814-B6D81A34E27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933C3711-6DE0-4F18-AFAD-97F51DB450D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a:extLst>
            <a:ext uri="{FF2B5EF4-FFF2-40B4-BE49-F238E27FC236}">
              <a16:creationId xmlns:a16="http://schemas.microsoft.com/office/drawing/2014/main" id="{71ED18F1-80E6-445B-922B-07238A6A49C5}"/>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a:extLst>
            <a:ext uri="{FF2B5EF4-FFF2-40B4-BE49-F238E27FC236}">
              <a16:creationId xmlns:a16="http://schemas.microsoft.com/office/drawing/2014/main" id="{AD6098A5-AD37-4EF6-BBCD-B52F8DCB466D}"/>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a:extLst>
            <a:ext uri="{FF2B5EF4-FFF2-40B4-BE49-F238E27FC236}">
              <a16:creationId xmlns:a16="http://schemas.microsoft.com/office/drawing/2014/main" id="{2B31ED16-64FD-4F38-895D-220E21AF2F3C}"/>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a:extLst>
            <a:ext uri="{FF2B5EF4-FFF2-40B4-BE49-F238E27FC236}">
              <a16:creationId xmlns:a16="http://schemas.microsoft.com/office/drawing/2014/main" id="{601527D2-080B-42F3-BD56-BF6ADFAAFD68}"/>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a:extLst>
            <a:ext uri="{FF2B5EF4-FFF2-40B4-BE49-F238E27FC236}">
              <a16:creationId xmlns:a16="http://schemas.microsoft.com/office/drawing/2014/main" id="{84139E24-2377-406F-8ECD-026BC6330CB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a:extLst>
            <a:ext uri="{FF2B5EF4-FFF2-40B4-BE49-F238E27FC236}">
              <a16:creationId xmlns:a16="http://schemas.microsoft.com/office/drawing/2014/main" id="{469521F4-53EC-48DC-8FE9-D0854735DF4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a:extLst>
            <a:ext uri="{FF2B5EF4-FFF2-40B4-BE49-F238E27FC236}">
              <a16:creationId xmlns:a16="http://schemas.microsoft.com/office/drawing/2014/main" id="{EE7EFDAA-9462-4E76-9D86-08DC7A3B094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a:extLst>
            <a:ext uri="{FF2B5EF4-FFF2-40B4-BE49-F238E27FC236}">
              <a16:creationId xmlns:a16="http://schemas.microsoft.com/office/drawing/2014/main" id="{86049490-6DAB-4518-9364-0CAF70EE28FC}"/>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a:extLst>
            <a:ext uri="{FF2B5EF4-FFF2-40B4-BE49-F238E27FC236}">
              <a16:creationId xmlns:a16="http://schemas.microsoft.com/office/drawing/2014/main" id="{F630EB97-CF55-444C-96B5-F611E2A7A864}"/>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a:extLst>
            <a:ext uri="{FF2B5EF4-FFF2-40B4-BE49-F238E27FC236}">
              <a16:creationId xmlns:a16="http://schemas.microsoft.com/office/drawing/2014/main" id="{9F7417F7-9A6E-43B2-B518-C302FCFBF426}"/>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a:extLst>
            <a:ext uri="{FF2B5EF4-FFF2-40B4-BE49-F238E27FC236}">
              <a16:creationId xmlns:a16="http://schemas.microsoft.com/office/drawing/2014/main" id="{9E5E5186-9E52-49AD-8DDD-1EDA2A327E8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a:extLst>
            <a:ext uri="{FF2B5EF4-FFF2-40B4-BE49-F238E27FC236}">
              <a16:creationId xmlns:a16="http://schemas.microsoft.com/office/drawing/2014/main" id="{9080FB4E-BD95-4C67-B5BE-504F5582D9A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a:extLst>
            <a:ext uri="{FF2B5EF4-FFF2-40B4-BE49-F238E27FC236}">
              <a16:creationId xmlns:a16="http://schemas.microsoft.com/office/drawing/2014/main" id="{F78BFC22-958A-4002-A373-3A194C9112A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12" name="直線コネクタ 311">
          <a:extLst>
            <a:ext uri="{FF2B5EF4-FFF2-40B4-BE49-F238E27FC236}">
              <a16:creationId xmlns:a16="http://schemas.microsoft.com/office/drawing/2014/main" id="{983A4310-5AA7-4479-AC08-473E3D54A7A5}"/>
            </a:ext>
          </a:extLst>
        </xdr:cNvPr>
        <xdr:cNvCxnSpPr/>
      </xdr:nvCxnSpPr>
      <xdr:spPr>
        <a:xfrm flipV="1">
          <a:off x="9219565" y="166801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13" name="【市民会館】&#10;一人当たり面積最小値テキスト">
          <a:extLst>
            <a:ext uri="{FF2B5EF4-FFF2-40B4-BE49-F238E27FC236}">
              <a16:creationId xmlns:a16="http://schemas.microsoft.com/office/drawing/2014/main" id="{369E124D-0D88-47FC-8896-D3C385FAF900}"/>
            </a:ext>
          </a:extLst>
        </xdr:cNvPr>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14" name="直線コネクタ 313">
          <a:extLst>
            <a:ext uri="{FF2B5EF4-FFF2-40B4-BE49-F238E27FC236}">
              <a16:creationId xmlns:a16="http://schemas.microsoft.com/office/drawing/2014/main" id="{6FCCCC72-6318-4FFE-B5ED-753A2B98F663}"/>
            </a:ext>
          </a:extLst>
        </xdr:cNvPr>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15" name="【市民会館】&#10;一人当たり面積最大値テキスト">
          <a:extLst>
            <a:ext uri="{FF2B5EF4-FFF2-40B4-BE49-F238E27FC236}">
              <a16:creationId xmlns:a16="http://schemas.microsoft.com/office/drawing/2014/main" id="{E98D9FF8-E446-45D5-B870-266489DACA4C}"/>
            </a:ext>
          </a:extLst>
        </xdr:cNvPr>
        <xdr:cNvSpPr txBox="1"/>
      </xdr:nvSpPr>
      <xdr:spPr>
        <a:xfrm>
          <a:off x="9258300" y="164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16" name="直線コネクタ 315">
          <a:extLst>
            <a:ext uri="{FF2B5EF4-FFF2-40B4-BE49-F238E27FC236}">
              <a16:creationId xmlns:a16="http://schemas.microsoft.com/office/drawing/2014/main" id="{EC6A767C-647D-497A-9728-45134D4195A2}"/>
            </a:ext>
          </a:extLst>
        </xdr:cNvPr>
        <xdr:cNvCxnSpPr/>
      </xdr:nvCxnSpPr>
      <xdr:spPr>
        <a:xfrm>
          <a:off x="9154160" y="16680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17" name="【市民会館】&#10;一人当たり面積平均値テキスト">
          <a:extLst>
            <a:ext uri="{FF2B5EF4-FFF2-40B4-BE49-F238E27FC236}">
              <a16:creationId xmlns:a16="http://schemas.microsoft.com/office/drawing/2014/main" id="{C3C6A474-676D-484C-BA0F-DC7DAB71E2AE}"/>
            </a:ext>
          </a:extLst>
        </xdr:cNvPr>
        <xdr:cNvSpPr txBox="1"/>
      </xdr:nvSpPr>
      <xdr:spPr>
        <a:xfrm>
          <a:off x="9258300" y="1753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18" name="フローチャート: 判断 317">
          <a:extLst>
            <a:ext uri="{FF2B5EF4-FFF2-40B4-BE49-F238E27FC236}">
              <a16:creationId xmlns:a16="http://schemas.microsoft.com/office/drawing/2014/main" id="{9628DD33-A63A-4B08-8B89-8CB1F2840EA5}"/>
            </a:ext>
          </a:extLst>
        </xdr:cNvPr>
        <xdr:cNvSpPr/>
      </xdr:nvSpPr>
      <xdr:spPr>
        <a:xfrm>
          <a:off x="9192260" y="1768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19" name="フローチャート: 判断 318">
          <a:extLst>
            <a:ext uri="{FF2B5EF4-FFF2-40B4-BE49-F238E27FC236}">
              <a16:creationId xmlns:a16="http://schemas.microsoft.com/office/drawing/2014/main" id="{86310ACD-DF4E-41D4-8761-0A4E69E8FD5C}"/>
            </a:ext>
          </a:extLst>
        </xdr:cNvPr>
        <xdr:cNvSpPr/>
      </xdr:nvSpPr>
      <xdr:spPr>
        <a:xfrm>
          <a:off x="8445500" y="1766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152400</xdr:rowOff>
    </xdr:from>
    <xdr:to>
      <xdr:col>46</xdr:col>
      <xdr:colOff>38100</xdr:colOff>
      <xdr:row>107</xdr:row>
      <xdr:rowOff>82550</xdr:rowOff>
    </xdr:to>
    <xdr:sp macro="" textlink="">
      <xdr:nvSpPr>
        <xdr:cNvPr id="320" name="フローチャート: 判断 319">
          <a:extLst>
            <a:ext uri="{FF2B5EF4-FFF2-40B4-BE49-F238E27FC236}">
              <a16:creationId xmlns:a16="http://schemas.microsoft.com/office/drawing/2014/main" id="{55A0A986-FE82-4ADE-88DA-F5166611B925}"/>
            </a:ext>
          </a:extLst>
        </xdr:cNvPr>
        <xdr:cNvSpPr/>
      </xdr:nvSpPr>
      <xdr:spPr>
        <a:xfrm>
          <a:off x="7670800" y="17922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129539</xdr:rowOff>
    </xdr:from>
    <xdr:to>
      <xdr:col>41</xdr:col>
      <xdr:colOff>101600</xdr:colOff>
      <xdr:row>107</xdr:row>
      <xdr:rowOff>59689</xdr:rowOff>
    </xdr:to>
    <xdr:sp macro="" textlink="">
      <xdr:nvSpPr>
        <xdr:cNvPr id="321" name="フローチャート: 判断 320">
          <a:extLst>
            <a:ext uri="{FF2B5EF4-FFF2-40B4-BE49-F238E27FC236}">
              <a16:creationId xmlns:a16="http://schemas.microsoft.com/office/drawing/2014/main" id="{FA0475F0-731D-4402-9F83-4349E40E9800}"/>
            </a:ext>
          </a:extLst>
        </xdr:cNvPr>
        <xdr:cNvSpPr/>
      </xdr:nvSpPr>
      <xdr:spPr>
        <a:xfrm>
          <a:off x="6873240" y="17899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146050</xdr:rowOff>
    </xdr:from>
    <xdr:to>
      <xdr:col>36</xdr:col>
      <xdr:colOff>165100</xdr:colOff>
      <xdr:row>107</xdr:row>
      <xdr:rowOff>76200</xdr:rowOff>
    </xdr:to>
    <xdr:sp macro="" textlink="">
      <xdr:nvSpPr>
        <xdr:cNvPr id="322" name="フローチャート: 判断 321">
          <a:extLst>
            <a:ext uri="{FF2B5EF4-FFF2-40B4-BE49-F238E27FC236}">
              <a16:creationId xmlns:a16="http://schemas.microsoft.com/office/drawing/2014/main" id="{63D98B74-ED98-418C-9EC1-AC0762DEBF58}"/>
            </a:ext>
          </a:extLst>
        </xdr:cNvPr>
        <xdr:cNvSpPr/>
      </xdr:nvSpPr>
      <xdr:spPr>
        <a:xfrm>
          <a:off x="6098540" y="1791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4964327C-744A-4B0D-B73C-479CC803F8A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D5ABAFE-7A9D-40BC-BCBB-1DDDCDEB73C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C336A039-177B-40DF-974B-7F4D2C95066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1A0FAEB6-B551-458B-901B-C0A5A873B7CE}"/>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FFC2FC5D-9035-430E-8F37-066D3794A18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146050</xdr:rowOff>
    </xdr:from>
    <xdr:to>
      <xdr:col>55</xdr:col>
      <xdr:colOff>50800</xdr:colOff>
      <xdr:row>107</xdr:row>
      <xdr:rowOff>76200</xdr:rowOff>
    </xdr:to>
    <xdr:sp macro="" textlink="">
      <xdr:nvSpPr>
        <xdr:cNvPr id="328" name="楕円 327">
          <a:extLst>
            <a:ext uri="{FF2B5EF4-FFF2-40B4-BE49-F238E27FC236}">
              <a16:creationId xmlns:a16="http://schemas.microsoft.com/office/drawing/2014/main" id="{F0C03247-A725-43E3-B1C1-BCDCBC04E3AD}"/>
            </a:ext>
          </a:extLst>
        </xdr:cNvPr>
        <xdr:cNvSpPr/>
      </xdr:nvSpPr>
      <xdr:spPr>
        <a:xfrm>
          <a:off x="9192260" y="17915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124477</xdr:rowOff>
    </xdr:from>
    <xdr:ext cx="469744" cy="259045"/>
    <xdr:sp macro="" textlink="">
      <xdr:nvSpPr>
        <xdr:cNvPr id="329" name="【市民会館】&#10;一人当たり面積該当値テキスト">
          <a:extLst>
            <a:ext uri="{FF2B5EF4-FFF2-40B4-BE49-F238E27FC236}">
              <a16:creationId xmlns:a16="http://schemas.microsoft.com/office/drawing/2014/main" id="{02C5193A-213F-4B1C-9833-50050BC7FD4D}"/>
            </a:ext>
          </a:extLst>
        </xdr:cNvPr>
        <xdr:cNvSpPr txBox="1"/>
      </xdr:nvSpPr>
      <xdr:spPr>
        <a:xfrm>
          <a:off x="9258300" y="1789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63500</xdr:rowOff>
    </xdr:from>
    <xdr:to>
      <xdr:col>50</xdr:col>
      <xdr:colOff>165100</xdr:colOff>
      <xdr:row>105</xdr:row>
      <xdr:rowOff>165100</xdr:rowOff>
    </xdr:to>
    <xdr:sp macro="" textlink="">
      <xdr:nvSpPr>
        <xdr:cNvPr id="330" name="楕円 329">
          <a:extLst>
            <a:ext uri="{FF2B5EF4-FFF2-40B4-BE49-F238E27FC236}">
              <a16:creationId xmlns:a16="http://schemas.microsoft.com/office/drawing/2014/main" id="{1C00AE85-834E-48DE-8DCE-BEC4038B2CB9}"/>
            </a:ext>
          </a:extLst>
        </xdr:cNvPr>
        <xdr:cNvSpPr/>
      </xdr:nvSpPr>
      <xdr:spPr>
        <a:xfrm>
          <a:off x="8445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114300</xdr:rowOff>
    </xdr:from>
    <xdr:to>
      <xdr:col>55</xdr:col>
      <xdr:colOff>0</xdr:colOff>
      <xdr:row>107</xdr:row>
      <xdr:rowOff>25400</xdr:rowOff>
    </xdr:to>
    <xdr:cxnSp macro="">
      <xdr:nvCxnSpPr>
        <xdr:cNvPr id="331" name="直線コネクタ 330">
          <a:extLst>
            <a:ext uri="{FF2B5EF4-FFF2-40B4-BE49-F238E27FC236}">
              <a16:creationId xmlns:a16="http://schemas.microsoft.com/office/drawing/2014/main" id="{017EC784-48F3-4118-95D1-80D0E7AFDC8F}"/>
            </a:ext>
          </a:extLst>
        </xdr:cNvPr>
        <xdr:cNvCxnSpPr/>
      </xdr:nvCxnSpPr>
      <xdr:spPr>
        <a:xfrm>
          <a:off x="8496300" y="17716500"/>
          <a:ext cx="7239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32" name="n_1aveValue【市民会館】&#10;一人当たり面積">
          <a:extLst>
            <a:ext uri="{FF2B5EF4-FFF2-40B4-BE49-F238E27FC236}">
              <a16:creationId xmlns:a16="http://schemas.microsoft.com/office/drawing/2014/main" id="{C1F1B31E-D860-4C87-9D8E-F41F0CAACB24}"/>
            </a:ext>
          </a:extLst>
        </xdr:cNvPr>
        <xdr:cNvSpPr txBox="1"/>
      </xdr:nvSpPr>
      <xdr:spPr>
        <a:xfrm>
          <a:off x="8271587" y="174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333" name="n_2aveValue【市民会館】&#10;一人当たり面積">
          <a:extLst>
            <a:ext uri="{FF2B5EF4-FFF2-40B4-BE49-F238E27FC236}">
              <a16:creationId xmlns:a16="http://schemas.microsoft.com/office/drawing/2014/main" id="{258F2AE9-442F-4DA3-BA05-018D21158F37}"/>
            </a:ext>
          </a:extLst>
        </xdr:cNvPr>
        <xdr:cNvSpPr txBox="1"/>
      </xdr:nvSpPr>
      <xdr:spPr>
        <a:xfrm>
          <a:off x="750958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76216</xdr:rowOff>
    </xdr:from>
    <xdr:ext cx="469744" cy="259045"/>
    <xdr:sp macro="" textlink="">
      <xdr:nvSpPr>
        <xdr:cNvPr id="334" name="n_3aveValue【市民会館】&#10;一人当たり面積">
          <a:extLst>
            <a:ext uri="{FF2B5EF4-FFF2-40B4-BE49-F238E27FC236}">
              <a16:creationId xmlns:a16="http://schemas.microsoft.com/office/drawing/2014/main" id="{95A31D2F-78A0-4CBE-A26B-E122B04DB4C8}"/>
            </a:ext>
          </a:extLst>
        </xdr:cNvPr>
        <xdr:cNvSpPr txBox="1"/>
      </xdr:nvSpPr>
      <xdr:spPr>
        <a:xfrm>
          <a:off x="6712027"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92727</xdr:rowOff>
    </xdr:from>
    <xdr:ext cx="469744" cy="259045"/>
    <xdr:sp macro="" textlink="">
      <xdr:nvSpPr>
        <xdr:cNvPr id="335" name="n_4aveValue【市民会館】&#10;一人当たり面積">
          <a:extLst>
            <a:ext uri="{FF2B5EF4-FFF2-40B4-BE49-F238E27FC236}">
              <a16:creationId xmlns:a16="http://schemas.microsoft.com/office/drawing/2014/main" id="{74602FF7-AB71-468F-B1D9-FFEEDB3600E5}"/>
            </a:ext>
          </a:extLst>
        </xdr:cNvPr>
        <xdr:cNvSpPr txBox="1"/>
      </xdr:nvSpPr>
      <xdr:spPr>
        <a:xfrm>
          <a:off x="5937327" y="176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156227</xdr:rowOff>
    </xdr:from>
    <xdr:ext cx="469744" cy="259045"/>
    <xdr:sp macro="" textlink="">
      <xdr:nvSpPr>
        <xdr:cNvPr id="336" name="n_1mainValue【市民会館】&#10;一人当たり面積">
          <a:extLst>
            <a:ext uri="{FF2B5EF4-FFF2-40B4-BE49-F238E27FC236}">
              <a16:creationId xmlns:a16="http://schemas.microsoft.com/office/drawing/2014/main" id="{5564517F-92C8-49F6-BB44-06D83EF91BC7}"/>
            </a:ext>
          </a:extLst>
        </xdr:cNvPr>
        <xdr:cNvSpPr txBox="1"/>
      </xdr:nvSpPr>
      <xdr:spPr>
        <a:xfrm>
          <a:off x="827158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1D3EA9D0-B4AA-4EE1-85C9-6E094EF99A5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BE7ED0DE-8151-43C4-8B31-5FCCE7C3115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C9DFAF1F-BB70-4DBE-8717-9B7456F8E2E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4ADB3B96-AF1A-4697-ADC2-E9B7736AAFD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5940E27E-D687-43C3-B8BA-396FD950C7B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FD67E780-868A-4675-9839-340FD945647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C88C01E5-872B-4C2B-BD5D-5F926B3A3A3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900C13B8-403A-4345-ACDF-F6387D472A0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0ADB32FE-1C90-4D22-B840-AD0405DB69C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DE954D47-961D-4209-82E6-302C184016A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B5911A94-5972-415B-B459-89A04E6B19E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a:extLst>
            <a:ext uri="{FF2B5EF4-FFF2-40B4-BE49-F238E27FC236}">
              <a16:creationId xmlns:a16="http://schemas.microsoft.com/office/drawing/2014/main" id="{54F54EF1-9F71-44A5-A0B9-4E331589FD3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9" name="テキスト ボックス 348">
          <a:extLst>
            <a:ext uri="{FF2B5EF4-FFF2-40B4-BE49-F238E27FC236}">
              <a16:creationId xmlns:a16="http://schemas.microsoft.com/office/drawing/2014/main" id="{5DF5807B-2510-4B20-AC65-690129C43201}"/>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a:extLst>
            <a:ext uri="{FF2B5EF4-FFF2-40B4-BE49-F238E27FC236}">
              <a16:creationId xmlns:a16="http://schemas.microsoft.com/office/drawing/2014/main" id="{A2412F6A-639E-4973-8FC0-52ED8D248FC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a:extLst>
            <a:ext uri="{FF2B5EF4-FFF2-40B4-BE49-F238E27FC236}">
              <a16:creationId xmlns:a16="http://schemas.microsoft.com/office/drawing/2014/main" id="{B40A0833-56DD-4665-B60D-3EDE184D566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a:extLst>
            <a:ext uri="{FF2B5EF4-FFF2-40B4-BE49-F238E27FC236}">
              <a16:creationId xmlns:a16="http://schemas.microsoft.com/office/drawing/2014/main" id="{5E740DD0-BD0C-49FF-8F63-2D67F9C40A1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a:extLst>
            <a:ext uri="{FF2B5EF4-FFF2-40B4-BE49-F238E27FC236}">
              <a16:creationId xmlns:a16="http://schemas.microsoft.com/office/drawing/2014/main" id="{9315B1F3-1804-4530-930D-C77DDD7B19C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a:extLst>
            <a:ext uri="{FF2B5EF4-FFF2-40B4-BE49-F238E27FC236}">
              <a16:creationId xmlns:a16="http://schemas.microsoft.com/office/drawing/2014/main" id="{A413340C-6AE5-407E-B312-D2CA0152FE8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a:extLst>
            <a:ext uri="{FF2B5EF4-FFF2-40B4-BE49-F238E27FC236}">
              <a16:creationId xmlns:a16="http://schemas.microsoft.com/office/drawing/2014/main" id="{1090C5D8-F1BC-4B59-AA32-D4DD2228495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a:extLst>
            <a:ext uri="{FF2B5EF4-FFF2-40B4-BE49-F238E27FC236}">
              <a16:creationId xmlns:a16="http://schemas.microsoft.com/office/drawing/2014/main" id="{84B85F5C-60A4-44A3-BAAE-F68C3228DAE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a:extLst>
            <a:ext uri="{FF2B5EF4-FFF2-40B4-BE49-F238E27FC236}">
              <a16:creationId xmlns:a16="http://schemas.microsoft.com/office/drawing/2014/main" id="{CF7EA5B8-34D9-4868-83CB-74D17F397C84}"/>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a:extLst>
            <a:ext uri="{FF2B5EF4-FFF2-40B4-BE49-F238E27FC236}">
              <a16:creationId xmlns:a16="http://schemas.microsoft.com/office/drawing/2014/main" id="{383F83E0-6B4B-429D-A4B2-E0D4D9847AD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9" name="テキスト ボックス 358">
          <a:extLst>
            <a:ext uri="{FF2B5EF4-FFF2-40B4-BE49-F238E27FC236}">
              <a16:creationId xmlns:a16="http://schemas.microsoft.com/office/drawing/2014/main" id="{38F0749B-552E-4955-85B5-C369BC056E16}"/>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C44FCC3D-1625-4F1D-BCFC-4B971AC17D7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一般廃棄物処理施設】&#10;有形固定資産減価償却率グラフ枠">
          <a:extLst>
            <a:ext uri="{FF2B5EF4-FFF2-40B4-BE49-F238E27FC236}">
              <a16:creationId xmlns:a16="http://schemas.microsoft.com/office/drawing/2014/main" id="{BFE87DA1-7711-4244-91B2-69E21A1A155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62" name="直線コネクタ 361">
          <a:extLst>
            <a:ext uri="{FF2B5EF4-FFF2-40B4-BE49-F238E27FC236}">
              <a16:creationId xmlns:a16="http://schemas.microsoft.com/office/drawing/2014/main" id="{31A410C7-F711-4BAC-8CE7-DA38FB985F26}"/>
            </a:ext>
          </a:extLst>
        </xdr:cNvPr>
        <xdr:cNvCxnSpPr/>
      </xdr:nvCxnSpPr>
      <xdr:spPr>
        <a:xfrm flipV="1">
          <a:off x="14375764" y="574820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63" name="【一般廃棄物処理施設】&#10;有形固定資産減価償却率最小値テキスト">
          <a:extLst>
            <a:ext uri="{FF2B5EF4-FFF2-40B4-BE49-F238E27FC236}">
              <a16:creationId xmlns:a16="http://schemas.microsoft.com/office/drawing/2014/main" id="{0FB3FFF7-5284-49BF-B153-0DF31C5B08CE}"/>
            </a:ext>
          </a:extLst>
        </xdr:cNvPr>
        <xdr:cNvSpPr txBox="1"/>
      </xdr:nvSpPr>
      <xdr:spPr>
        <a:xfrm>
          <a:off x="144145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64" name="直線コネクタ 363">
          <a:extLst>
            <a:ext uri="{FF2B5EF4-FFF2-40B4-BE49-F238E27FC236}">
              <a16:creationId xmlns:a16="http://schemas.microsoft.com/office/drawing/2014/main" id="{48E47ABA-C3BF-4DA6-AB59-7F7DCA35C582}"/>
            </a:ext>
          </a:extLst>
        </xdr:cNvPr>
        <xdr:cNvCxnSpPr/>
      </xdr:nvCxnSpPr>
      <xdr:spPr>
        <a:xfrm>
          <a:off x="1428750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65" name="【一般廃棄物処理施設】&#10;有形固定資産減価償却率最大値テキスト">
          <a:extLst>
            <a:ext uri="{FF2B5EF4-FFF2-40B4-BE49-F238E27FC236}">
              <a16:creationId xmlns:a16="http://schemas.microsoft.com/office/drawing/2014/main" id="{21982729-D039-4F35-9F4E-8ED9851068D0}"/>
            </a:ext>
          </a:extLst>
        </xdr:cNvPr>
        <xdr:cNvSpPr txBox="1"/>
      </xdr:nvSpPr>
      <xdr:spPr>
        <a:xfrm>
          <a:off x="14414500" y="553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66" name="直線コネクタ 365">
          <a:extLst>
            <a:ext uri="{FF2B5EF4-FFF2-40B4-BE49-F238E27FC236}">
              <a16:creationId xmlns:a16="http://schemas.microsoft.com/office/drawing/2014/main" id="{E485F275-5785-49C0-9A28-2BCF230C6E08}"/>
            </a:ext>
          </a:extLst>
        </xdr:cNvPr>
        <xdr:cNvCxnSpPr/>
      </xdr:nvCxnSpPr>
      <xdr:spPr>
        <a:xfrm>
          <a:off x="1428750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67" name="【一般廃棄物処理施設】&#10;有形固定資産減価償却率平均値テキスト">
          <a:extLst>
            <a:ext uri="{FF2B5EF4-FFF2-40B4-BE49-F238E27FC236}">
              <a16:creationId xmlns:a16="http://schemas.microsoft.com/office/drawing/2014/main" id="{D16CBD7E-0669-4924-A4FF-FB108AE352C7}"/>
            </a:ext>
          </a:extLst>
        </xdr:cNvPr>
        <xdr:cNvSpPr txBox="1"/>
      </xdr:nvSpPr>
      <xdr:spPr>
        <a:xfrm>
          <a:off x="144145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68" name="フローチャート: 判断 367">
          <a:extLst>
            <a:ext uri="{FF2B5EF4-FFF2-40B4-BE49-F238E27FC236}">
              <a16:creationId xmlns:a16="http://schemas.microsoft.com/office/drawing/2014/main" id="{F98F3A9E-3AF5-4E69-A6B0-6AC14CDE4818}"/>
            </a:ext>
          </a:extLst>
        </xdr:cNvPr>
        <xdr:cNvSpPr/>
      </xdr:nvSpPr>
      <xdr:spPr>
        <a:xfrm>
          <a:off x="14325600" y="6441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69" name="フローチャート: 判断 368">
          <a:extLst>
            <a:ext uri="{FF2B5EF4-FFF2-40B4-BE49-F238E27FC236}">
              <a16:creationId xmlns:a16="http://schemas.microsoft.com/office/drawing/2014/main" id="{1622A704-6BA0-4E90-A1EA-D4CEF8F172F8}"/>
            </a:ext>
          </a:extLst>
        </xdr:cNvPr>
        <xdr:cNvSpPr/>
      </xdr:nvSpPr>
      <xdr:spPr>
        <a:xfrm>
          <a:off x="13578840" y="6454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70" name="フローチャート: 判断 369">
          <a:extLst>
            <a:ext uri="{FF2B5EF4-FFF2-40B4-BE49-F238E27FC236}">
              <a16:creationId xmlns:a16="http://schemas.microsoft.com/office/drawing/2014/main" id="{B61EC75F-B212-4DBC-BE5C-463E9BCDE3F3}"/>
            </a:ext>
          </a:extLst>
        </xdr:cNvPr>
        <xdr:cNvSpPr/>
      </xdr:nvSpPr>
      <xdr:spPr>
        <a:xfrm>
          <a:off x="1280414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62956</xdr:rowOff>
    </xdr:from>
    <xdr:to>
      <xdr:col>72</xdr:col>
      <xdr:colOff>38100</xdr:colOff>
      <xdr:row>39</xdr:row>
      <xdr:rowOff>164556</xdr:rowOff>
    </xdr:to>
    <xdr:sp macro="" textlink="">
      <xdr:nvSpPr>
        <xdr:cNvPr id="371" name="フローチャート: 判断 370">
          <a:extLst>
            <a:ext uri="{FF2B5EF4-FFF2-40B4-BE49-F238E27FC236}">
              <a16:creationId xmlns:a16="http://schemas.microsoft.com/office/drawing/2014/main" id="{B703729E-5AA4-4ED6-AA5A-8EAAD30B6E2D}"/>
            </a:ext>
          </a:extLst>
        </xdr:cNvPr>
        <xdr:cNvSpPr/>
      </xdr:nvSpPr>
      <xdr:spPr>
        <a:xfrm>
          <a:off x="12029440" y="6600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156028</xdr:rowOff>
    </xdr:from>
    <xdr:to>
      <xdr:col>67</xdr:col>
      <xdr:colOff>101600</xdr:colOff>
      <xdr:row>39</xdr:row>
      <xdr:rowOff>86178</xdr:rowOff>
    </xdr:to>
    <xdr:sp macro="" textlink="">
      <xdr:nvSpPr>
        <xdr:cNvPr id="372" name="フローチャート: 判断 371">
          <a:extLst>
            <a:ext uri="{FF2B5EF4-FFF2-40B4-BE49-F238E27FC236}">
              <a16:creationId xmlns:a16="http://schemas.microsoft.com/office/drawing/2014/main" id="{37ECC4B3-35FE-4B67-8A1A-3593FE1079E2}"/>
            </a:ext>
          </a:extLst>
        </xdr:cNvPr>
        <xdr:cNvSpPr/>
      </xdr:nvSpPr>
      <xdr:spPr>
        <a:xfrm>
          <a:off x="1123188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3BD4DF1-D13D-4BB6-B3E9-3FE1B7FBD4B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5AD494CF-8C05-4E9D-A649-27F45A9F892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1ACD8B37-7253-4EF4-9B73-640DC9FCDAD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34BDAA56-05FF-4962-B721-F314066DA3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FE95CD0-CD95-4571-A9D2-0E6709F0371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378" name="楕円 377">
          <a:extLst>
            <a:ext uri="{FF2B5EF4-FFF2-40B4-BE49-F238E27FC236}">
              <a16:creationId xmlns:a16="http://schemas.microsoft.com/office/drawing/2014/main" id="{B3313F00-807A-4A8D-9DAB-3CACEC5E4086}"/>
            </a:ext>
          </a:extLst>
        </xdr:cNvPr>
        <xdr:cNvSpPr/>
      </xdr:nvSpPr>
      <xdr:spPr>
        <a:xfrm>
          <a:off x="14325600" y="68289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379" name="【一般廃棄物処理施設】&#10;有形固定資産減価償却率該当値テキスト">
          <a:extLst>
            <a:ext uri="{FF2B5EF4-FFF2-40B4-BE49-F238E27FC236}">
              <a16:creationId xmlns:a16="http://schemas.microsoft.com/office/drawing/2014/main" id="{B0DD8C2B-4944-4623-9626-3881F186595F}"/>
            </a:ext>
          </a:extLst>
        </xdr:cNvPr>
        <xdr:cNvSpPr txBox="1"/>
      </xdr:nvSpPr>
      <xdr:spPr>
        <a:xfrm>
          <a:off x="14414500"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74385</xdr:rowOff>
    </xdr:from>
    <xdr:to>
      <xdr:col>81</xdr:col>
      <xdr:colOff>101600</xdr:colOff>
      <xdr:row>41</xdr:row>
      <xdr:rowOff>4535</xdr:rowOff>
    </xdr:to>
    <xdr:sp macro="" textlink="">
      <xdr:nvSpPr>
        <xdr:cNvPr id="380" name="楕円 379">
          <a:extLst>
            <a:ext uri="{FF2B5EF4-FFF2-40B4-BE49-F238E27FC236}">
              <a16:creationId xmlns:a16="http://schemas.microsoft.com/office/drawing/2014/main" id="{458145CA-7748-418A-AB2C-8D49F38905EC}"/>
            </a:ext>
          </a:extLst>
        </xdr:cNvPr>
        <xdr:cNvSpPr/>
      </xdr:nvSpPr>
      <xdr:spPr>
        <a:xfrm>
          <a:off x="13578840" y="677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125185</xdr:rowOff>
    </xdr:from>
    <xdr:to>
      <xdr:col>85</xdr:col>
      <xdr:colOff>127000</xdr:colOff>
      <xdr:row>41</xdr:row>
      <xdr:rowOff>2722</xdr:rowOff>
    </xdr:to>
    <xdr:cxnSp macro="">
      <xdr:nvCxnSpPr>
        <xdr:cNvPr id="381" name="直線コネクタ 380">
          <a:extLst>
            <a:ext uri="{FF2B5EF4-FFF2-40B4-BE49-F238E27FC236}">
              <a16:creationId xmlns:a16="http://schemas.microsoft.com/office/drawing/2014/main" id="{F990F3F8-1BF4-465E-8AA0-83CCE0ACB1A5}"/>
            </a:ext>
          </a:extLst>
        </xdr:cNvPr>
        <xdr:cNvCxnSpPr/>
      </xdr:nvCxnSpPr>
      <xdr:spPr>
        <a:xfrm>
          <a:off x="13629640" y="6830785"/>
          <a:ext cx="74676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82" name="n_1aveValue【一般廃棄物処理施設】&#10;有形固定資産減価償却率">
          <a:extLst>
            <a:ext uri="{FF2B5EF4-FFF2-40B4-BE49-F238E27FC236}">
              <a16:creationId xmlns:a16="http://schemas.microsoft.com/office/drawing/2014/main" id="{BE1032BC-947C-4483-B1C3-2DBDDA9C019B}"/>
            </a:ext>
          </a:extLst>
        </xdr:cNvPr>
        <xdr:cNvSpPr txBox="1"/>
      </xdr:nvSpPr>
      <xdr:spPr>
        <a:xfrm>
          <a:off x="13437244"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383" name="n_2aveValue【一般廃棄物処理施設】&#10;有形固定資産減価償却率">
          <a:extLst>
            <a:ext uri="{FF2B5EF4-FFF2-40B4-BE49-F238E27FC236}">
              <a16:creationId xmlns:a16="http://schemas.microsoft.com/office/drawing/2014/main" id="{1088AC81-AD06-41EA-985C-A5E9AB4D4189}"/>
            </a:ext>
          </a:extLst>
        </xdr:cNvPr>
        <xdr:cNvSpPr txBox="1"/>
      </xdr:nvSpPr>
      <xdr:spPr>
        <a:xfrm>
          <a:off x="12675244" y="637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9633</xdr:rowOff>
    </xdr:from>
    <xdr:ext cx="405111" cy="259045"/>
    <xdr:sp macro="" textlink="">
      <xdr:nvSpPr>
        <xdr:cNvPr id="384" name="n_3aveValue【一般廃棄物処理施設】&#10;有形固定資産減価償却率">
          <a:extLst>
            <a:ext uri="{FF2B5EF4-FFF2-40B4-BE49-F238E27FC236}">
              <a16:creationId xmlns:a16="http://schemas.microsoft.com/office/drawing/2014/main" id="{34CF31F4-23D5-4352-A074-D753E08FBA2B}"/>
            </a:ext>
          </a:extLst>
        </xdr:cNvPr>
        <xdr:cNvSpPr txBox="1"/>
      </xdr:nvSpPr>
      <xdr:spPr>
        <a:xfrm>
          <a:off x="11900544" y="637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102705</xdr:rowOff>
    </xdr:from>
    <xdr:ext cx="405111" cy="259045"/>
    <xdr:sp macro="" textlink="">
      <xdr:nvSpPr>
        <xdr:cNvPr id="385" name="n_4aveValue【一般廃棄物処理施設】&#10;有形固定資産減価償却率">
          <a:extLst>
            <a:ext uri="{FF2B5EF4-FFF2-40B4-BE49-F238E27FC236}">
              <a16:creationId xmlns:a16="http://schemas.microsoft.com/office/drawing/2014/main" id="{FE328B78-FB0A-4535-A3F5-A59B36DF9169}"/>
            </a:ext>
          </a:extLst>
        </xdr:cNvPr>
        <xdr:cNvSpPr txBox="1"/>
      </xdr:nvSpPr>
      <xdr:spPr>
        <a:xfrm>
          <a:off x="11102984"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167112</xdr:rowOff>
    </xdr:from>
    <xdr:ext cx="405111" cy="259045"/>
    <xdr:sp macro="" textlink="">
      <xdr:nvSpPr>
        <xdr:cNvPr id="386" name="n_1mainValue【一般廃棄物処理施設】&#10;有形固定資産減価償却率">
          <a:extLst>
            <a:ext uri="{FF2B5EF4-FFF2-40B4-BE49-F238E27FC236}">
              <a16:creationId xmlns:a16="http://schemas.microsoft.com/office/drawing/2014/main" id="{C010B644-1E57-4EC6-A92F-661A5FC52B35}"/>
            </a:ext>
          </a:extLst>
        </xdr:cNvPr>
        <xdr:cNvSpPr txBox="1"/>
      </xdr:nvSpPr>
      <xdr:spPr>
        <a:xfrm>
          <a:off x="13437244"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9254F474-BCE6-4495-A120-337360BCFB6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60F832DC-7CBD-4082-ADA9-67B87CB3AF3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30F743D3-6158-47EE-A4B3-8F2A51DF68A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5F814DAD-8175-4213-B4A3-425DCF448B8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026D81E4-0CF2-4B85-A81D-E8209C64700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2008640E-AD81-4F84-8841-BB840D5CF98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9D7E3D91-1413-401C-A2D0-29020CB57A6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DF48F78D-B8D6-446B-8374-38A9FC59928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61B1088B-A56F-4DBC-BA10-861CB64DBD1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FCFE698F-C6AA-4CC4-8D2F-22E0CDCE76D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a:extLst>
            <a:ext uri="{FF2B5EF4-FFF2-40B4-BE49-F238E27FC236}">
              <a16:creationId xmlns:a16="http://schemas.microsoft.com/office/drawing/2014/main" id="{A4E0A079-2B59-4230-8A1B-859379EB071B}"/>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8" name="テキスト ボックス 397">
          <a:extLst>
            <a:ext uri="{FF2B5EF4-FFF2-40B4-BE49-F238E27FC236}">
              <a16:creationId xmlns:a16="http://schemas.microsoft.com/office/drawing/2014/main" id="{7268B14B-452C-4DF6-BEC7-DD67EF498EE8}"/>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a:extLst>
            <a:ext uri="{FF2B5EF4-FFF2-40B4-BE49-F238E27FC236}">
              <a16:creationId xmlns:a16="http://schemas.microsoft.com/office/drawing/2014/main" id="{B0271824-8B52-466C-910F-A0235488DBB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0" name="テキスト ボックス 399">
          <a:extLst>
            <a:ext uri="{FF2B5EF4-FFF2-40B4-BE49-F238E27FC236}">
              <a16:creationId xmlns:a16="http://schemas.microsoft.com/office/drawing/2014/main" id="{23CA5076-DCD0-4829-9EEE-94B09B79B9D4}"/>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a:extLst>
            <a:ext uri="{FF2B5EF4-FFF2-40B4-BE49-F238E27FC236}">
              <a16:creationId xmlns:a16="http://schemas.microsoft.com/office/drawing/2014/main" id="{83E1001A-7BA5-4A18-A3BD-72C14C73277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2" name="テキスト ボックス 401">
          <a:extLst>
            <a:ext uri="{FF2B5EF4-FFF2-40B4-BE49-F238E27FC236}">
              <a16:creationId xmlns:a16="http://schemas.microsoft.com/office/drawing/2014/main" id="{8F7C522D-3C13-4374-827D-3C0F2DDAE17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a:extLst>
            <a:ext uri="{FF2B5EF4-FFF2-40B4-BE49-F238E27FC236}">
              <a16:creationId xmlns:a16="http://schemas.microsoft.com/office/drawing/2014/main" id="{4F88D9E0-8D55-4179-B2D7-C4A59B1A9CE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4" name="テキスト ボックス 403">
          <a:extLst>
            <a:ext uri="{FF2B5EF4-FFF2-40B4-BE49-F238E27FC236}">
              <a16:creationId xmlns:a16="http://schemas.microsoft.com/office/drawing/2014/main" id="{123306CE-1651-4C2F-9523-6760D682D9BA}"/>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a:extLst>
            <a:ext uri="{FF2B5EF4-FFF2-40B4-BE49-F238E27FC236}">
              <a16:creationId xmlns:a16="http://schemas.microsoft.com/office/drawing/2014/main" id="{89C45F14-EBD1-4F75-8755-C5EF68500CD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6" name="テキスト ボックス 405">
          <a:extLst>
            <a:ext uri="{FF2B5EF4-FFF2-40B4-BE49-F238E27FC236}">
              <a16:creationId xmlns:a16="http://schemas.microsoft.com/office/drawing/2014/main" id="{E23109C9-C3E3-4A49-92D7-AD381CD04172}"/>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a:extLst>
            <a:ext uri="{FF2B5EF4-FFF2-40B4-BE49-F238E27FC236}">
              <a16:creationId xmlns:a16="http://schemas.microsoft.com/office/drawing/2014/main" id="{3FA760C9-F685-4E26-8BE0-899967881E7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8" name="テキスト ボックス 407">
          <a:extLst>
            <a:ext uri="{FF2B5EF4-FFF2-40B4-BE49-F238E27FC236}">
              <a16:creationId xmlns:a16="http://schemas.microsoft.com/office/drawing/2014/main" id="{D1907046-80A1-403B-8610-358A80ADAF07}"/>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a:extLst>
            <a:ext uri="{FF2B5EF4-FFF2-40B4-BE49-F238E27FC236}">
              <a16:creationId xmlns:a16="http://schemas.microsoft.com/office/drawing/2014/main" id="{50924D70-EC25-40E6-A870-0DDA8AACD48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10" name="直線コネクタ 409">
          <a:extLst>
            <a:ext uri="{FF2B5EF4-FFF2-40B4-BE49-F238E27FC236}">
              <a16:creationId xmlns:a16="http://schemas.microsoft.com/office/drawing/2014/main" id="{5E850039-C4E6-4CF1-BC3B-508B63EEBAFF}"/>
            </a:ext>
          </a:extLst>
        </xdr:cNvPr>
        <xdr:cNvCxnSpPr/>
      </xdr:nvCxnSpPr>
      <xdr:spPr>
        <a:xfrm flipV="1">
          <a:off x="19509104" y="5640794"/>
          <a:ext cx="0" cy="143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11" name="【一般廃棄物処理施設】&#10;一人当たり有形固定資産（償却資産）額最小値テキスト">
          <a:extLst>
            <a:ext uri="{FF2B5EF4-FFF2-40B4-BE49-F238E27FC236}">
              <a16:creationId xmlns:a16="http://schemas.microsoft.com/office/drawing/2014/main" id="{D8E83B8D-1E38-4014-9B12-95716DDE1411}"/>
            </a:ext>
          </a:extLst>
        </xdr:cNvPr>
        <xdr:cNvSpPr txBox="1"/>
      </xdr:nvSpPr>
      <xdr:spPr>
        <a:xfrm>
          <a:off x="19547840" y="70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12" name="直線コネクタ 411">
          <a:extLst>
            <a:ext uri="{FF2B5EF4-FFF2-40B4-BE49-F238E27FC236}">
              <a16:creationId xmlns:a16="http://schemas.microsoft.com/office/drawing/2014/main" id="{4BF31DE4-12EF-4F73-8347-AEF90C47533E}"/>
            </a:ext>
          </a:extLst>
        </xdr:cNvPr>
        <xdr:cNvCxnSpPr/>
      </xdr:nvCxnSpPr>
      <xdr:spPr>
        <a:xfrm>
          <a:off x="19443700" y="7073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13" name="【一般廃棄物処理施設】&#10;一人当たり有形固定資産（償却資産）額最大値テキスト">
          <a:extLst>
            <a:ext uri="{FF2B5EF4-FFF2-40B4-BE49-F238E27FC236}">
              <a16:creationId xmlns:a16="http://schemas.microsoft.com/office/drawing/2014/main" id="{74F63F09-452A-40DB-AFD0-E7250A45E4D8}"/>
            </a:ext>
          </a:extLst>
        </xdr:cNvPr>
        <xdr:cNvSpPr txBox="1"/>
      </xdr:nvSpPr>
      <xdr:spPr>
        <a:xfrm>
          <a:off x="19547840" y="54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14" name="直線コネクタ 413">
          <a:extLst>
            <a:ext uri="{FF2B5EF4-FFF2-40B4-BE49-F238E27FC236}">
              <a16:creationId xmlns:a16="http://schemas.microsoft.com/office/drawing/2014/main" id="{1C829902-4FBA-4A5C-840B-7D8A231180F3}"/>
            </a:ext>
          </a:extLst>
        </xdr:cNvPr>
        <xdr:cNvCxnSpPr/>
      </xdr:nvCxnSpPr>
      <xdr:spPr>
        <a:xfrm>
          <a:off x="19443700" y="5640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15" name="【一般廃棄物処理施設】&#10;一人当たり有形固定資産（償却資産）額平均値テキスト">
          <a:extLst>
            <a:ext uri="{FF2B5EF4-FFF2-40B4-BE49-F238E27FC236}">
              <a16:creationId xmlns:a16="http://schemas.microsoft.com/office/drawing/2014/main" id="{35793846-A3A8-4085-9D5B-6C683570B49B}"/>
            </a:ext>
          </a:extLst>
        </xdr:cNvPr>
        <xdr:cNvSpPr txBox="1"/>
      </xdr:nvSpPr>
      <xdr:spPr>
        <a:xfrm>
          <a:off x="19547840" y="654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16" name="フローチャート: 判断 415">
          <a:extLst>
            <a:ext uri="{FF2B5EF4-FFF2-40B4-BE49-F238E27FC236}">
              <a16:creationId xmlns:a16="http://schemas.microsoft.com/office/drawing/2014/main" id="{C0BBC2DE-18AF-4F10-8C11-EA197C7C4714}"/>
            </a:ext>
          </a:extLst>
        </xdr:cNvPr>
        <xdr:cNvSpPr/>
      </xdr:nvSpPr>
      <xdr:spPr>
        <a:xfrm>
          <a:off x="19458940" y="668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17" name="フローチャート: 判断 416">
          <a:extLst>
            <a:ext uri="{FF2B5EF4-FFF2-40B4-BE49-F238E27FC236}">
              <a16:creationId xmlns:a16="http://schemas.microsoft.com/office/drawing/2014/main" id="{E92623AF-1694-4654-91F0-28EF2C0DBFA0}"/>
            </a:ext>
          </a:extLst>
        </xdr:cNvPr>
        <xdr:cNvSpPr/>
      </xdr:nvSpPr>
      <xdr:spPr>
        <a:xfrm>
          <a:off x="18735040" y="6692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70905</xdr:rowOff>
    </xdr:from>
    <xdr:to>
      <xdr:col>107</xdr:col>
      <xdr:colOff>101600</xdr:colOff>
      <xdr:row>41</xdr:row>
      <xdr:rowOff>1055</xdr:rowOff>
    </xdr:to>
    <xdr:sp macro="" textlink="">
      <xdr:nvSpPr>
        <xdr:cNvPr id="418" name="フローチャート: 判断 417">
          <a:extLst>
            <a:ext uri="{FF2B5EF4-FFF2-40B4-BE49-F238E27FC236}">
              <a16:creationId xmlns:a16="http://schemas.microsoft.com/office/drawing/2014/main" id="{2BB90490-F522-4B43-AB87-4AE8BB2B2A0F}"/>
            </a:ext>
          </a:extLst>
        </xdr:cNvPr>
        <xdr:cNvSpPr/>
      </xdr:nvSpPr>
      <xdr:spPr>
        <a:xfrm>
          <a:off x="17937480" y="6776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75450</xdr:rowOff>
    </xdr:from>
    <xdr:to>
      <xdr:col>102</xdr:col>
      <xdr:colOff>165100</xdr:colOff>
      <xdr:row>41</xdr:row>
      <xdr:rowOff>5600</xdr:rowOff>
    </xdr:to>
    <xdr:sp macro="" textlink="">
      <xdr:nvSpPr>
        <xdr:cNvPr id="419" name="フローチャート: 判断 418">
          <a:extLst>
            <a:ext uri="{FF2B5EF4-FFF2-40B4-BE49-F238E27FC236}">
              <a16:creationId xmlns:a16="http://schemas.microsoft.com/office/drawing/2014/main" id="{C3A51918-8BD4-4E55-AEA6-C28FEC8BB63B}"/>
            </a:ext>
          </a:extLst>
        </xdr:cNvPr>
        <xdr:cNvSpPr/>
      </xdr:nvSpPr>
      <xdr:spPr>
        <a:xfrm>
          <a:off x="17162780" y="678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85457</xdr:rowOff>
    </xdr:from>
    <xdr:to>
      <xdr:col>98</xdr:col>
      <xdr:colOff>38100</xdr:colOff>
      <xdr:row>41</xdr:row>
      <xdr:rowOff>15607</xdr:rowOff>
    </xdr:to>
    <xdr:sp macro="" textlink="">
      <xdr:nvSpPr>
        <xdr:cNvPr id="420" name="フローチャート: 判断 419">
          <a:extLst>
            <a:ext uri="{FF2B5EF4-FFF2-40B4-BE49-F238E27FC236}">
              <a16:creationId xmlns:a16="http://schemas.microsoft.com/office/drawing/2014/main" id="{6DB72CA9-9137-4E50-95A8-705F7C41493E}"/>
            </a:ext>
          </a:extLst>
        </xdr:cNvPr>
        <xdr:cNvSpPr/>
      </xdr:nvSpPr>
      <xdr:spPr>
        <a:xfrm>
          <a:off x="16388080" y="6791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2DB097B-E0B6-4B08-8F68-8ADB8897B18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ED84D7FF-CB5E-4432-A704-B7170CAD473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168FE8CC-8A36-476C-8D82-9065C78F33A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AF978847-E0A3-44E3-B6C7-21A2E54F866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7E8550A-9DEE-44D7-BFC8-1D0A416CDE9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153446</xdr:rowOff>
    </xdr:from>
    <xdr:to>
      <xdr:col>116</xdr:col>
      <xdr:colOff>114300</xdr:colOff>
      <xdr:row>42</xdr:row>
      <xdr:rowOff>83596</xdr:rowOff>
    </xdr:to>
    <xdr:sp macro="" textlink="">
      <xdr:nvSpPr>
        <xdr:cNvPr id="426" name="楕円 425">
          <a:extLst>
            <a:ext uri="{FF2B5EF4-FFF2-40B4-BE49-F238E27FC236}">
              <a16:creationId xmlns:a16="http://schemas.microsoft.com/office/drawing/2014/main" id="{1046C318-E2B0-4CFC-8E3D-FC811BF6409C}"/>
            </a:ext>
          </a:extLst>
        </xdr:cNvPr>
        <xdr:cNvSpPr/>
      </xdr:nvSpPr>
      <xdr:spPr>
        <a:xfrm>
          <a:off x="19458940" y="7026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68373</xdr:rowOff>
    </xdr:from>
    <xdr:ext cx="469744" cy="259045"/>
    <xdr:sp macro="" textlink="">
      <xdr:nvSpPr>
        <xdr:cNvPr id="427" name="【一般廃棄物処理施設】&#10;一人当たり有形固定資産（償却資産）額該当値テキスト">
          <a:extLst>
            <a:ext uri="{FF2B5EF4-FFF2-40B4-BE49-F238E27FC236}">
              <a16:creationId xmlns:a16="http://schemas.microsoft.com/office/drawing/2014/main" id="{95C7F79A-E5AA-43CD-8A77-E8A21611E9F5}"/>
            </a:ext>
          </a:extLst>
        </xdr:cNvPr>
        <xdr:cNvSpPr txBox="1"/>
      </xdr:nvSpPr>
      <xdr:spPr>
        <a:xfrm>
          <a:off x="19547840" y="694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153578</xdr:rowOff>
    </xdr:from>
    <xdr:to>
      <xdr:col>112</xdr:col>
      <xdr:colOff>38100</xdr:colOff>
      <xdr:row>42</xdr:row>
      <xdr:rowOff>83728</xdr:rowOff>
    </xdr:to>
    <xdr:sp macro="" textlink="">
      <xdr:nvSpPr>
        <xdr:cNvPr id="428" name="楕円 427">
          <a:extLst>
            <a:ext uri="{FF2B5EF4-FFF2-40B4-BE49-F238E27FC236}">
              <a16:creationId xmlns:a16="http://schemas.microsoft.com/office/drawing/2014/main" id="{00B56015-73CC-49A1-A83E-32C567B5E452}"/>
            </a:ext>
          </a:extLst>
        </xdr:cNvPr>
        <xdr:cNvSpPr/>
      </xdr:nvSpPr>
      <xdr:spPr>
        <a:xfrm>
          <a:off x="18735040" y="7026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32796</xdr:rowOff>
    </xdr:from>
    <xdr:to>
      <xdr:col>116</xdr:col>
      <xdr:colOff>63500</xdr:colOff>
      <xdr:row>42</xdr:row>
      <xdr:rowOff>32928</xdr:rowOff>
    </xdr:to>
    <xdr:cxnSp macro="">
      <xdr:nvCxnSpPr>
        <xdr:cNvPr id="429" name="直線コネクタ 428">
          <a:extLst>
            <a:ext uri="{FF2B5EF4-FFF2-40B4-BE49-F238E27FC236}">
              <a16:creationId xmlns:a16="http://schemas.microsoft.com/office/drawing/2014/main" id="{077D1920-822C-4DEA-B530-AAB2744E0DBD}"/>
            </a:ext>
          </a:extLst>
        </xdr:cNvPr>
        <xdr:cNvCxnSpPr/>
      </xdr:nvCxnSpPr>
      <xdr:spPr>
        <a:xfrm flipV="1">
          <a:off x="18778220" y="7073676"/>
          <a:ext cx="73152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30" name="n_1aveValue【一般廃棄物処理施設】&#10;一人当たり有形固定資産（償却資産）額">
          <a:extLst>
            <a:ext uri="{FF2B5EF4-FFF2-40B4-BE49-F238E27FC236}">
              <a16:creationId xmlns:a16="http://schemas.microsoft.com/office/drawing/2014/main" id="{A23A6009-41E8-42DA-A785-2E7AC8E109AC}"/>
            </a:ext>
          </a:extLst>
        </xdr:cNvPr>
        <xdr:cNvSpPr txBox="1"/>
      </xdr:nvSpPr>
      <xdr:spPr>
        <a:xfrm>
          <a:off x="18496495" y="64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17582</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870E3DE9-5114-4CAA-BCF5-51347854D736}"/>
            </a:ext>
          </a:extLst>
        </xdr:cNvPr>
        <xdr:cNvSpPr txBox="1"/>
      </xdr:nvSpPr>
      <xdr:spPr>
        <a:xfrm>
          <a:off x="17734495" y="65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22127</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743933F6-B682-4F61-A580-60AB3E2F3245}"/>
            </a:ext>
          </a:extLst>
        </xdr:cNvPr>
        <xdr:cNvSpPr txBox="1"/>
      </xdr:nvSpPr>
      <xdr:spPr>
        <a:xfrm>
          <a:off x="16936935" y="656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32134</xdr:rowOff>
    </xdr:from>
    <xdr:ext cx="599010" cy="259045"/>
    <xdr:sp macro="" textlink="">
      <xdr:nvSpPr>
        <xdr:cNvPr id="433" name="n_4aveValue【一般廃棄物処理施設】&#10;一人当たり有形固定資産（償却資産）額">
          <a:extLst>
            <a:ext uri="{FF2B5EF4-FFF2-40B4-BE49-F238E27FC236}">
              <a16:creationId xmlns:a16="http://schemas.microsoft.com/office/drawing/2014/main" id="{ADF91299-9BC6-4AA0-AA1F-DDE90C66E337}"/>
            </a:ext>
          </a:extLst>
        </xdr:cNvPr>
        <xdr:cNvSpPr txBox="1"/>
      </xdr:nvSpPr>
      <xdr:spPr>
        <a:xfrm>
          <a:off x="16162235" y="657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74855</xdr:rowOff>
    </xdr:from>
    <xdr:ext cx="469744" cy="259045"/>
    <xdr:sp macro="" textlink="">
      <xdr:nvSpPr>
        <xdr:cNvPr id="434" name="n_1mainValue【一般廃棄物処理施設】&#10;一人当たり有形固定資産（償却資産）額">
          <a:extLst>
            <a:ext uri="{FF2B5EF4-FFF2-40B4-BE49-F238E27FC236}">
              <a16:creationId xmlns:a16="http://schemas.microsoft.com/office/drawing/2014/main" id="{B96DDDBF-BC4D-4C8F-805B-08240C406CC1}"/>
            </a:ext>
          </a:extLst>
        </xdr:cNvPr>
        <xdr:cNvSpPr txBox="1"/>
      </xdr:nvSpPr>
      <xdr:spPr>
        <a:xfrm>
          <a:off x="18561128" y="71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569913C4-1157-4AB0-9CFE-E588405B9A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2D4C860A-7C99-4B2A-8684-661966533E9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E5C48815-4AF3-4275-ADB2-79E9471EEA0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D93D6AC4-5C8A-48D9-AD5B-A550A922394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A5A79212-1D87-445D-820D-AB6A61BB69C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5AE41A7D-6B4E-4F34-BEE0-D8B7F416AAF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45552F46-591B-4766-A106-E58981F35CF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F9193405-B46D-4CAA-A185-00AC0F58C5A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93AF3A24-591C-445E-A589-6AB51DE9173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1D83F051-A219-4763-AFC2-8C6CDBE252F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a:extLst>
            <a:ext uri="{FF2B5EF4-FFF2-40B4-BE49-F238E27FC236}">
              <a16:creationId xmlns:a16="http://schemas.microsoft.com/office/drawing/2014/main" id="{51F24995-D54D-4766-98E8-5220348F2CB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a:extLst>
            <a:ext uri="{FF2B5EF4-FFF2-40B4-BE49-F238E27FC236}">
              <a16:creationId xmlns:a16="http://schemas.microsoft.com/office/drawing/2014/main" id="{5D1F1FAD-AB7D-4002-9016-50814496F50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7" name="テキスト ボックス 446">
          <a:extLst>
            <a:ext uri="{FF2B5EF4-FFF2-40B4-BE49-F238E27FC236}">
              <a16:creationId xmlns:a16="http://schemas.microsoft.com/office/drawing/2014/main" id="{9AB56B72-9F4C-4C3E-ADC2-D5F4B4877F4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a:extLst>
            <a:ext uri="{FF2B5EF4-FFF2-40B4-BE49-F238E27FC236}">
              <a16:creationId xmlns:a16="http://schemas.microsoft.com/office/drawing/2014/main" id="{6BEBF464-06D4-4B08-92D6-AD82F7B0BE1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a:extLst>
            <a:ext uri="{FF2B5EF4-FFF2-40B4-BE49-F238E27FC236}">
              <a16:creationId xmlns:a16="http://schemas.microsoft.com/office/drawing/2014/main" id="{16AEC489-4942-4DCA-9A43-E6E83C41DD6B}"/>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a:extLst>
            <a:ext uri="{FF2B5EF4-FFF2-40B4-BE49-F238E27FC236}">
              <a16:creationId xmlns:a16="http://schemas.microsoft.com/office/drawing/2014/main" id="{4F18D2D2-F4AF-44B0-9465-DD73698025C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a:extLst>
            <a:ext uri="{FF2B5EF4-FFF2-40B4-BE49-F238E27FC236}">
              <a16:creationId xmlns:a16="http://schemas.microsoft.com/office/drawing/2014/main" id="{D4C87393-BB3F-4224-B4E7-52D0D38857F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a:extLst>
            <a:ext uri="{FF2B5EF4-FFF2-40B4-BE49-F238E27FC236}">
              <a16:creationId xmlns:a16="http://schemas.microsoft.com/office/drawing/2014/main" id="{722A76FC-C322-4FEB-8AC8-01B19D1D004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a:extLst>
            <a:ext uri="{FF2B5EF4-FFF2-40B4-BE49-F238E27FC236}">
              <a16:creationId xmlns:a16="http://schemas.microsoft.com/office/drawing/2014/main" id="{63D45270-7738-4B5D-8B8A-C0658FBCE73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a:extLst>
            <a:ext uri="{FF2B5EF4-FFF2-40B4-BE49-F238E27FC236}">
              <a16:creationId xmlns:a16="http://schemas.microsoft.com/office/drawing/2014/main" id="{D31D1346-15F9-4702-9991-007A6C39E74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a:extLst>
            <a:ext uri="{FF2B5EF4-FFF2-40B4-BE49-F238E27FC236}">
              <a16:creationId xmlns:a16="http://schemas.microsoft.com/office/drawing/2014/main" id="{A96FA6F0-BF23-4BF4-BB64-6A01C61B412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27BE7EEF-6175-49BF-B7FF-E6C583C55B9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7" name="テキスト ボックス 456">
          <a:extLst>
            <a:ext uri="{FF2B5EF4-FFF2-40B4-BE49-F238E27FC236}">
              <a16:creationId xmlns:a16="http://schemas.microsoft.com/office/drawing/2014/main" id="{90396329-F4F1-429F-92C9-ED50487BBD9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保健センター・保健所】&#10;有形固定資産減価償却率グラフ枠">
          <a:extLst>
            <a:ext uri="{FF2B5EF4-FFF2-40B4-BE49-F238E27FC236}">
              <a16:creationId xmlns:a16="http://schemas.microsoft.com/office/drawing/2014/main" id="{E93E97DA-872C-4F3C-90B8-05CD70A16FB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59" name="直線コネクタ 458">
          <a:extLst>
            <a:ext uri="{FF2B5EF4-FFF2-40B4-BE49-F238E27FC236}">
              <a16:creationId xmlns:a16="http://schemas.microsoft.com/office/drawing/2014/main" id="{0BE6D1C6-8C29-44B2-A64D-895A57C4854D}"/>
            </a:ext>
          </a:extLst>
        </xdr:cNvPr>
        <xdr:cNvCxnSpPr/>
      </xdr:nvCxnSpPr>
      <xdr:spPr>
        <a:xfrm flipV="1">
          <a:off x="14375764" y="920686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60" name="【保健センター・保健所】&#10;有形固定資産減価償却率最小値テキスト">
          <a:extLst>
            <a:ext uri="{FF2B5EF4-FFF2-40B4-BE49-F238E27FC236}">
              <a16:creationId xmlns:a16="http://schemas.microsoft.com/office/drawing/2014/main" id="{1A6AEF02-9632-43AB-976D-01D4832CE21C}"/>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61" name="直線コネクタ 460">
          <a:extLst>
            <a:ext uri="{FF2B5EF4-FFF2-40B4-BE49-F238E27FC236}">
              <a16:creationId xmlns:a16="http://schemas.microsoft.com/office/drawing/2014/main" id="{AF34406E-8905-48B5-A7D0-7AA9098D2046}"/>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62" name="【保健センター・保健所】&#10;有形固定資産減価償却率最大値テキスト">
          <a:extLst>
            <a:ext uri="{FF2B5EF4-FFF2-40B4-BE49-F238E27FC236}">
              <a16:creationId xmlns:a16="http://schemas.microsoft.com/office/drawing/2014/main" id="{C24962B1-B658-42BA-9F8C-F87DE64D5FEC}"/>
            </a:ext>
          </a:extLst>
        </xdr:cNvPr>
        <xdr:cNvSpPr txBox="1"/>
      </xdr:nvSpPr>
      <xdr:spPr>
        <a:xfrm>
          <a:off x="14414500" y="898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63" name="直線コネクタ 462">
          <a:extLst>
            <a:ext uri="{FF2B5EF4-FFF2-40B4-BE49-F238E27FC236}">
              <a16:creationId xmlns:a16="http://schemas.microsoft.com/office/drawing/2014/main" id="{785CC32F-9C77-4183-9C54-23080BA0CE36}"/>
            </a:ext>
          </a:extLst>
        </xdr:cNvPr>
        <xdr:cNvCxnSpPr/>
      </xdr:nvCxnSpPr>
      <xdr:spPr>
        <a:xfrm>
          <a:off x="1428750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64" name="【保健センター・保健所】&#10;有形固定資産減価償却率平均値テキスト">
          <a:extLst>
            <a:ext uri="{FF2B5EF4-FFF2-40B4-BE49-F238E27FC236}">
              <a16:creationId xmlns:a16="http://schemas.microsoft.com/office/drawing/2014/main" id="{FEE983AB-ECDC-4EB0-A0F8-8DCC12045166}"/>
            </a:ext>
          </a:extLst>
        </xdr:cNvPr>
        <xdr:cNvSpPr txBox="1"/>
      </xdr:nvSpPr>
      <xdr:spPr>
        <a:xfrm>
          <a:off x="144145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65" name="フローチャート: 判断 464">
          <a:extLst>
            <a:ext uri="{FF2B5EF4-FFF2-40B4-BE49-F238E27FC236}">
              <a16:creationId xmlns:a16="http://schemas.microsoft.com/office/drawing/2014/main" id="{F11306D4-F05F-4CC2-BF16-5F1ED1B076D7}"/>
            </a:ext>
          </a:extLst>
        </xdr:cNvPr>
        <xdr:cNvSpPr/>
      </xdr:nvSpPr>
      <xdr:spPr>
        <a:xfrm>
          <a:off x="14325600" y="98742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66" name="フローチャート: 判断 465">
          <a:extLst>
            <a:ext uri="{FF2B5EF4-FFF2-40B4-BE49-F238E27FC236}">
              <a16:creationId xmlns:a16="http://schemas.microsoft.com/office/drawing/2014/main" id="{456F07FB-B78E-4739-92B1-1605932B23AE}"/>
            </a:ext>
          </a:extLst>
        </xdr:cNvPr>
        <xdr:cNvSpPr/>
      </xdr:nvSpPr>
      <xdr:spPr>
        <a:xfrm>
          <a:off x="13578840" y="984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467" name="フローチャート: 判断 466">
          <a:extLst>
            <a:ext uri="{FF2B5EF4-FFF2-40B4-BE49-F238E27FC236}">
              <a16:creationId xmlns:a16="http://schemas.microsoft.com/office/drawing/2014/main" id="{FA901B8F-9D85-453D-9611-9E0F460EC2BF}"/>
            </a:ext>
          </a:extLst>
        </xdr:cNvPr>
        <xdr:cNvSpPr/>
      </xdr:nvSpPr>
      <xdr:spPr>
        <a:xfrm>
          <a:off x="128041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468" name="フローチャート: 判断 467">
          <a:extLst>
            <a:ext uri="{FF2B5EF4-FFF2-40B4-BE49-F238E27FC236}">
              <a16:creationId xmlns:a16="http://schemas.microsoft.com/office/drawing/2014/main" id="{6E8B14E9-FC1F-4DEB-8AF8-9F6A745E5708}"/>
            </a:ext>
          </a:extLst>
        </xdr:cNvPr>
        <xdr:cNvSpPr/>
      </xdr:nvSpPr>
      <xdr:spPr>
        <a:xfrm>
          <a:off x="12029440" y="9780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469" name="フローチャート: 判断 468">
          <a:extLst>
            <a:ext uri="{FF2B5EF4-FFF2-40B4-BE49-F238E27FC236}">
              <a16:creationId xmlns:a16="http://schemas.microsoft.com/office/drawing/2014/main" id="{B90C0FDA-83F4-48B9-90A4-76D930A68A15}"/>
            </a:ext>
          </a:extLst>
        </xdr:cNvPr>
        <xdr:cNvSpPr/>
      </xdr:nvSpPr>
      <xdr:spPr>
        <a:xfrm>
          <a:off x="1123188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CCA7FD5B-3FF2-420D-BFC9-0FCE9F86278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510A5177-B518-4664-B653-14999F834F4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30BEDA2A-FCDA-4C39-B595-0684C03BD70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65DD64E-719E-466F-BC16-3F6E9AA7100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2BC1D6C2-A06E-48BF-A24E-8E9A3046FA7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135890</xdr:rowOff>
    </xdr:from>
    <xdr:to>
      <xdr:col>85</xdr:col>
      <xdr:colOff>177800</xdr:colOff>
      <xdr:row>64</xdr:row>
      <xdr:rowOff>66040</xdr:rowOff>
    </xdr:to>
    <xdr:sp macro="" textlink="">
      <xdr:nvSpPr>
        <xdr:cNvPr id="475" name="楕円 474">
          <a:extLst>
            <a:ext uri="{FF2B5EF4-FFF2-40B4-BE49-F238E27FC236}">
              <a16:creationId xmlns:a16="http://schemas.microsoft.com/office/drawing/2014/main" id="{E08667DA-7F6F-4288-83DD-2C6E285CAE3B}"/>
            </a:ext>
          </a:extLst>
        </xdr:cNvPr>
        <xdr:cNvSpPr/>
      </xdr:nvSpPr>
      <xdr:spPr>
        <a:xfrm>
          <a:off x="14325600" y="106972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50817</xdr:rowOff>
    </xdr:from>
    <xdr:ext cx="405111" cy="259045"/>
    <xdr:sp macro="" textlink="">
      <xdr:nvSpPr>
        <xdr:cNvPr id="476" name="【保健センター・保健所】&#10;有形固定資産減価償却率該当値テキスト">
          <a:extLst>
            <a:ext uri="{FF2B5EF4-FFF2-40B4-BE49-F238E27FC236}">
              <a16:creationId xmlns:a16="http://schemas.microsoft.com/office/drawing/2014/main" id="{75ECF6C5-E59A-4BD4-A4B9-E7EEA117E045}"/>
            </a:ext>
          </a:extLst>
        </xdr:cNvPr>
        <xdr:cNvSpPr txBox="1"/>
      </xdr:nvSpPr>
      <xdr:spPr>
        <a:xfrm>
          <a:off x="14414500" y="1061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132080</xdr:rowOff>
    </xdr:from>
    <xdr:to>
      <xdr:col>81</xdr:col>
      <xdr:colOff>101600</xdr:colOff>
      <xdr:row>64</xdr:row>
      <xdr:rowOff>62230</xdr:rowOff>
    </xdr:to>
    <xdr:sp macro="" textlink="">
      <xdr:nvSpPr>
        <xdr:cNvPr id="477" name="楕円 476">
          <a:extLst>
            <a:ext uri="{FF2B5EF4-FFF2-40B4-BE49-F238E27FC236}">
              <a16:creationId xmlns:a16="http://schemas.microsoft.com/office/drawing/2014/main" id="{1E6698A6-A270-4AC9-840B-4D3D7128249B}"/>
            </a:ext>
          </a:extLst>
        </xdr:cNvPr>
        <xdr:cNvSpPr/>
      </xdr:nvSpPr>
      <xdr:spPr>
        <a:xfrm>
          <a:off x="1357884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11430</xdr:rowOff>
    </xdr:from>
    <xdr:to>
      <xdr:col>85</xdr:col>
      <xdr:colOff>127000</xdr:colOff>
      <xdr:row>64</xdr:row>
      <xdr:rowOff>15240</xdr:rowOff>
    </xdr:to>
    <xdr:cxnSp macro="">
      <xdr:nvCxnSpPr>
        <xdr:cNvPr id="478" name="直線コネクタ 477">
          <a:extLst>
            <a:ext uri="{FF2B5EF4-FFF2-40B4-BE49-F238E27FC236}">
              <a16:creationId xmlns:a16="http://schemas.microsoft.com/office/drawing/2014/main" id="{19BA6E00-6D1A-457F-9A60-C729DEEFDD4E}"/>
            </a:ext>
          </a:extLst>
        </xdr:cNvPr>
        <xdr:cNvCxnSpPr/>
      </xdr:nvCxnSpPr>
      <xdr:spPr>
        <a:xfrm>
          <a:off x="13629640" y="1074039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79" name="n_1aveValue【保健センター・保健所】&#10;有形固定資産減価償却率">
          <a:extLst>
            <a:ext uri="{FF2B5EF4-FFF2-40B4-BE49-F238E27FC236}">
              <a16:creationId xmlns:a16="http://schemas.microsoft.com/office/drawing/2014/main" id="{3173E5A0-D3F4-477A-8CCB-69C0F504C4F4}"/>
            </a:ext>
          </a:extLst>
        </xdr:cNvPr>
        <xdr:cNvSpPr txBox="1"/>
      </xdr:nvSpPr>
      <xdr:spPr>
        <a:xfrm>
          <a:off x="134372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480" name="n_2aveValue【保健センター・保健所】&#10;有形固定資産減価償却率">
          <a:extLst>
            <a:ext uri="{FF2B5EF4-FFF2-40B4-BE49-F238E27FC236}">
              <a16:creationId xmlns:a16="http://schemas.microsoft.com/office/drawing/2014/main" id="{89B9516A-9FFC-4960-8423-92CEB50D1EE3}"/>
            </a:ext>
          </a:extLst>
        </xdr:cNvPr>
        <xdr:cNvSpPr txBox="1"/>
      </xdr:nvSpPr>
      <xdr:spPr>
        <a:xfrm>
          <a:off x="12675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481" name="n_3aveValue【保健センター・保健所】&#10;有形固定資産減価償却率">
          <a:extLst>
            <a:ext uri="{FF2B5EF4-FFF2-40B4-BE49-F238E27FC236}">
              <a16:creationId xmlns:a16="http://schemas.microsoft.com/office/drawing/2014/main" id="{A0AFE6E9-89A0-49F2-AF79-53CF6416C957}"/>
            </a:ext>
          </a:extLst>
        </xdr:cNvPr>
        <xdr:cNvSpPr txBox="1"/>
      </xdr:nvSpPr>
      <xdr:spPr>
        <a:xfrm>
          <a:off x="119005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482" name="n_4aveValue【保健センター・保健所】&#10;有形固定資産減価償却率">
          <a:extLst>
            <a:ext uri="{FF2B5EF4-FFF2-40B4-BE49-F238E27FC236}">
              <a16:creationId xmlns:a16="http://schemas.microsoft.com/office/drawing/2014/main" id="{E574BE71-2A09-4078-90C4-80DBF5D3DD7D}"/>
            </a:ext>
          </a:extLst>
        </xdr:cNvPr>
        <xdr:cNvSpPr txBox="1"/>
      </xdr:nvSpPr>
      <xdr:spPr>
        <a:xfrm>
          <a:off x="1110298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53357</xdr:rowOff>
    </xdr:from>
    <xdr:ext cx="405111" cy="259045"/>
    <xdr:sp macro="" textlink="">
      <xdr:nvSpPr>
        <xdr:cNvPr id="483" name="n_1mainValue【保健センター・保健所】&#10;有形固定資産減価償却率">
          <a:extLst>
            <a:ext uri="{FF2B5EF4-FFF2-40B4-BE49-F238E27FC236}">
              <a16:creationId xmlns:a16="http://schemas.microsoft.com/office/drawing/2014/main" id="{1AAFDE17-2F7B-4C76-A550-D54FB4ACDD27}"/>
            </a:ext>
          </a:extLst>
        </xdr:cNvPr>
        <xdr:cNvSpPr txBox="1"/>
      </xdr:nvSpPr>
      <xdr:spPr>
        <a:xfrm>
          <a:off x="134372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82CF5A58-33BE-44F1-BE16-76C9FEFEF41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8C05438B-A65C-4917-A346-D6B16644B42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F8161CFE-8383-4AAE-A552-CF126B1EE85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E1F4BA10-06E8-4D39-AD33-19F228C4485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3DFA9514-ECF9-4C0A-961D-C4E4B9C4DF9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4A8E186F-125E-4C96-B250-F43AD87732E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EF2CF398-4A3B-4839-AF18-CC50D194A83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B714F76D-648C-4472-A239-801BEE79C47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5F5DC52E-6F94-48A9-92B0-8EB0881E012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DC4BB913-13B5-4C21-BA90-FABBCE64B45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4" name="直線コネクタ 493">
          <a:extLst>
            <a:ext uri="{FF2B5EF4-FFF2-40B4-BE49-F238E27FC236}">
              <a16:creationId xmlns:a16="http://schemas.microsoft.com/office/drawing/2014/main" id="{42C534B0-D91D-495F-93F4-B8920839301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a:extLst>
            <a:ext uri="{FF2B5EF4-FFF2-40B4-BE49-F238E27FC236}">
              <a16:creationId xmlns:a16="http://schemas.microsoft.com/office/drawing/2014/main" id="{0249D174-906F-4F12-8E6E-55E10250CB5E}"/>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a:extLst>
            <a:ext uri="{FF2B5EF4-FFF2-40B4-BE49-F238E27FC236}">
              <a16:creationId xmlns:a16="http://schemas.microsoft.com/office/drawing/2014/main" id="{98C143C2-5EA7-475E-8E2E-BF0A96614008}"/>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a:extLst>
            <a:ext uri="{FF2B5EF4-FFF2-40B4-BE49-F238E27FC236}">
              <a16:creationId xmlns:a16="http://schemas.microsoft.com/office/drawing/2014/main" id="{967741EC-0836-4AC4-87DE-F438EF5B1FAD}"/>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a:extLst>
            <a:ext uri="{FF2B5EF4-FFF2-40B4-BE49-F238E27FC236}">
              <a16:creationId xmlns:a16="http://schemas.microsoft.com/office/drawing/2014/main" id="{8C30AF5E-DF29-4513-AECD-2F2D3A26697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a:extLst>
            <a:ext uri="{FF2B5EF4-FFF2-40B4-BE49-F238E27FC236}">
              <a16:creationId xmlns:a16="http://schemas.microsoft.com/office/drawing/2014/main" id="{94C4035B-365E-472C-9992-C846F3D21491}"/>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a:extLst>
            <a:ext uri="{FF2B5EF4-FFF2-40B4-BE49-F238E27FC236}">
              <a16:creationId xmlns:a16="http://schemas.microsoft.com/office/drawing/2014/main" id="{CF9E2279-51A1-4962-8366-D8808BA1F794}"/>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a:extLst>
            <a:ext uri="{FF2B5EF4-FFF2-40B4-BE49-F238E27FC236}">
              <a16:creationId xmlns:a16="http://schemas.microsoft.com/office/drawing/2014/main" id="{6F51F821-E8CE-42E0-BA9C-FE52499EFC39}"/>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54801E5A-0A49-4841-B5DE-3E0007F49B4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E5B53967-F70E-4B34-B464-EDE4D263E4C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保健センター・保健所】&#10;一人当たり面積グラフ枠">
          <a:extLst>
            <a:ext uri="{FF2B5EF4-FFF2-40B4-BE49-F238E27FC236}">
              <a16:creationId xmlns:a16="http://schemas.microsoft.com/office/drawing/2014/main" id="{F299B915-0A1B-4DB8-899B-5B549871895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05" name="直線コネクタ 504">
          <a:extLst>
            <a:ext uri="{FF2B5EF4-FFF2-40B4-BE49-F238E27FC236}">
              <a16:creationId xmlns:a16="http://schemas.microsoft.com/office/drawing/2014/main" id="{207E90EF-3181-43CC-9802-B9168085C047}"/>
            </a:ext>
          </a:extLst>
        </xdr:cNvPr>
        <xdr:cNvCxnSpPr/>
      </xdr:nvCxnSpPr>
      <xdr:spPr>
        <a:xfrm flipV="1">
          <a:off x="19509104" y="9472422"/>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保健センター・保健所】&#10;一人当たり面積最小値テキスト">
          <a:extLst>
            <a:ext uri="{FF2B5EF4-FFF2-40B4-BE49-F238E27FC236}">
              <a16:creationId xmlns:a16="http://schemas.microsoft.com/office/drawing/2014/main" id="{B32C1FFD-804E-4E5E-83D1-8809EFC72E06}"/>
            </a:ext>
          </a:extLst>
        </xdr:cNvPr>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a:extLst>
            <a:ext uri="{FF2B5EF4-FFF2-40B4-BE49-F238E27FC236}">
              <a16:creationId xmlns:a16="http://schemas.microsoft.com/office/drawing/2014/main" id="{B4AA8DE0-9FF1-41FD-8290-81B474DF47F9}"/>
            </a:ext>
          </a:extLst>
        </xdr:cNvPr>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08" name="【保健センター・保健所】&#10;一人当たり面積最大値テキスト">
          <a:extLst>
            <a:ext uri="{FF2B5EF4-FFF2-40B4-BE49-F238E27FC236}">
              <a16:creationId xmlns:a16="http://schemas.microsoft.com/office/drawing/2014/main" id="{D8A0BAA8-C728-4561-9CE3-35FEA25C9BD6}"/>
            </a:ext>
          </a:extLst>
        </xdr:cNvPr>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09" name="直線コネクタ 508">
          <a:extLst>
            <a:ext uri="{FF2B5EF4-FFF2-40B4-BE49-F238E27FC236}">
              <a16:creationId xmlns:a16="http://schemas.microsoft.com/office/drawing/2014/main" id="{BED747B8-D98C-49AB-B47E-F2B786081E61}"/>
            </a:ext>
          </a:extLst>
        </xdr:cNvPr>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10" name="【保健センター・保健所】&#10;一人当たり面積平均値テキスト">
          <a:extLst>
            <a:ext uri="{FF2B5EF4-FFF2-40B4-BE49-F238E27FC236}">
              <a16:creationId xmlns:a16="http://schemas.microsoft.com/office/drawing/2014/main" id="{12FE2D53-2025-47B0-9E68-BF3E5494A01B}"/>
            </a:ext>
          </a:extLst>
        </xdr:cNvPr>
        <xdr:cNvSpPr txBox="1"/>
      </xdr:nvSpPr>
      <xdr:spPr>
        <a:xfrm>
          <a:off x="1954784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11" name="フローチャート: 判断 510">
          <a:extLst>
            <a:ext uri="{FF2B5EF4-FFF2-40B4-BE49-F238E27FC236}">
              <a16:creationId xmlns:a16="http://schemas.microsoft.com/office/drawing/2014/main" id="{76A6D921-4510-472E-AFD8-F4EA01EF7DB9}"/>
            </a:ext>
          </a:extLst>
        </xdr:cNvPr>
        <xdr:cNvSpPr/>
      </xdr:nvSpPr>
      <xdr:spPr>
        <a:xfrm>
          <a:off x="19458940" y="1030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12" name="フローチャート: 判断 511">
          <a:extLst>
            <a:ext uri="{FF2B5EF4-FFF2-40B4-BE49-F238E27FC236}">
              <a16:creationId xmlns:a16="http://schemas.microsoft.com/office/drawing/2014/main" id="{6066361B-7541-4B15-AD8F-620E2B27BBFE}"/>
            </a:ext>
          </a:extLst>
        </xdr:cNvPr>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13" name="フローチャート: 判断 512">
          <a:extLst>
            <a:ext uri="{FF2B5EF4-FFF2-40B4-BE49-F238E27FC236}">
              <a16:creationId xmlns:a16="http://schemas.microsoft.com/office/drawing/2014/main" id="{0B28F5F7-75B2-424C-9F3B-513922E6C9F9}"/>
            </a:ext>
          </a:extLst>
        </xdr:cNvPr>
        <xdr:cNvSpPr/>
      </xdr:nvSpPr>
      <xdr:spPr>
        <a:xfrm>
          <a:off x="17937480" y="104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14" name="フローチャート: 判断 513">
          <a:extLst>
            <a:ext uri="{FF2B5EF4-FFF2-40B4-BE49-F238E27FC236}">
              <a16:creationId xmlns:a16="http://schemas.microsoft.com/office/drawing/2014/main" id="{3D07BEBB-190D-4B9C-B92B-1323D0697E6F}"/>
            </a:ext>
          </a:extLst>
        </xdr:cNvPr>
        <xdr:cNvSpPr/>
      </xdr:nvSpPr>
      <xdr:spPr>
        <a:xfrm>
          <a:off x="171627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15" name="フローチャート: 判断 514">
          <a:extLst>
            <a:ext uri="{FF2B5EF4-FFF2-40B4-BE49-F238E27FC236}">
              <a16:creationId xmlns:a16="http://schemas.microsoft.com/office/drawing/2014/main" id="{D072D230-555B-482F-A55A-CBBF6D057487}"/>
            </a:ext>
          </a:extLst>
        </xdr:cNvPr>
        <xdr:cNvSpPr/>
      </xdr:nvSpPr>
      <xdr:spPr>
        <a:xfrm>
          <a:off x="16388080" y="104068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693D954-C015-41D4-AD2A-32964263639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C0EFB816-FF68-4C6D-A171-F9F36A9656B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F2089FA8-45A1-49D4-B1D6-825A36E1FB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E6837E6-3349-476C-AD4A-266E6733DF2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B1C1F1DA-F472-4C65-AC72-B1F18DFA599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521" name="楕円 520">
          <a:extLst>
            <a:ext uri="{FF2B5EF4-FFF2-40B4-BE49-F238E27FC236}">
              <a16:creationId xmlns:a16="http://schemas.microsoft.com/office/drawing/2014/main" id="{20C7174B-CB67-4E27-9019-91F05B62F5F8}"/>
            </a:ext>
          </a:extLst>
        </xdr:cNvPr>
        <xdr:cNvSpPr/>
      </xdr:nvSpPr>
      <xdr:spPr>
        <a:xfrm>
          <a:off x="1945894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152163</xdr:rowOff>
    </xdr:from>
    <xdr:ext cx="469744" cy="259045"/>
    <xdr:sp macro="" textlink="">
      <xdr:nvSpPr>
        <xdr:cNvPr id="522" name="【保健センター・保健所】&#10;一人当たり面積該当値テキスト">
          <a:extLst>
            <a:ext uri="{FF2B5EF4-FFF2-40B4-BE49-F238E27FC236}">
              <a16:creationId xmlns:a16="http://schemas.microsoft.com/office/drawing/2014/main" id="{CC35697A-7B17-46E7-A7BF-8A65AF69F81A}"/>
            </a:ext>
          </a:extLst>
        </xdr:cNvPr>
        <xdr:cNvSpPr txBox="1"/>
      </xdr:nvSpPr>
      <xdr:spPr>
        <a:xfrm>
          <a:off x="19547840" y="1054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68072</xdr:rowOff>
    </xdr:from>
    <xdr:to>
      <xdr:col>112</xdr:col>
      <xdr:colOff>38100</xdr:colOff>
      <xdr:row>63</xdr:row>
      <xdr:rowOff>169672</xdr:rowOff>
    </xdr:to>
    <xdr:sp macro="" textlink="">
      <xdr:nvSpPr>
        <xdr:cNvPr id="523" name="楕円 522">
          <a:extLst>
            <a:ext uri="{FF2B5EF4-FFF2-40B4-BE49-F238E27FC236}">
              <a16:creationId xmlns:a16="http://schemas.microsoft.com/office/drawing/2014/main" id="{78568BF4-414F-4F9E-9657-511F133B7A5B}"/>
            </a:ext>
          </a:extLst>
        </xdr:cNvPr>
        <xdr:cNvSpPr/>
      </xdr:nvSpPr>
      <xdr:spPr>
        <a:xfrm>
          <a:off x="18735040" y="1062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118872</xdr:rowOff>
    </xdr:to>
    <xdr:cxnSp macro="">
      <xdr:nvCxnSpPr>
        <xdr:cNvPr id="524" name="直線コネクタ 523">
          <a:extLst>
            <a:ext uri="{FF2B5EF4-FFF2-40B4-BE49-F238E27FC236}">
              <a16:creationId xmlns:a16="http://schemas.microsoft.com/office/drawing/2014/main" id="{89E38F0F-080A-4A29-9953-D5FA44F8135B}"/>
            </a:ext>
          </a:extLst>
        </xdr:cNvPr>
        <xdr:cNvCxnSpPr/>
      </xdr:nvCxnSpPr>
      <xdr:spPr>
        <a:xfrm flipV="1">
          <a:off x="18778220" y="1067790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25" name="n_1aveValue【保健センター・保健所】&#10;一人当たり面積">
          <a:extLst>
            <a:ext uri="{FF2B5EF4-FFF2-40B4-BE49-F238E27FC236}">
              <a16:creationId xmlns:a16="http://schemas.microsoft.com/office/drawing/2014/main" id="{506BF483-5389-4CF4-BB85-C51B3EDCE9DE}"/>
            </a:ext>
          </a:extLst>
        </xdr:cNvPr>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26" name="n_2aveValue【保健センター・保健所】&#10;一人当たり面積">
          <a:extLst>
            <a:ext uri="{FF2B5EF4-FFF2-40B4-BE49-F238E27FC236}">
              <a16:creationId xmlns:a16="http://schemas.microsoft.com/office/drawing/2014/main" id="{5B3E4D02-E952-43CD-B0E2-159CE43F2764}"/>
            </a:ext>
          </a:extLst>
        </xdr:cNvPr>
        <xdr:cNvSpPr txBox="1"/>
      </xdr:nvSpPr>
      <xdr:spPr>
        <a:xfrm>
          <a:off x="1777626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27" name="n_3aveValue【保健センター・保健所】&#10;一人当たり面積">
          <a:extLst>
            <a:ext uri="{FF2B5EF4-FFF2-40B4-BE49-F238E27FC236}">
              <a16:creationId xmlns:a16="http://schemas.microsoft.com/office/drawing/2014/main" id="{715E6094-F74E-4205-A308-440916EA4709}"/>
            </a:ext>
          </a:extLst>
        </xdr:cNvPr>
        <xdr:cNvSpPr txBox="1"/>
      </xdr:nvSpPr>
      <xdr:spPr>
        <a:xfrm>
          <a:off x="170015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28" name="n_4aveValue【保健センター・保健所】&#10;一人当たり面積">
          <a:extLst>
            <a:ext uri="{FF2B5EF4-FFF2-40B4-BE49-F238E27FC236}">
              <a16:creationId xmlns:a16="http://schemas.microsoft.com/office/drawing/2014/main" id="{C088CACB-D0E4-4867-82C1-6E90EA5ED900}"/>
            </a:ext>
          </a:extLst>
        </xdr:cNvPr>
        <xdr:cNvSpPr txBox="1"/>
      </xdr:nvSpPr>
      <xdr:spPr>
        <a:xfrm>
          <a:off x="1622686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160799</xdr:rowOff>
    </xdr:from>
    <xdr:ext cx="469744" cy="259045"/>
    <xdr:sp macro="" textlink="">
      <xdr:nvSpPr>
        <xdr:cNvPr id="529" name="n_1mainValue【保健センター・保健所】&#10;一人当たり面積">
          <a:extLst>
            <a:ext uri="{FF2B5EF4-FFF2-40B4-BE49-F238E27FC236}">
              <a16:creationId xmlns:a16="http://schemas.microsoft.com/office/drawing/2014/main" id="{6DAA8E62-AA3B-4F0D-8C6C-5BE8D760F54D}"/>
            </a:ext>
          </a:extLst>
        </xdr:cNvPr>
        <xdr:cNvSpPr txBox="1"/>
      </xdr:nvSpPr>
      <xdr:spPr>
        <a:xfrm>
          <a:off x="185611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424FDF94-A292-4B4C-ADC2-3D910F7D071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E02D3F72-DB00-467B-9C3B-219EBF442BE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C4879FBA-382C-4AAA-8E3D-2173B8BED5E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AF7E52F1-5E57-41A2-AC36-ABB097AF180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E480E701-B13E-4BCD-A064-07A531FE82D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72A57DC9-4E67-4E45-B096-5768143847E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569160B2-39F3-4B02-B2B5-C0C0ABCA791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627F214A-C5CB-4F69-86A1-7A979696783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675CC815-B1B1-43A3-887E-BBB68D00629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5D39CE94-2998-44C5-9D64-30452E96756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99FB49A6-6578-43DA-905E-F696DF5A63F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3DE0C9BA-6A3E-42A1-A974-AEB412D8F6D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C832305C-EF3F-40A0-BC3C-F54CA78EC05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9A9526C7-B4D8-4B47-95FD-56062DF5DB2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DCB52E95-05F2-4319-9F16-B655DBD287F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3801C9E2-C67A-48FB-ADB9-8B8670A9EF4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B76AD99D-176C-441D-9633-9D060F92A52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5F82F742-C6B3-4120-8E14-733353F1A6C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DABA9D36-CB73-47BC-8F77-13DCF976E36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076B7AFC-6F11-4FBF-BDC1-6681A0FC2687}"/>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CAAFBF76-35CB-4C46-B41C-3930462A7FC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3F2901A6-3AFC-4D7B-9333-077A527E5FE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801E3682-D467-4E1E-B31D-076BDE91115B}"/>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B7A3ED15-59DD-45CF-812F-44363F79E0F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E15E3A66-F14E-45FE-96BE-AFCCC010312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55" name="直線コネクタ 554">
          <a:extLst>
            <a:ext uri="{FF2B5EF4-FFF2-40B4-BE49-F238E27FC236}">
              <a16:creationId xmlns:a16="http://schemas.microsoft.com/office/drawing/2014/main" id="{6776CB0C-B46D-413D-B2EE-09AB86232D6D}"/>
            </a:ext>
          </a:extLst>
        </xdr:cNvPr>
        <xdr:cNvCxnSpPr/>
      </xdr:nvCxnSpPr>
      <xdr:spPr>
        <a:xfrm flipV="1">
          <a:off x="14375764"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a:extLst>
            <a:ext uri="{FF2B5EF4-FFF2-40B4-BE49-F238E27FC236}">
              <a16:creationId xmlns:a16="http://schemas.microsoft.com/office/drawing/2014/main" id="{472D9C3D-4A99-42DD-861E-C5F8B4AC1BE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a:extLst>
            <a:ext uri="{FF2B5EF4-FFF2-40B4-BE49-F238E27FC236}">
              <a16:creationId xmlns:a16="http://schemas.microsoft.com/office/drawing/2014/main" id="{C83B3C76-0743-45E1-9779-69E3C63BB0E8}"/>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8" name="【消防施設】&#10;有形固定資産減価償却率最大値テキスト">
          <a:extLst>
            <a:ext uri="{FF2B5EF4-FFF2-40B4-BE49-F238E27FC236}">
              <a16:creationId xmlns:a16="http://schemas.microsoft.com/office/drawing/2014/main" id="{615D6A65-37FB-41CF-B1DF-769100B0DD9A}"/>
            </a:ext>
          </a:extLst>
        </xdr:cNvPr>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9" name="直線コネクタ 558">
          <a:extLst>
            <a:ext uri="{FF2B5EF4-FFF2-40B4-BE49-F238E27FC236}">
              <a16:creationId xmlns:a16="http://schemas.microsoft.com/office/drawing/2014/main" id="{12430476-90CB-499E-8C38-CC5D77206E3B}"/>
            </a:ext>
          </a:extLst>
        </xdr:cNvPr>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2CB1C134-287C-450C-9FB7-2666E89C5C5D}"/>
            </a:ext>
          </a:extLst>
        </xdr:cNvPr>
        <xdr:cNvSpPr txBox="1"/>
      </xdr:nvSpPr>
      <xdr:spPr>
        <a:xfrm>
          <a:off x="14414500" y="13719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61" name="フローチャート: 判断 560">
          <a:extLst>
            <a:ext uri="{FF2B5EF4-FFF2-40B4-BE49-F238E27FC236}">
              <a16:creationId xmlns:a16="http://schemas.microsoft.com/office/drawing/2014/main" id="{EA2C7CBB-ABE2-4BDD-8CB5-1FFD5E75B29C}"/>
            </a:ext>
          </a:extLst>
        </xdr:cNvPr>
        <xdr:cNvSpPr/>
      </xdr:nvSpPr>
      <xdr:spPr>
        <a:xfrm>
          <a:off x="14325600" y="138644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62" name="フローチャート: 判断 561">
          <a:extLst>
            <a:ext uri="{FF2B5EF4-FFF2-40B4-BE49-F238E27FC236}">
              <a16:creationId xmlns:a16="http://schemas.microsoft.com/office/drawing/2014/main" id="{4F4A0DDC-1A19-4B0F-981F-0E431850C54C}"/>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63" name="フローチャート: 判断 562">
          <a:extLst>
            <a:ext uri="{FF2B5EF4-FFF2-40B4-BE49-F238E27FC236}">
              <a16:creationId xmlns:a16="http://schemas.microsoft.com/office/drawing/2014/main" id="{50B439DD-7B29-4E6D-8D8E-4EE4630D3878}"/>
            </a:ext>
          </a:extLst>
        </xdr:cNvPr>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64" name="フローチャート: 判断 563">
          <a:extLst>
            <a:ext uri="{FF2B5EF4-FFF2-40B4-BE49-F238E27FC236}">
              <a16:creationId xmlns:a16="http://schemas.microsoft.com/office/drawing/2014/main" id="{563C7D7D-B5A9-4D79-983F-FD4B59342D16}"/>
            </a:ext>
          </a:extLst>
        </xdr:cNvPr>
        <xdr:cNvSpPr/>
      </xdr:nvSpPr>
      <xdr:spPr>
        <a:xfrm>
          <a:off x="1202944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65" name="フローチャート: 判断 564">
          <a:extLst>
            <a:ext uri="{FF2B5EF4-FFF2-40B4-BE49-F238E27FC236}">
              <a16:creationId xmlns:a16="http://schemas.microsoft.com/office/drawing/2014/main" id="{242435FA-BFDC-4564-91E6-A7D22EFBD8D7}"/>
            </a:ext>
          </a:extLst>
        </xdr:cNvPr>
        <xdr:cNvSpPr/>
      </xdr:nvSpPr>
      <xdr:spPr>
        <a:xfrm>
          <a:off x="1123188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3832C5B-5243-4F11-B89E-24161A06D46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4120B75-31A2-4DAE-950E-C4DEFA58396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55A81DF-8F26-4941-AF18-5D43159B779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69B8CAED-4B51-43FE-8EDE-828E49157AA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56C6BECD-6ADF-426F-ACBE-1E0D889BB8D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71" name="楕円 570">
          <a:extLst>
            <a:ext uri="{FF2B5EF4-FFF2-40B4-BE49-F238E27FC236}">
              <a16:creationId xmlns:a16="http://schemas.microsoft.com/office/drawing/2014/main" id="{1A40B695-DE9E-4229-B3C0-D40FAA249D3D}"/>
            </a:ext>
          </a:extLst>
        </xdr:cNvPr>
        <xdr:cNvSpPr/>
      </xdr:nvSpPr>
      <xdr:spPr>
        <a:xfrm>
          <a:off x="14325600" y="145349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72" name="【消防施設】&#10;有形固定資産減価償却率該当値テキスト">
          <a:extLst>
            <a:ext uri="{FF2B5EF4-FFF2-40B4-BE49-F238E27FC236}">
              <a16:creationId xmlns:a16="http://schemas.microsoft.com/office/drawing/2014/main" id="{3682A93D-938C-4143-9B00-B10A32F04F8C}"/>
            </a:ext>
          </a:extLst>
        </xdr:cNvPr>
        <xdr:cNvSpPr txBox="1"/>
      </xdr:nvSpPr>
      <xdr:spPr>
        <a:xfrm>
          <a:off x="1441450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573" name="楕円 572">
          <a:extLst>
            <a:ext uri="{FF2B5EF4-FFF2-40B4-BE49-F238E27FC236}">
              <a16:creationId xmlns:a16="http://schemas.microsoft.com/office/drawing/2014/main" id="{8359471B-33CE-4ED5-AE99-C8AFAEB4ACD1}"/>
            </a:ext>
          </a:extLst>
        </xdr:cNvPr>
        <xdr:cNvSpPr/>
      </xdr:nvSpPr>
      <xdr:spPr>
        <a:xfrm>
          <a:off x="13578840" y="14521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168729</xdr:rowOff>
    </xdr:to>
    <xdr:cxnSp macro="">
      <xdr:nvCxnSpPr>
        <xdr:cNvPr id="574" name="直線コネクタ 573">
          <a:extLst>
            <a:ext uri="{FF2B5EF4-FFF2-40B4-BE49-F238E27FC236}">
              <a16:creationId xmlns:a16="http://schemas.microsoft.com/office/drawing/2014/main" id="{C27CDEE6-7737-4AA4-B564-155F9B62942E}"/>
            </a:ext>
          </a:extLst>
        </xdr:cNvPr>
        <xdr:cNvCxnSpPr/>
      </xdr:nvCxnSpPr>
      <xdr:spPr>
        <a:xfrm>
          <a:off x="13629640" y="14572706"/>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109764</xdr:rowOff>
    </xdr:from>
    <xdr:to>
      <xdr:col>67</xdr:col>
      <xdr:colOff>101600</xdr:colOff>
      <xdr:row>87</xdr:row>
      <xdr:rowOff>39914</xdr:rowOff>
    </xdr:to>
    <xdr:sp macro="" textlink="">
      <xdr:nvSpPr>
        <xdr:cNvPr id="575" name="楕円 574">
          <a:extLst>
            <a:ext uri="{FF2B5EF4-FFF2-40B4-BE49-F238E27FC236}">
              <a16:creationId xmlns:a16="http://schemas.microsoft.com/office/drawing/2014/main" id="{07D267FB-9249-4BE9-9970-2AD329EE617F}"/>
            </a:ext>
          </a:extLst>
        </xdr:cNvPr>
        <xdr:cNvSpPr/>
      </xdr:nvSpPr>
      <xdr:spPr>
        <a:xfrm>
          <a:off x="11231880" y="14526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576" name="n_1aveValue【消防施設】&#10;有形固定資産減価償却率">
          <a:extLst>
            <a:ext uri="{FF2B5EF4-FFF2-40B4-BE49-F238E27FC236}">
              <a16:creationId xmlns:a16="http://schemas.microsoft.com/office/drawing/2014/main" id="{C7BBD23E-8CEE-44DA-9B19-12A344A27F79}"/>
            </a:ext>
          </a:extLst>
        </xdr:cNvPr>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7" name="n_2aveValue【消防施設】&#10;有形固定資産減価償却率">
          <a:extLst>
            <a:ext uri="{FF2B5EF4-FFF2-40B4-BE49-F238E27FC236}">
              <a16:creationId xmlns:a16="http://schemas.microsoft.com/office/drawing/2014/main" id="{4D100ECD-BE23-430A-979B-728902E94D57}"/>
            </a:ext>
          </a:extLst>
        </xdr:cNvPr>
        <xdr:cNvSpPr txBox="1"/>
      </xdr:nvSpPr>
      <xdr:spPr>
        <a:xfrm>
          <a:off x="12675244" y="1365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78" name="n_3aveValue【消防施設】&#10;有形固定資産減価償却率">
          <a:extLst>
            <a:ext uri="{FF2B5EF4-FFF2-40B4-BE49-F238E27FC236}">
              <a16:creationId xmlns:a16="http://schemas.microsoft.com/office/drawing/2014/main" id="{35E0CB62-B457-45D4-8CE2-A66A4397ED5B}"/>
            </a:ext>
          </a:extLst>
        </xdr:cNvPr>
        <xdr:cNvSpPr txBox="1"/>
      </xdr:nvSpPr>
      <xdr:spPr>
        <a:xfrm>
          <a:off x="1190054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79" name="n_4aveValue【消防施設】&#10;有形固定資産減価償却率">
          <a:extLst>
            <a:ext uri="{FF2B5EF4-FFF2-40B4-BE49-F238E27FC236}">
              <a16:creationId xmlns:a16="http://schemas.microsoft.com/office/drawing/2014/main" id="{7A20B3D1-0FD1-4232-9D32-B2FDE59FE46E}"/>
            </a:ext>
          </a:extLst>
        </xdr:cNvPr>
        <xdr:cNvSpPr txBox="1"/>
      </xdr:nvSpPr>
      <xdr:spPr>
        <a:xfrm>
          <a:off x="1110298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580" name="n_1mainValue【消防施設】&#10;有形固定資産減価償却率">
          <a:extLst>
            <a:ext uri="{FF2B5EF4-FFF2-40B4-BE49-F238E27FC236}">
              <a16:creationId xmlns:a16="http://schemas.microsoft.com/office/drawing/2014/main" id="{D1E1E98F-0ED9-45C2-942D-DE4130C7070F}"/>
            </a:ext>
          </a:extLst>
        </xdr:cNvPr>
        <xdr:cNvSpPr txBox="1"/>
      </xdr:nvSpPr>
      <xdr:spPr>
        <a:xfrm>
          <a:off x="13437244" y="1461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31041</xdr:rowOff>
    </xdr:from>
    <xdr:ext cx="405111" cy="259045"/>
    <xdr:sp macro="" textlink="">
      <xdr:nvSpPr>
        <xdr:cNvPr id="581" name="n_4mainValue【消防施設】&#10;有形固定資産減価償却率">
          <a:extLst>
            <a:ext uri="{FF2B5EF4-FFF2-40B4-BE49-F238E27FC236}">
              <a16:creationId xmlns:a16="http://schemas.microsoft.com/office/drawing/2014/main" id="{BF09F12C-EDE9-4475-B8BA-284513156E77}"/>
            </a:ext>
          </a:extLst>
        </xdr:cNvPr>
        <xdr:cNvSpPr txBox="1"/>
      </xdr:nvSpPr>
      <xdr:spPr>
        <a:xfrm>
          <a:off x="1110298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A2AAF968-BD6F-43DA-A4C5-8983C1D5167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5875435D-3E49-4275-B9D6-892231BAAFB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4F8522E3-E00E-42CA-A108-25239EB6353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F33FFEE0-FC76-4BD0-9E82-49F4DAAECE9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3076DF9A-C4EA-4824-B252-720E7A41AA9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CE85047B-B720-4E57-AA6A-78C496C4D57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DABDE6C4-7DD1-4165-B94F-1F506B5C57A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5C4AAF8B-285E-4187-9DAA-BDF97733DF6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F99C52E8-732B-4582-9C4C-248FE21DDF0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BB651BD5-6E12-4AEE-9F1F-8765E289B5B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a:extLst>
            <a:ext uri="{FF2B5EF4-FFF2-40B4-BE49-F238E27FC236}">
              <a16:creationId xmlns:a16="http://schemas.microsoft.com/office/drawing/2014/main" id="{17A258FA-95A3-417B-BB81-DCF88D92DA74}"/>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a:extLst>
            <a:ext uri="{FF2B5EF4-FFF2-40B4-BE49-F238E27FC236}">
              <a16:creationId xmlns:a16="http://schemas.microsoft.com/office/drawing/2014/main" id="{6CE0BE39-ECE6-460F-B055-340E79876BF7}"/>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a:extLst>
            <a:ext uri="{FF2B5EF4-FFF2-40B4-BE49-F238E27FC236}">
              <a16:creationId xmlns:a16="http://schemas.microsoft.com/office/drawing/2014/main" id="{8A9EC387-FA7F-4DEA-AE8E-C275E449A7D3}"/>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a:extLst>
            <a:ext uri="{FF2B5EF4-FFF2-40B4-BE49-F238E27FC236}">
              <a16:creationId xmlns:a16="http://schemas.microsoft.com/office/drawing/2014/main" id="{4390587E-7D8A-4D9C-96C0-FE57D8B5E84F}"/>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a:extLst>
            <a:ext uri="{FF2B5EF4-FFF2-40B4-BE49-F238E27FC236}">
              <a16:creationId xmlns:a16="http://schemas.microsoft.com/office/drawing/2014/main" id="{1A2511CB-3B0C-498B-9D45-BE25E4F33D34}"/>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a:extLst>
            <a:ext uri="{FF2B5EF4-FFF2-40B4-BE49-F238E27FC236}">
              <a16:creationId xmlns:a16="http://schemas.microsoft.com/office/drawing/2014/main" id="{4536BF3A-8C0A-47D6-B12B-7DDBD62E2D79}"/>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a:extLst>
            <a:ext uri="{FF2B5EF4-FFF2-40B4-BE49-F238E27FC236}">
              <a16:creationId xmlns:a16="http://schemas.microsoft.com/office/drawing/2014/main" id="{E5E13787-5A77-4383-8737-53A4A4B5F6BE}"/>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a:extLst>
            <a:ext uri="{FF2B5EF4-FFF2-40B4-BE49-F238E27FC236}">
              <a16:creationId xmlns:a16="http://schemas.microsoft.com/office/drawing/2014/main" id="{01D2172F-B7A1-4DAF-AC49-7F95540E508D}"/>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a:extLst>
            <a:ext uri="{FF2B5EF4-FFF2-40B4-BE49-F238E27FC236}">
              <a16:creationId xmlns:a16="http://schemas.microsoft.com/office/drawing/2014/main" id="{A260B797-9A17-4436-A2C2-A3CD168CE7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a:extLst>
            <a:ext uri="{FF2B5EF4-FFF2-40B4-BE49-F238E27FC236}">
              <a16:creationId xmlns:a16="http://schemas.microsoft.com/office/drawing/2014/main" id="{0EC06501-02B7-48A2-9CAF-D5B4CFF40E42}"/>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a:extLst>
            <a:ext uri="{FF2B5EF4-FFF2-40B4-BE49-F238E27FC236}">
              <a16:creationId xmlns:a16="http://schemas.microsoft.com/office/drawing/2014/main" id="{2B4656FC-EB0E-4DB2-B8C0-C25C242297DE}"/>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a:extLst>
            <a:ext uri="{FF2B5EF4-FFF2-40B4-BE49-F238E27FC236}">
              <a16:creationId xmlns:a16="http://schemas.microsoft.com/office/drawing/2014/main" id="{974089AF-1B20-462B-96A4-5FB9BD706CB6}"/>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9BDBEC7E-154E-48DB-A4BB-26EA6BBC85A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3DF2EBD4-4DD0-47FD-A6D2-75B31E5A180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4FEE38AC-8352-4838-A8B1-EB071B86665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7" name="直線コネクタ 606">
          <a:extLst>
            <a:ext uri="{FF2B5EF4-FFF2-40B4-BE49-F238E27FC236}">
              <a16:creationId xmlns:a16="http://schemas.microsoft.com/office/drawing/2014/main" id="{4F9B175F-97C6-4EF1-810F-A3B1A2EB83E5}"/>
            </a:ext>
          </a:extLst>
        </xdr:cNvPr>
        <xdr:cNvCxnSpPr/>
      </xdr:nvCxnSpPr>
      <xdr:spPr>
        <a:xfrm flipV="1">
          <a:off x="19509104" y="13167359"/>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8" name="【消防施設】&#10;一人当たり面積最小値テキスト">
          <a:extLst>
            <a:ext uri="{FF2B5EF4-FFF2-40B4-BE49-F238E27FC236}">
              <a16:creationId xmlns:a16="http://schemas.microsoft.com/office/drawing/2014/main" id="{3BA32441-B330-414F-ACDC-E5F666228625}"/>
            </a:ext>
          </a:extLst>
        </xdr:cNvPr>
        <xdr:cNvSpPr txBox="1"/>
      </xdr:nvSpPr>
      <xdr:spPr>
        <a:xfrm>
          <a:off x="19547840" y="145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9" name="直線コネクタ 608">
          <a:extLst>
            <a:ext uri="{FF2B5EF4-FFF2-40B4-BE49-F238E27FC236}">
              <a16:creationId xmlns:a16="http://schemas.microsoft.com/office/drawing/2014/main" id="{C8B01158-F872-41FF-A20C-BA4A9D639FF7}"/>
            </a:ext>
          </a:extLst>
        </xdr:cNvPr>
        <xdr:cNvCxnSpPr/>
      </xdr:nvCxnSpPr>
      <xdr:spPr>
        <a:xfrm>
          <a:off x="19443700" y="14583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10" name="【消防施設】&#10;一人当たり面積最大値テキスト">
          <a:extLst>
            <a:ext uri="{FF2B5EF4-FFF2-40B4-BE49-F238E27FC236}">
              <a16:creationId xmlns:a16="http://schemas.microsoft.com/office/drawing/2014/main" id="{C7F73112-B607-4B5D-BC8C-4DC556BFB578}"/>
            </a:ext>
          </a:extLst>
        </xdr:cNvPr>
        <xdr:cNvSpPr txBox="1"/>
      </xdr:nvSpPr>
      <xdr:spPr>
        <a:xfrm>
          <a:off x="19547840" y="12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11" name="直線コネクタ 610">
          <a:extLst>
            <a:ext uri="{FF2B5EF4-FFF2-40B4-BE49-F238E27FC236}">
              <a16:creationId xmlns:a16="http://schemas.microsoft.com/office/drawing/2014/main" id="{2036FB26-F99B-4A9B-B7D2-2D66CD4C889A}"/>
            </a:ext>
          </a:extLst>
        </xdr:cNvPr>
        <xdr:cNvCxnSpPr/>
      </xdr:nvCxnSpPr>
      <xdr:spPr>
        <a:xfrm>
          <a:off x="19443700" y="1316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12" name="【消防施設】&#10;一人当たり面積平均値テキスト">
          <a:extLst>
            <a:ext uri="{FF2B5EF4-FFF2-40B4-BE49-F238E27FC236}">
              <a16:creationId xmlns:a16="http://schemas.microsoft.com/office/drawing/2014/main" id="{F8209AB6-5C9F-4C37-B11A-8F374E220C65}"/>
            </a:ext>
          </a:extLst>
        </xdr:cNvPr>
        <xdr:cNvSpPr txBox="1"/>
      </xdr:nvSpPr>
      <xdr:spPr>
        <a:xfrm>
          <a:off x="19547840" y="1409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13" name="フローチャート: 判断 612">
          <a:extLst>
            <a:ext uri="{FF2B5EF4-FFF2-40B4-BE49-F238E27FC236}">
              <a16:creationId xmlns:a16="http://schemas.microsoft.com/office/drawing/2014/main" id="{563FD5A6-7090-491D-8215-17C492094A5A}"/>
            </a:ext>
          </a:extLst>
        </xdr:cNvPr>
        <xdr:cNvSpPr/>
      </xdr:nvSpPr>
      <xdr:spPr>
        <a:xfrm>
          <a:off x="19458940" y="1424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4" name="フローチャート: 判断 613">
          <a:extLst>
            <a:ext uri="{FF2B5EF4-FFF2-40B4-BE49-F238E27FC236}">
              <a16:creationId xmlns:a16="http://schemas.microsoft.com/office/drawing/2014/main" id="{3D823007-862B-4C77-8968-8A56C3C686C0}"/>
            </a:ext>
          </a:extLst>
        </xdr:cNvPr>
        <xdr:cNvSpPr/>
      </xdr:nvSpPr>
      <xdr:spPr>
        <a:xfrm>
          <a:off x="18735040" y="1429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108676</xdr:rowOff>
    </xdr:from>
    <xdr:to>
      <xdr:col>107</xdr:col>
      <xdr:colOff>101600</xdr:colOff>
      <xdr:row>86</xdr:row>
      <xdr:rowOff>38826</xdr:rowOff>
    </xdr:to>
    <xdr:sp macro="" textlink="">
      <xdr:nvSpPr>
        <xdr:cNvPr id="615" name="フローチャート: 判断 614">
          <a:extLst>
            <a:ext uri="{FF2B5EF4-FFF2-40B4-BE49-F238E27FC236}">
              <a16:creationId xmlns:a16="http://schemas.microsoft.com/office/drawing/2014/main" id="{76EF9359-A20E-4C35-8541-65FE90B7DC05}"/>
            </a:ext>
          </a:extLst>
        </xdr:cNvPr>
        <xdr:cNvSpPr/>
      </xdr:nvSpPr>
      <xdr:spPr>
        <a:xfrm>
          <a:off x="17937480" y="143580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110852</xdr:rowOff>
    </xdr:from>
    <xdr:to>
      <xdr:col>102</xdr:col>
      <xdr:colOff>165100</xdr:colOff>
      <xdr:row>86</xdr:row>
      <xdr:rowOff>41002</xdr:rowOff>
    </xdr:to>
    <xdr:sp macro="" textlink="">
      <xdr:nvSpPr>
        <xdr:cNvPr id="616" name="フローチャート: 判断 615">
          <a:extLst>
            <a:ext uri="{FF2B5EF4-FFF2-40B4-BE49-F238E27FC236}">
              <a16:creationId xmlns:a16="http://schemas.microsoft.com/office/drawing/2014/main" id="{906F6CDD-A359-4234-B01A-9DF41DA7ED38}"/>
            </a:ext>
          </a:extLst>
        </xdr:cNvPr>
        <xdr:cNvSpPr/>
      </xdr:nvSpPr>
      <xdr:spPr>
        <a:xfrm>
          <a:off x="17162780" y="14360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121738</xdr:rowOff>
    </xdr:from>
    <xdr:to>
      <xdr:col>98</xdr:col>
      <xdr:colOff>38100</xdr:colOff>
      <xdr:row>86</xdr:row>
      <xdr:rowOff>51888</xdr:rowOff>
    </xdr:to>
    <xdr:sp macro="" textlink="">
      <xdr:nvSpPr>
        <xdr:cNvPr id="617" name="フローチャート: 判断 616">
          <a:extLst>
            <a:ext uri="{FF2B5EF4-FFF2-40B4-BE49-F238E27FC236}">
              <a16:creationId xmlns:a16="http://schemas.microsoft.com/office/drawing/2014/main" id="{88385EFE-B5EE-4D30-8DFF-45D89E8ECD54}"/>
            </a:ext>
          </a:extLst>
        </xdr:cNvPr>
        <xdr:cNvSpPr/>
      </xdr:nvSpPr>
      <xdr:spPr>
        <a:xfrm>
          <a:off x="16388080" y="14371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D31D4EB-2E67-4402-9728-835C0AB93AC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CAFB6AB-3197-48AC-8BFC-4C48D2AB025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23A55D0-FBBA-4514-A1AB-2A1BC8DFD19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10DACE0-9671-4344-8C8B-681B4F38A1E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FA2AA0D-74F1-4834-8E51-D88AE01A5F1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61868</xdr:rowOff>
    </xdr:from>
    <xdr:to>
      <xdr:col>116</xdr:col>
      <xdr:colOff>114300</xdr:colOff>
      <xdr:row>85</xdr:row>
      <xdr:rowOff>163468</xdr:rowOff>
    </xdr:to>
    <xdr:sp macro="" textlink="">
      <xdr:nvSpPr>
        <xdr:cNvPr id="623" name="楕円 622">
          <a:extLst>
            <a:ext uri="{FF2B5EF4-FFF2-40B4-BE49-F238E27FC236}">
              <a16:creationId xmlns:a16="http://schemas.microsoft.com/office/drawing/2014/main" id="{1C76B73B-E0BF-4A6D-92B9-BB9E4D50F122}"/>
            </a:ext>
          </a:extLst>
        </xdr:cNvPr>
        <xdr:cNvSpPr/>
      </xdr:nvSpPr>
      <xdr:spPr>
        <a:xfrm>
          <a:off x="19458940" y="143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40295</xdr:rowOff>
    </xdr:from>
    <xdr:ext cx="469744" cy="259045"/>
    <xdr:sp macro="" textlink="">
      <xdr:nvSpPr>
        <xdr:cNvPr id="624" name="【消防施設】&#10;一人当たり面積該当値テキスト">
          <a:extLst>
            <a:ext uri="{FF2B5EF4-FFF2-40B4-BE49-F238E27FC236}">
              <a16:creationId xmlns:a16="http://schemas.microsoft.com/office/drawing/2014/main" id="{558E5D6C-E9B9-4328-9052-EE9523E96183}"/>
            </a:ext>
          </a:extLst>
        </xdr:cNvPr>
        <xdr:cNvSpPr txBox="1"/>
      </xdr:nvSpPr>
      <xdr:spPr>
        <a:xfrm>
          <a:off x="19547840" y="142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625" name="楕円 624">
          <a:extLst>
            <a:ext uri="{FF2B5EF4-FFF2-40B4-BE49-F238E27FC236}">
              <a16:creationId xmlns:a16="http://schemas.microsoft.com/office/drawing/2014/main" id="{514F3CF2-3C55-4BCB-BC4C-1A9DF941669E}"/>
            </a:ext>
          </a:extLst>
        </xdr:cNvPr>
        <xdr:cNvSpPr/>
      </xdr:nvSpPr>
      <xdr:spPr>
        <a:xfrm>
          <a:off x="18735040" y="14447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112668</xdr:rowOff>
    </xdr:from>
    <xdr:to>
      <xdr:col>116</xdr:col>
      <xdr:colOff>63500</xdr:colOff>
      <xdr:row>86</xdr:row>
      <xdr:rowOff>81643</xdr:rowOff>
    </xdr:to>
    <xdr:cxnSp macro="">
      <xdr:nvCxnSpPr>
        <xdr:cNvPr id="626" name="直線コネクタ 625">
          <a:extLst>
            <a:ext uri="{FF2B5EF4-FFF2-40B4-BE49-F238E27FC236}">
              <a16:creationId xmlns:a16="http://schemas.microsoft.com/office/drawing/2014/main" id="{7A24C504-0116-46E0-ACE2-0801A9B8B17B}"/>
            </a:ext>
          </a:extLst>
        </xdr:cNvPr>
        <xdr:cNvCxnSpPr/>
      </xdr:nvCxnSpPr>
      <xdr:spPr>
        <a:xfrm flipV="1">
          <a:off x="18778220" y="14362068"/>
          <a:ext cx="731520" cy="1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85816</xdr:rowOff>
    </xdr:from>
    <xdr:to>
      <xdr:col>98</xdr:col>
      <xdr:colOff>38100</xdr:colOff>
      <xdr:row>86</xdr:row>
      <xdr:rowOff>15966</xdr:rowOff>
    </xdr:to>
    <xdr:sp macro="" textlink="">
      <xdr:nvSpPr>
        <xdr:cNvPr id="627" name="楕円 626">
          <a:extLst>
            <a:ext uri="{FF2B5EF4-FFF2-40B4-BE49-F238E27FC236}">
              <a16:creationId xmlns:a16="http://schemas.microsoft.com/office/drawing/2014/main" id="{D56B0EF8-035F-4C40-B8C7-1347388ED153}"/>
            </a:ext>
          </a:extLst>
        </xdr:cNvPr>
        <xdr:cNvSpPr/>
      </xdr:nvSpPr>
      <xdr:spPr>
        <a:xfrm>
          <a:off x="16388080" y="14335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163665</xdr:rowOff>
    </xdr:from>
    <xdr:ext cx="469744" cy="259045"/>
    <xdr:sp macro="" textlink="">
      <xdr:nvSpPr>
        <xdr:cNvPr id="628" name="n_1aveValue【消防施設】&#10;一人当たり面積">
          <a:extLst>
            <a:ext uri="{FF2B5EF4-FFF2-40B4-BE49-F238E27FC236}">
              <a16:creationId xmlns:a16="http://schemas.microsoft.com/office/drawing/2014/main" id="{DEB5E975-A730-4CFC-996A-6C65AD6E7210}"/>
            </a:ext>
          </a:extLst>
        </xdr:cNvPr>
        <xdr:cNvSpPr txBox="1"/>
      </xdr:nvSpPr>
      <xdr:spPr>
        <a:xfrm>
          <a:off x="18561127" y="1407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55353</xdr:rowOff>
    </xdr:from>
    <xdr:ext cx="469744" cy="259045"/>
    <xdr:sp macro="" textlink="">
      <xdr:nvSpPr>
        <xdr:cNvPr id="629" name="n_2aveValue【消防施設】&#10;一人当たり面積">
          <a:extLst>
            <a:ext uri="{FF2B5EF4-FFF2-40B4-BE49-F238E27FC236}">
              <a16:creationId xmlns:a16="http://schemas.microsoft.com/office/drawing/2014/main" id="{80A44CB6-C60A-429C-A7BD-8CE708DDAD22}"/>
            </a:ext>
          </a:extLst>
        </xdr:cNvPr>
        <xdr:cNvSpPr txBox="1"/>
      </xdr:nvSpPr>
      <xdr:spPr>
        <a:xfrm>
          <a:off x="1777626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57529</xdr:rowOff>
    </xdr:from>
    <xdr:ext cx="469744" cy="259045"/>
    <xdr:sp macro="" textlink="">
      <xdr:nvSpPr>
        <xdr:cNvPr id="630" name="n_3aveValue【消防施設】&#10;一人当たり面積">
          <a:extLst>
            <a:ext uri="{FF2B5EF4-FFF2-40B4-BE49-F238E27FC236}">
              <a16:creationId xmlns:a16="http://schemas.microsoft.com/office/drawing/2014/main" id="{B4EFB01C-C19B-40DF-95A2-43AB061EBD2C}"/>
            </a:ext>
          </a:extLst>
        </xdr:cNvPr>
        <xdr:cNvSpPr txBox="1"/>
      </xdr:nvSpPr>
      <xdr:spPr>
        <a:xfrm>
          <a:off x="17001567" y="141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43015</xdr:rowOff>
    </xdr:from>
    <xdr:ext cx="469744" cy="259045"/>
    <xdr:sp macro="" textlink="">
      <xdr:nvSpPr>
        <xdr:cNvPr id="631" name="n_4aveValue【消防施設】&#10;一人当たり面積">
          <a:extLst>
            <a:ext uri="{FF2B5EF4-FFF2-40B4-BE49-F238E27FC236}">
              <a16:creationId xmlns:a16="http://schemas.microsoft.com/office/drawing/2014/main" id="{3F0599AE-BAE2-4264-9FD3-2EF2F49EF038}"/>
            </a:ext>
          </a:extLst>
        </xdr:cNvPr>
        <xdr:cNvSpPr txBox="1"/>
      </xdr:nvSpPr>
      <xdr:spPr>
        <a:xfrm>
          <a:off x="16226867" y="1446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123570</xdr:rowOff>
    </xdr:from>
    <xdr:ext cx="469744" cy="259045"/>
    <xdr:sp macro="" textlink="">
      <xdr:nvSpPr>
        <xdr:cNvPr id="632" name="n_1mainValue【消防施設】&#10;一人当たり面積">
          <a:extLst>
            <a:ext uri="{FF2B5EF4-FFF2-40B4-BE49-F238E27FC236}">
              <a16:creationId xmlns:a16="http://schemas.microsoft.com/office/drawing/2014/main" id="{DCC36898-99A7-4BCE-878A-076462824DB5}"/>
            </a:ext>
          </a:extLst>
        </xdr:cNvPr>
        <xdr:cNvSpPr txBox="1"/>
      </xdr:nvSpPr>
      <xdr:spPr>
        <a:xfrm>
          <a:off x="18561127"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32493</xdr:rowOff>
    </xdr:from>
    <xdr:ext cx="469744" cy="259045"/>
    <xdr:sp macro="" textlink="">
      <xdr:nvSpPr>
        <xdr:cNvPr id="633" name="n_4mainValue【消防施設】&#10;一人当たり面積">
          <a:extLst>
            <a:ext uri="{FF2B5EF4-FFF2-40B4-BE49-F238E27FC236}">
              <a16:creationId xmlns:a16="http://schemas.microsoft.com/office/drawing/2014/main" id="{F2E1472E-C6F8-4A62-8677-C061AA10083F}"/>
            </a:ext>
          </a:extLst>
        </xdr:cNvPr>
        <xdr:cNvSpPr txBox="1"/>
      </xdr:nvSpPr>
      <xdr:spPr>
        <a:xfrm>
          <a:off x="16226867" y="141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F585D8C2-7A89-4800-8957-AA6E5C19431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F56A55C7-3C85-4530-9D6A-021F8E79F28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967DC32-8ACC-4F34-AB6F-103B11EC181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17DEABEE-54F2-4E18-A765-DBC02593606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40F34025-009D-4BF6-A0C8-7573ACFA460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70537DFD-8B75-4A7C-AED7-17094C16382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775BF4DF-71FD-4995-84A7-DFDC7E76B69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A109A099-DF97-4F60-87C4-3C281759ADB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4745BF48-E69B-41EE-B250-810BC4F1BBA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ACED2F3A-BE1B-467D-97EA-E7D8A3DD95F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4D5D5BF6-7133-4EAF-A1C2-C6E99A221B1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C3216879-38A9-413A-93F3-EB93DDB3232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DC5D93AD-9CAA-4FC1-A861-5030E39461F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156B2B1A-0572-45E8-9FF5-D1A1E7D4A2F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87BB8E6F-6614-44AD-85D1-2A89C456B34E}"/>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F5F42F9F-F875-4624-8BB2-8ED1106A680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CEFC3F20-4D76-4FEE-93C5-7B4CA8E1668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407B9C18-9445-4EFD-B4BD-97B41FC0D6D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81634293-592D-42FB-A289-BE2A64BCCE8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C881E605-ECBD-425B-BB46-B911CBE7D4D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22BE5DBB-FBBD-40AE-B2FD-A28CC769465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F55F8AA3-C21A-4B4A-8534-7BA31503117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8D660E75-934B-459D-949B-D80952C68EC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9DE73DF7-BEB5-46EA-BC5E-24F4D5DB502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BADD7C24-BABF-4717-8CB2-4C283CBF034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B8C4D803-9F8B-4ED8-9C57-5558B1EEF8C8}"/>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AD408A39-9691-4E4C-9F5C-2B4217E50F44}"/>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57BE0A50-D6D5-408C-B74E-F8D033C05421}"/>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2" name="【庁舎】&#10;有形固定資産減価償却率最大値テキスト">
          <a:extLst>
            <a:ext uri="{FF2B5EF4-FFF2-40B4-BE49-F238E27FC236}">
              <a16:creationId xmlns:a16="http://schemas.microsoft.com/office/drawing/2014/main" id="{86FB2FB1-C1EF-416E-B9E7-B87F398129C0}"/>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3" name="直線コネクタ 662">
          <a:extLst>
            <a:ext uri="{FF2B5EF4-FFF2-40B4-BE49-F238E27FC236}">
              <a16:creationId xmlns:a16="http://schemas.microsoft.com/office/drawing/2014/main" id="{C3CE014E-4A86-4A1D-92EF-54C17070DA25}"/>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4" name="【庁舎】&#10;有形固定資産減価償却率平均値テキスト">
          <a:extLst>
            <a:ext uri="{FF2B5EF4-FFF2-40B4-BE49-F238E27FC236}">
              <a16:creationId xmlns:a16="http://schemas.microsoft.com/office/drawing/2014/main" id="{3CCF5678-B659-49F4-BA6C-AE13D384193F}"/>
            </a:ext>
          </a:extLst>
        </xdr:cNvPr>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5" name="フローチャート: 判断 664">
          <a:extLst>
            <a:ext uri="{FF2B5EF4-FFF2-40B4-BE49-F238E27FC236}">
              <a16:creationId xmlns:a16="http://schemas.microsoft.com/office/drawing/2014/main" id="{B76B1235-B307-453A-A1B3-1D8463CD8F85}"/>
            </a:ext>
          </a:extLst>
        </xdr:cNvPr>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6" name="フローチャート: 判断 665">
          <a:extLst>
            <a:ext uri="{FF2B5EF4-FFF2-40B4-BE49-F238E27FC236}">
              <a16:creationId xmlns:a16="http://schemas.microsoft.com/office/drawing/2014/main" id="{AE76192E-4533-466F-84E8-2744E40159A8}"/>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67" name="フローチャート: 判断 666">
          <a:extLst>
            <a:ext uri="{FF2B5EF4-FFF2-40B4-BE49-F238E27FC236}">
              <a16:creationId xmlns:a16="http://schemas.microsoft.com/office/drawing/2014/main" id="{639B9A73-F166-4D48-ADB8-2744217C19D1}"/>
            </a:ext>
          </a:extLst>
        </xdr:cNvPr>
        <xdr:cNvSpPr/>
      </xdr:nvSpPr>
      <xdr:spPr>
        <a:xfrm>
          <a:off x="128041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68" name="フローチャート: 判断 667">
          <a:extLst>
            <a:ext uri="{FF2B5EF4-FFF2-40B4-BE49-F238E27FC236}">
              <a16:creationId xmlns:a16="http://schemas.microsoft.com/office/drawing/2014/main" id="{FAF8FF3C-B76E-47D0-B673-C9E9200ABC2C}"/>
            </a:ext>
          </a:extLst>
        </xdr:cNvPr>
        <xdr:cNvSpPr/>
      </xdr:nvSpPr>
      <xdr:spPr>
        <a:xfrm>
          <a:off x="12029440" y="17611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69" name="フローチャート: 判断 668">
          <a:extLst>
            <a:ext uri="{FF2B5EF4-FFF2-40B4-BE49-F238E27FC236}">
              <a16:creationId xmlns:a16="http://schemas.microsoft.com/office/drawing/2014/main" id="{2F23ACE7-314A-463C-9E84-AC5672540764}"/>
            </a:ext>
          </a:extLst>
        </xdr:cNvPr>
        <xdr:cNvSpPr/>
      </xdr:nvSpPr>
      <xdr:spPr>
        <a:xfrm>
          <a:off x="1123188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5748F36-425D-4040-BC5B-5E92F5313E3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F667841-AAF3-4265-A56E-B92520A1E95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2396442-DE66-41B8-9130-D0D64ED84A6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6635D4B-A937-44C3-8A8B-79AAF20C2A2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3FAB30B-ABC7-4EE5-801D-DDBA35549C9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675" name="楕円 674">
          <a:extLst>
            <a:ext uri="{FF2B5EF4-FFF2-40B4-BE49-F238E27FC236}">
              <a16:creationId xmlns:a16="http://schemas.microsoft.com/office/drawing/2014/main" id="{54C42E89-7B7C-47C1-831D-8E00CEBFAC04}"/>
            </a:ext>
          </a:extLst>
        </xdr:cNvPr>
        <xdr:cNvSpPr/>
      </xdr:nvSpPr>
      <xdr:spPr>
        <a:xfrm>
          <a:off x="14325600" y="172487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925</xdr:rowOff>
    </xdr:from>
    <xdr:ext cx="405111" cy="259045"/>
    <xdr:sp macro="" textlink="">
      <xdr:nvSpPr>
        <xdr:cNvPr id="676" name="【庁舎】&#10;有形固定資産減価償却率該当値テキスト">
          <a:extLst>
            <a:ext uri="{FF2B5EF4-FFF2-40B4-BE49-F238E27FC236}">
              <a16:creationId xmlns:a16="http://schemas.microsoft.com/office/drawing/2014/main" id="{ECB3EDFF-4A6E-4DF1-8E72-B01B20B290BB}"/>
            </a:ext>
          </a:extLst>
        </xdr:cNvPr>
        <xdr:cNvSpPr txBox="1"/>
      </xdr:nvSpPr>
      <xdr:spPr>
        <a:xfrm>
          <a:off x="14414500" y="1710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108676</xdr:rowOff>
    </xdr:from>
    <xdr:to>
      <xdr:col>81</xdr:col>
      <xdr:colOff>101600</xdr:colOff>
      <xdr:row>103</xdr:row>
      <xdr:rowOff>38826</xdr:rowOff>
    </xdr:to>
    <xdr:sp macro="" textlink="">
      <xdr:nvSpPr>
        <xdr:cNvPr id="677" name="楕円 676">
          <a:extLst>
            <a:ext uri="{FF2B5EF4-FFF2-40B4-BE49-F238E27FC236}">
              <a16:creationId xmlns:a16="http://schemas.microsoft.com/office/drawing/2014/main" id="{3B12338F-87CE-4710-8141-3BDE711F1030}"/>
            </a:ext>
          </a:extLst>
        </xdr:cNvPr>
        <xdr:cNvSpPr/>
      </xdr:nvSpPr>
      <xdr:spPr>
        <a:xfrm>
          <a:off x="13578840" y="17207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159476</xdr:rowOff>
    </xdr:from>
    <xdr:to>
      <xdr:col>85</xdr:col>
      <xdr:colOff>127000</xdr:colOff>
      <xdr:row>103</xdr:row>
      <xdr:rowOff>28848</xdr:rowOff>
    </xdr:to>
    <xdr:cxnSp macro="">
      <xdr:nvCxnSpPr>
        <xdr:cNvPr id="678" name="直線コネクタ 677">
          <a:extLst>
            <a:ext uri="{FF2B5EF4-FFF2-40B4-BE49-F238E27FC236}">
              <a16:creationId xmlns:a16="http://schemas.microsoft.com/office/drawing/2014/main" id="{E1299128-AA40-42B2-B2AF-C72A7B4C6D87}"/>
            </a:ext>
          </a:extLst>
        </xdr:cNvPr>
        <xdr:cNvCxnSpPr/>
      </xdr:nvCxnSpPr>
      <xdr:spPr>
        <a:xfrm>
          <a:off x="13629640" y="17258756"/>
          <a:ext cx="746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138068</xdr:rowOff>
    </xdr:from>
    <xdr:to>
      <xdr:col>67</xdr:col>
      <xdr:colOff>101600</xdr:colOff>
      <xdr:row>108</xdr:row>
      <xdr:rowOff>68218</xdr:rowOff>
    </xdr:to>
    <xdr:sp macro="" textlink="">
      <xdr:nvSpPr>
        <xdr:cNvPr id="679" name="楕円 678">
          <a:extLst>
            <a:ext uri="{FF2B5EF4-FFF2-40B4-BE49-F238E27FC236}">
              <a16:creationId xmlns:a16="http://schemas.microsoft.com/office/drawing/2014/main" id="{92B20A8A-4554-4516-BC0A-DD2B7F394F27}"/>
            </a:ext>
          </a:extLst>
        </xdr:cNvPr>
        <xdr:cNvSpPr/>
      </xdr:nvSpPr>
      <xdr:spPr>
        <a:xfrm>
          <a:off x="1123188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11991</xdr:rowOff>
    </xdr:from>
    <xdr:ext cx="405111" cy="259045"/>
    <xdr:sp macro="" textlink="">
      <xdr:nvSpPr>
        <xdr:cNvPr id="680" name="n_1aveValue【庁舎】&#10;有形固定資産減価償却率">
          <a:extLst>
            <a:ext uri="{FF2B5EF4-FFF2-40B4-BE49-F238E27FC236}">
              <a16:creationId xmlns:a16="http://schemas.microsoft.com/office/drawing/2014/main" id="{961AC4C6-8271-4381-BACA-CC24306E1B4E}"/>
            </a:ext>
          </a:extLst>
        </xdr:cNvPr>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81" name="n_2aveValue【庁舎】&#10;有形固定資産減価償却率">
          <a:extLst>
            <a:ext uri="{FF2B5EF4-FFF2-40B4-BE49-F238E27FC236}">
              <a16:creationId xmlns:a16="http://schemas.microsoft.com/office/drawing/2014/main" id="{8DA7EFA3-A9C5-4B77-9774-37A735CD9F66}"/>
            </a:ext>
          </a:extLst>
        </xdr:cNvPr>
        <xdr:cNvSpPr txBox="1"/>
      </xdr:nvSpPr>
      <xdr:spPr>
        <a:xfrm>
          <a:off x="126752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82" name="n_3aveValue【庁舎】&#10;有形固定資産減価償却率">
          <a:extLst>
            <a:ext uri="{FF2B5EF4-FFF2-40B4-BE49-F238E27FC236}">
              <a16:creationId xmlns:a16="http://schemas.microsoft.com/office/drawing/2014/main" id="{2D599DDF-CEEB-4DAF-AC21-EFEF64952686}"/>
            </a:ext>
          </a:extLst>
        </xdr:cNvPr>
        <xdr:cNvSpPr txBox="1"/>
      </xdr:nvSpPr>
      <xdr:spPr>
        <a:xfrm>
          <a:off x="119005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83" name="n_4aveValue【庁舎】&#10;有形固定資産減価償却率">
          <a:extLst>
            <a:ext uri="{FF2B5EF4-FFF2-40B4-BE49-F238E27FC236}">
              <a16:creationId xmlns:a16="http://schemas.microsoft.com/office/drawing/2014/main" id="{C20E29DC-9C37-409E-9DFA-A16EEBE0FD70}"/>
            </a:ext>
          </a:extLst>
        </xdr:cNvPr>
        <xdr:cNvSpPr txBox="1"/>
      </xdr:nvSpPr>
      <xdr:spPr>
        <a:xfrm>
          <a:off x="1110298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55353</xdr:rowOff>
    </xdr:from>
    <xdr:ext cx="405111" cy="259045"/>
    <xdr:sp macro="" textlink="">
      <xdr:nvSpPr>
        <xdr:cNvPr id="684" name="n_1mainValue【庁舎】&#10;有形固定資産減価償却率">
          <a:extLst>
            <a:ext uri="{FF2B5EF4-FFF2-40B4-BE49-F238E27FC236}">
              <a16:creationId xmlns:a16="http://schemas.microsoft.com/office/drawing/2014/main" id="{6D7C0AA2-87BB-46FD-82AF-171FCB319321}"/>
            </a:ext>
          </a:extLst>
        </xdr:cNvPr>
        <xdr:cNvSpPr txBox="1"/>
      </xdr:nvSpPr>
      <xdr:spPr>
        <a:xfrm>
          <a:off x="13437244" y="1698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59345</xdr:rowOff>
    </xdr:from>
    <xdr:ext cx="405111" cy="259045"/>
    <xdr:sp macro="" textlink="">
      <xdr:nvSpPr>
        <xdr:cNvPr id="685" name="n_4mainValue【庁舎】&#10;有形固定資産減価償却率">
          <a:extLst>
            <a:ext uri="{FF2B5EF4-FFF2-40B4-BE49-F238E27FC236}">
              <a16:creationId xmlns:a16="http://schemas.microsoft.com/office/drawing/2014/main" id="{E798C4FE-393A-4A52-AF88-631F4C7635EB}"/>
            </a:ext>
          </a:extLst>
        </xdr:cNvPr>
        <xdr:cNvSpPr txBox="1"/>
      </xdr:nvSpPr>
      <xdr:spPr>
        <a:xfrm>
          <a:off x="11102984" y="1816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A1A3D329-D17F-46DA-AFBB-3292E56E24E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D76F3E30-9C35-416E-9117-F7B8276B9A3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127F01E1-99A8-4DD9-9681-F360BAC9518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54AE0342-9037-4EE9-B626-F4FAD38A354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CBE9E417-417D-4D1B-8D88-B314FDB4D88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9B56D800-05EA-40EE-A3C9-34B908E1F9E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4E334AA7-AAD4-4E83-B15F-B292779802A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75B1D2D9-CA27-456F-83F7-E9E473AA5E3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D5B0E379-ABA7-4C7D-9E94-B45E195ED4F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6FF19C29-2206-44B1-804D-0BBC9E7A618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6" name="直線コネクタ 695">
          <a:extLst>
            <a:ext uri="{FF2B5EF4-FFF2-40B4-BE49-F238E27FC236}">
              <a16:creationId xmlns:a16="http://schemas.microsoft.com/office/drawing/2014/main" id="{3E7EA76C-D639-4085-A9BB-A42D31DC3426}"/>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ECFA7445-9B17-4F12-B785-BAD4649CC436}"/>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8" name="直線コネクタ 697">
          <a:extLst>
            <a:ext uri="{FF2B5EF4-FFF2-40B4-BE49-F238E27FC236}">
              <a16:creationId xmlns:a16="http://schemas.microsoft.com/office/drawing/2014/main" id="{97E3630D-F463-437E-B589-B695FDAC3A78}"/>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9" name="テキスト ボックス 698">
          <a:extLst>
            <a:ext uri="{FF2B5EF4-FFF2-40B4-BE49-F238E27FC236}">
              <a16:creationId xmlns:a16="http://schemas.microsoft.com/office/drawing/2014/main" id="{647384DE-431C-4ECA-A96A-BD30F8EA308B}"/>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0" name="直線コネクタ 699">
          <a:extLst>
            <a:ext uri="{FF2B5EF4-FFF2-40B4-BE49-F238E27FC236}">
              <a16:creationId xmlns:a16="http://schemas.microsoft.com/office/drawing/2014/main" id="{DCBDBFAA-F480-4487-AB36-1E4C20654CF1}"/>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1" name="テキスト ボックス 700">
          <a:extLst>
            <a:ext uri="{FF2B5EF4-FFF2-40B4-BE49-F238E27FC236}">
              <a16:creationId xmlns:a16="http://schemas.microsoft.com/office/drawing/2014/main" id="{B1080461-201A-412C-A810-74191E87EDC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2" name="直線コネクタ 701">
          <a:extLst>
            <a:ext uri="{FF2B5EF4-FFF2-40B4-BE49-F238E27FC236}">
              <a16:creationId xmlns:a16="http://schemas.microsoft.com/office/drawing/2014/main" id="{6F1EE84D-5ADE-44DC-ABA3-C493D24DA8E9}"/>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3" name="テキスト ボックス 702">
          <a:extLst>
            <a:ext uri="{FF2B5EF4-FFF2-40B4-BE49-F238E27FC236}">
              <a16:creationId xmlns:a16="http://schemas.microsoft.com/office/drawing/2014/main" id="{4FBD5CC5-7EA4-4ADE-8956-E939C68ADA4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C483F3BA-BF41-427D-AC60-E6B545C7E27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73084862-C9AF-4AE2-8AE1-F695254B6AE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78541FC5-53EA-46EE-8AFB-77F0E20F52F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07" name="直線コネクタ 706">
          <a:extLst>
            <a:ext uri="{FF2B5EF4-FFF2-40B4-BE49-F238E27FC236}">
              <a16:creationId xmlns:a16="http://schemas.microsoft.com/office/drawing/2014/main" id="{168E15DF-618F-4112-ADD9-B244DD4718D2}"/>
            </a:ext>
          </a:extLst>
        </xdr:cNvPr>
        <xdr:cNvCxnSpPr/>
      </xdr:nvCxnSpPr>
      <xdr:spPr>
        <a:xfrm flipV="1">
          <a:off x="19509104" y="16825113"/>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08" name="【庁舎】&#10;一人当たり面積最小値テキスト">
          <a:extLst>
            <a:ext uri="{FF2B5EF4-FFF2-40B4-BE49-F238E27FC236}">
              <a16:creationId xmlns:a16="http://schemas.microsoft.com/office/drawing/2014/main" id="{09838A6B-9AD0-47E1-8EFE-95EC668A1BB5}"/>
            </a:ext>
          </a:extLst>
        </xdr:cNvPr>
        <xdr:cNvSpPr txBox="1"/>
      </xdr:nvSpPr>
      <xdr:spPr>
        <a:xfrm>
          <a:off x="19547840" y="18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09" name="直線コネクタ 708">
          <a:extLst>
            <a:ext uri="{FF2B5EF4-FFF2-40B4-BE49-F238E27FC236}">
              <a16:creationId xmlns:a16="http://schemas.microsoft.com/office/drawing/2014/main" id="{F9529098-6031-4FD2-A072-9CD7C90BFB19}"/>
            </a:ext>
          </a:extLst>
        </xdr:cNvPr>
        <xdr:cNvCxnSpPr/>
      </xdr:nvCxnSpPr>
      <xdr:spPr>
        <a:xfrm>
          <a:off x="19443700" y="1809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10" name="【庁舎】&#10;一人当たり面積最大値テキスト">
          <a:extLst>
            <a:ext uri="{FF2B5EF4-FFF2-40B4-BE49-F238E27FC236}">
              <a16:creationId xmlns:a16="http://schemas.microsoft.com/office/drawing/2014/main" id="{EA16F324-AC3B-44B5-9BE6-F4FF458005F2}"/>
            </a:ext>
          </a:extLst>
        </xdr:cNvPr>
        <xdr:cNvSpPr txBox="1"/>
      </xdr:nvSpPr>
      <xdr:spPr>
        <a:xfrm>
          <a:off x="19547840" y="166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11" name="直線コネクタ 710">
          <a:extLst>
            <a:ext uri="{FF2B5EF4-FFF2-40B4-BE49-F238E27FC236}">
              <a16:creationId xmlns:a16="http://schemas.microsoft.com/office/drawing/2014/main" id="{3CEBE554-8330-4B83-BBF3-459AE19DEDCC}"/>
            </a:ext>
          </a:extLst>
        </xdr:cNvPr>
        <xdr:cNvCxnSpPr/>
      </xdr:nvCxnSpPr>
      <xdr:spPr>
        <a:xfrm>
          <a:off x="19443700" y="1682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12" name="【庁舎】&#10;一人当たり面積平均値テキスト">
          <a:extLst>
            <a:ext uri="{FF2B5EF4-FFF2-40B4-BE49-F238E27FC236}">
              <a16:creationId xmlns:a16="http://schemas.microsoft.com/office/drawing/2014/main" id="{A9715C14-A1F0-4B25-9F54-4120DDE39479}"/>
            </a:ext>
          </a:extLst>
        </xdr:cNvPr>
        <xdr:cNvSpPr txBox="1"/>
      </xdr:nvSpPr>
      <xdr:spPr>
        <a:xfrm>
          <a:off x="19547840" y="1767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3" name="フローチャート: 判断 712">
          <a:extLst>
            <a:ext uri="{FF2B5EF4-FFF2-40B4-BE49-F238E27FC236}">
              <a16:creationId xmlns:a16="http://schemas.microsoft.com/office/drawing/2014/main" id="{F1976735-57EB-4F7F-A38D-49EE9DF14747}"/>
            </a:ext>
          </a:extLst>
        </xdr:cNvPr>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14" name="フローチャート: 判断 713">
          <a:extLst>
            <a:ext uri="{FF2B5EF4-FFF2-40B4-BE49-F238E27FC236}">
              <a16:creationId xmlns:a16="http://schemas.microsoft.com/office/drawing/2014/main" id="{1E50405E-5CCA-44A7-9364-E61C1AD7069A}"/>
            </a:ext>
          </a:extLst>
        </xdr:cNvPr>
        <xdr:cNvSpPr/>
      </xdr:nvSpPr>
      <xdr:spPr>
        <a:xfrm>
          <a:off x="187350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153873</xdr:rowOff>
    </xdr:from>
    <xdr:to>
      <xdr:col>107</xdr:col>
      <xdr:colOff>101600</xdr:colOff>
      <xdr:row>107</xdr:row>
      <xdr:rowOff>84023</xdr:rowOff>
    </xdr:to>
    <xdr:sp macro="" textlink="">
      <xdr:nvSpPr>
        <xdr:cNvPr id="715" name="フローチャート: 判断 714">
          <a:extLst>
            <a:ext uri="{FF2B5EF4-FFF2-40B4-BE49-F238E27FC236}">
              <a16:creationId xmlns:a16="http://schemas.microsoft.com/office/drawing/2014/main" id="{8150EE28-747D-40A7-A5F1-7499E5ABA0FF}"/>
            </a:ext>
          </a:extLst>
        </xdr:cNvPr>
        <xdr:cNvSpPr/>
      </xdr:nvSpPr>
      <xdr:spPr>
        <a:xfrm>
          <a:off x="17937480" y="17923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170332</xdr:rowOff>
    </xdr:from>
    <xdr:to>
      <xdr:col>102</xdr:col>
      <xdr:colOff>165100</xdr:colOff>
      <xdr:row>107</xdr:row>
      <xdr:rowOff>100482</xdr:rowOff>
    </xdr:to>
    <xdr:sp macro="" textlink="">
      <xdr:nvSpPr>
        <xdr:cNvPr id="716" name="フローチャート: 判断 715">
          <a:extLst>
            <a:ext uri="{FF2B5EF4-FFF2-40B4-BE49-F238E27FC236}">
              <a16:creationId xmlns:a16="http://schemas.microsoft.com/office/drawing/2014/main" id="{16068048-C778-4D97-9F16-D0982299D027}"/>
            </a:ext>
          </a:extLst>
        </xdr:cNvPr>
        <xdr:cNvSpPr/>
      </xdr:nvSpPr>
      <xdr:spPr>
        <a:xfrm>
          <a:off x="17162780" y="17940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717" name="フローチャート: 判断 716">
          <a:extLst>
            <a:ext uri="{FF2B5EF4-FFF2-40B4-BE49-F238E27FC236}">
              <a16:creationId xmlns:a16="http://schemas.microsoft.com/office/drawing/2014/main" id="{E5D08BBF-BFF9-4675-AAE5-FB512A3E0B18}"/>
            </a:ext>
          </a:extLst>
        </xdr:cNvPr>
        <xdr:cNvSpPr/>
      </xdr:nvSpPr>
      <xdr:spPr>
        <a:xfrm>
          <a:off x="1638808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F90A1F71-37BD-4193-A88C-A02F04E668B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E4AAB3F7-81E9-46F3-80A0-25256FBBE32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8C693C35-56F2-4C67-9305-223F80C3A7C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8FFFE4EC-9E37-426D-81F9-C130ACADF55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7A13F43-5227-4C19-95A6-BD94C79B836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xdr:rowOff>
    </xdr:from>
    <xdr:to>
      <xdr:col>116</xdr:col>
      <xdr:colOff>114300</xdr:colOff>
      <xdr:row>107</xdr:row>
      <xdr:rowOff>104597</xdr:rowOff>
    </xdr:to>
    <xdr:sp macro="" textlink="">
      <xdr:nvSpPr>
        <xdr:cNvPr id="723" name="楕円 722">
          <a:extLst>
            <a:ext uri="{FF2B5EF4-FFF2-40B4-BE49-F238E27FC236}">
              <a16:creationId xmlns:a16="http://schemas.microsoft.com/office/drawing/2014/main" id="{DA5E8651-72AE-4644-AA4B-56563674FCD6}"/>
            </a:ext>
          </a:extLst>
        </xdr:cNvPr>
        <xdr:cNvSpPr/>
      </xdr:nvSpPr>
      <xdr:spPr>
        <a:xfrm>
          <a:off x="19458940" y="179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89374</xdr:rowOff>
    </xdr:from>
    <xdr:ext cx="469744" cy="259045"/>
    <xdr:sp macro="" textlink="">
      <xdr:nvSpPr>
        <xdr:cNvPr id="724" name="【庁舎】&#10;一人当たり面積該当値テキスト">
          <a:extLst>
            <a:ext uri="{FF2B5EF4-FFF2-40B4-BE49-F238E27FC236}">
              <a16:creationId xmlns:a16="http://schemas.microsoft.com/office/drawing/2014/main" id="{00DFD4D0-8131-4688-9472-A68A7C2E57CF}"/>
            </a:ext>
          </a:extLst>
        </xdr:cNvPr>
        <xdr:cNvSpPr txBox="1"/>
      </xdr:nvSpPr>
      <xdr:spPr>
        <a:xfrm>
          <a:off x="19547840" y="178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169875</xdr:rowOff>
    </xdr:from>
    <xdr:to>
      <xdr:col>112</xdr:col>
      <xdr:colOff>38100</xdr:colOff>
      <xdr:row>106</xdr:row>
      <xdr:rowOff>100025</xdr:rowOff>
    </xdr:to>
    <xdr:sp macro="" textlink="">
      <xdr:nvSpPr>
        <xdr:cNvPr id="725" name="楕円 724">
          <a:extLst>
            <a:ext uri="{FF2B5EF4-FFF2-40B4-BE49-F238E27FC236}">
              <a16:creationId xmlns:a16="http://schemas.microsoft.com/office/drawing/2014/main" id="{6A254D7E-590F-461A-B1C1-4147A9AF746A}"/>
            </a:ext>
          </a:extLst>
        </xdr:cNvPr>
        <xdr:cNvSpPr/>
      </xdr:nvSpPr>
      <xdr:spPr>
        <a:xfrm>
          <a:off x="18735040" y="17772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49225</xdr:rowOff>
    </xdr:from>
    <xdr:to>
      <xdr:col>116</xdr:col>
      <xdr:colOff>63500</xdr:colOff>
      <xdr:row>107</xdr:row>
      <xdr:rowOff>53797</xdr:rowOff>
    </xdr:to>
    <xdr:cxnSp macro="">
      <xdr:nvCxnSpPr>
        <xdr:cNvPr id="726" name="直線コネクタ 725">
          <a:extLst>
            <a:ext uri="{FF2B5EF4-FFF2-40B4-BE49-F238E27FC236}">
              <a16:creationId xmlns:a16="http://schemas.microsoft.com/office/drawing/2014/main" id="{07D0C205-F41C-4091-948E-7A76742FCD0D}"/>
            </a:ext>
          </a:extLst>
        </xdr:cNvPr>
        <xdr:cNvCxnSpPr/>
      </xdr:nvCxnSpPr>
      <xdr:spPr>
        <a:xfrm>
          <a:off x="18778220" y="17819065"/>
          <a:ext cx="73152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727" name="楕円 726">
          <a:extLst>
            <a:ext uri="{FF2B5EF4-FFF2-40B4-BE49-F238E27FC236}">
              <a16:creationId xmlns:a16="http://schemas.microsoft.com/office/drawing/2014/main" id="{F3A38EC4-41A0-4F99-B4B7-02FC78A5C50F}"/>
            </a:ext>
          </a:extLst>
        </xdr:cNvPr>
        <xdr:cNvSpPr/>
      </xdr:nvSpPr>
      <xdr:spPr>
        <a:xfrm>
          <a:off x="1638808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159275</xdr:rowOff>
    </xdr:from>
    <xdr:ext cx="469744" cy="259045"/>
    <xdr:sp macro="" textlink="">
      <xdr:nvSpPr>
        <xdr:cNvPr id="728" name="n_1aveValue【庁舎】&#10;一人当たり面積">
          <a:extLst>
            <a:ext uri="{FF2B5EF4-FFF2-40B4-BE49-F238E27FC236}">
              <a16:creationId xmlns:a16="http://schemas.microsoft.com/office/drawing/2014/main" id="{3A5C014F-DB93-44B0-A174-54719841006E}"/>
            </a:ext>
          </a:extLst>
        </xdr:cNvPr>
        <xdr:cNvSpPr txBox="1"/>
      </xdr:nvSpPr>
      <xdr:spPr>
        <a:xfrm>
          <a:off x="1856112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100550</xdr:rowOff>
    </xdr:from>
    <xdr:ext cx="469744" cy="259045"/>
    <xdr:sp macro="" textlink="">
      <xdr:nvSpPr>
        <xdr:cNvPr id="729" name="n_2aveValue【庁舎】&#10;一人当たり面積">
          <a:extLst>
            <a:ext uri="{FF2B5EF4-FFF2-40B4-BE49-F238E27FC236}">
              <a16:creationId xmlns:a16="http://schemas.microsoft.com/office/drawing/2014/main" id="{BACD7432-482E-44BD-9D1E-F7535BEB9565}"/>
            </a:ext>
          </a:extLst>
        </xdr:cNvPr>
        <xdr:cNvSpPr txBox="1"/>
      </xdr:nvSpPr>
      <xdr:spPr>
        <a:xfrm>
          <a:off x="17776267" y="1770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117009</xdr:rowOff>
    </xdr:from>
    <xdr:ext cx="469744" cy="259045"/>
    <xdr:sp macro="" textlink="">
      <xdr:nvSpPr>
        <xdr:cNvPr id="730" name="n_3aveValue【庁舎】&#10;一人当たり面積">
          <a:extLst>
            <a:ext uri="{FF2B5EF4-FFF2-40B4-BE49-F238E27FC236}">
              <a16:creationId xmlns:a16="http://schemas.microsoft.com/office/drawing/2014/main" id="{9250D237-75DE-49A6-ADC7-01F302DAEA51}"/>
            </a:ext>
          </a:extLst>
        </xdr:cNvPr>
        <xdr:cNvSpPr txBox="1"/>
      </xdr:nvSpPr>
      <xdr:spPr>
        <a:xfrm>
          <a:off x="17001567" y="177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111523</xdr:rowOff>
    </xdr:from>
    <xdr:ext cx="469744" cy="259045"/>
    <xdr:sp macro="" textlink="">
      <xdr:nvSpPr>
        <xdr:cNvPr id="731" name="n_4aveValue【庁舎】&#10;一人当たり面積">
          <a:extLst>
            <a:ext uri="{FF2B5EF4-FFF2-40B4-BE49-F238E27FC236}">
              <a16:creationId xmlns:a16="http://schemas.microsoft.com/office/drawing/2014/main" id="{F34BADD0-21AD-4D88-A331-218C8A0E5B77}"/>
            </a:ext>
          </a:extLst>
        </xdr:cNvPr>
        <xdr:cNvSpPr txBox="1"/>
      </xdr:nvSpPr>
      <xdr:spPr>
        <a:xfrm>
          <a:off x="1622686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116552</xdr:rowOff>
    </xdr:from>
    <xdr:ext cx="469744" cy="259045"/>
    <xdr:sp macro="" textlink="">
      <xdr:nvSpPr>
        <xdr:cNvPr id="732" name="n_1mainValue【庁舎】&#10;一人当たり面積">
          <a:extLst>
            <a:ext uri="{FF2B5EF4-FFF2-40B4-BE49-F238E27FC236}">
              <a16:creationId xmlns:a16="http://schemas.microsoft.com/office/drawing/2014/main" id="{203206EE-D743-491E-9E6A-389574E507BE}"/>
            </a:ext>
          </a:extLst>
        </xdr:cNvPr>
        <xdr:cNvSpPr txBox="1"/>
      </xdr:nvSpPr>
      <xdr:spPr>
        <a:xfrm>
          <a:off x="18561127" y="1755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733" name="n_4mainValue【庁舎】&#10;一人当たり面積">
          <a:extLst>
            <a:ext uri="{FF2B5EF4-FFF2-40B4-BE49-F238E27FC236}">
              <a16:creationId xmlns:a16="http://schemas.microsoft.com/office/drawing/2014/main" id="{4D19DAC4-A71D-41E4-9B4A-55D2F63AFB08}"/>
            </a:ext>
          </a:extLst>
        </xdr:cNvPr>
        <xdr:cNvSpPr txBox="1"/>
      </xdr:nvSpPr>
      <xdr:spPr>
        <a:xfrm>
          <a:off x="162268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7B7CAA66-D202-4836-9016-636A401279A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E835DFA9-9DB2-4731-8879-6814CD58C9A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9FBE94D9-79B6-4D0C-81DA-6958C532B18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有形固定資産減価償却率のほとんどの項目で類似団体平均を大きく上回っているものの、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に関しては、令和２年度に新庁舎移転建設を行ったため類似団体平均を下回っている。</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施設の老朽化が進み、更新・長寿命化または除却を検討していかなければならいないが、町全体に集落が点在おり、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の施設も付随する形で整備されている。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集落ごとに地域課題がある中で地域住民の対話を行い、理解を得ながら施設の持つ役割を統廃合・集約し、施設数のスリム化を図り、平準化された施設管理を行っていく必要がある。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財政力指数の分子である基準財政収入額については、町民税所得割、地方消費税交付金の減により前年度より減となった。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分母である基準財政需要額については、地域デジタル社会推進費、臨時経済対策費、臨時財政対策債償還基金費の新設等により前年度より増となった。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これにより、単年度の財政力指数は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となり、類似団体の中でも依然として下位に位置し、財源が乏しい状況であるため、町税の滞納対策など、更なる収入確保に取り組み財政基盤の強化に努めていく。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ポイント改善したものの、類似団体平均の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％を大きく上回る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％となり、類似団体の中でも依然下位に位置している。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主な要因としては町税などの経常的収入が乏しい上、歳出面では、公債費及び補助費等が多額であることが挙げられる。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は過去の大型建設事業による負担が大きいため、新規地方債発行の抑制と繰上償還の実施で公債費の減少に努めていく。補助費等は一部事務組合負担金が多大になっており、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135636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74908"/>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135636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596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43942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403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24638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872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84836</xdr:rowOff>
    </xdr:from>
    <xdr:to>
      <xdr:col>19</xdr:col>
      <xdr:colOff>184150</xdr:colOff>
      <xdr:row>67</xdr:row>
      <xdr:rowOff>14986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171213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に比べると人件費、物件費が抑えられているため、当該数値は類似団体平均を下回っている。これは、徹底した事務事業の見直し、事務費の一括管理、指定管理者制度の導入、各種業務の職員対応等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64691</xdr:rowOff>
    </xdr:from>
    <xdr:to>
      <xdr:col>23</xdr:col>
      <xdr:colOff>133350</xdr:colOff>
      <xdr:row>81</xdr:row>
      <xdr:rowOff>160133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2141"/>
          <a:ext cx="838200" cy="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168027</xdr:rowOff>
    </xdr:from>
    <xdr:to>
      <xdr:col>19</xdr:col>
      <xdr:colOff>133350</xdr:colOff>
      <xdr:row>81</xdr:row>
      <xdr:rowOff>64691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84027"/>
          <a:ext cx="8890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161548</xdr:rowOff>
    </xdr:from>
    <xdr:to>
      <xdr:col>15</xdr:col>
      <xdr:colOff>82550</xdr:colOff>
      <xdr:row>80</xdr:row>
      <xdr:rowOff>168027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77548"/>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67601</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133113</xdr:rowOff>
    </xdr:from>
    <xdr:to>
      <xdr:col>11</xdr:col>
      <xdr:colOff>31750</xdr:colOff>
      <xdr:row>80</xdr:row>
      <xdr:rowOff>161548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49113"/>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40095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34453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109333</xdr:rowOff>
    </xdr:from>
    <xdr:to>
      <xdr:col>23</xdr:col>
      <xdr:colOff>184150</xdr:colOff>
      <xdr:row>82</xdr:row>
      <xdr:rowOff>39483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125860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4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13891</xdr:rowOff>
    </xdr:from>
    <xdr:to>
      <xdr:col>19</xdr:col>
      <xdr:colOff>184150</xdr:colOff>
      <xdr:row>81</xdr:row>
      <xdr:rowOff>115491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125668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117227</xdr:rowOff>
    </xdr:from>
    <xdr:to>
      <xdr:col>15</xdr:col>
      <xdr:colOff>133350</xdr:colOff>
      <xdr:row>81</xdr:row>
      <xdr:rowOff>47377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57554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0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110748</xdr:rowOff>
    </xdr:from>
    <xdr:to>
      <xdr:col>11</xdr:col>
      <xdr:colOff>82550</xdr:colOff>
      <xdr:row>81</xdr:row>
      <xdr:rowOff>40898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51075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9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82313</xdr:rowOff>
    </xdr:from>
    <xdr:to>
      <xdr:col>7</xdr:col>
      <xdr:colOff>31750</xdr:colOff>
      <xdr:row>81</xdr:row>
      <xdr:rowOff>12463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22640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6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指数は類似団体平均以下となっているが、当町では特別な給料の削減対策はとっておらず、職の昇格に伴う昇給を抑えた結果と思われる。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10161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1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66463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4119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476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23707</xdr:rowOff>
    </xdr:from>
    <xdr:to>
      <xdr:col>64</xdr:col>
      <xdr:colOff>152400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135484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人当たり職員数は、類似団体平均を下回っているが、過去の大型建設事業実施や行政需要拡大に伴う大量の職員採用に起因して、県内及び近隣町村と比較して職員数が多い状況にある。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職員配置の検証や職員構成の平準化を見据えながら、指定管理者制度の導入や事務事業の見直し、民間委託の推進、また退職者の不補充により職員数削減をすすめ、定員適正化に努める。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8509</xdr:rowOff>
    </xdr:from>
    <xdr:to>
      <xdr:col>81</xdr:col>
      <xdr:colOff>44450</xdr:colOff>
      <xdr:row>60</xdr:row>
      <xdr:rowOff>26606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9550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8509</xdr:rowOff>
    </xdr:from>
    <xdr:to>
      <xdr:col>77</xdr:col>
      <xdr:colOff>44450</xdr:colOff>
      <xdr:row>60</xdr:row>
      <xdr:rowOff>33242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95509"/>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33242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97922"/>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71296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15748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2979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35704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147256</xdr:rowOff>
    </xdr:from>
    <xdr:to>
      <xdr:col>81</xdr:col>
      <xdr:colOff>95250</xdr:colOff>
      <xdr:row>60</xdr:row>
      <xdr:rowOff>77406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163783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129159</xdr:rowOff>
    </xdr:from>
    <xdr:to>
      <xdr:col>77</xdr:col>
      <xdr:colOff>95250</xdr:colOff>
      <xdr:row>60</xdr:row>
      <xdr:rowOff>59309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69486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1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153892</xdr:rowOff>
    </xdr:from>
    <xdr:to>
      <xdr:col>73</xdr:col>
      <xdr:colOff>44450</xdr:colOff>
      <xdr:row>60</xdr:row>
      <xdr:rowOff>84042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68819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3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136398</xdr:rowOff>
    </xdr:from>
    <xdr:to>
      <xdr:col>64</xdr:col>
      <xdr:colOff>152400</xdr:colOff>
      <xdr:row>60</xdr:row>
      <xdr:rowOff>66548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51325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過去の大型建設事業実施による公債費負担が多額であり、令和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年度の比率は類似団体平均の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％を大きく上回る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新発債の抑制や繰上償還の実施により公債費負担の減少に努めているものの、比率は微減に留まり、依然として類似団体の中でも下位に位置している。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多大な起債残額を長期にわたり償還していくことになり、新庁舎建設事業の償還も始ま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146050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3147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154094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154094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42</xdr:row>
      <xdr:rowOff>162137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比率は前年度と比較して大きく改善し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％となったが、主な要因は普通交付税増額による分母の増であり、臨時的な要因であることに留意が必要である。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の見通しとして、分子は減少していく見込みであるものの、分母である標準財政規模は、普通交付税が例年の水準に戻ることにより短期的に大きく減少することに加え、長期的にも減少傾向となることが見込まれ、比率は横ばいもしくは増加傾向と見込ま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24172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253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167699</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59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24172</xdr:rowOff>
    </xdr:from>
    <xdr:to>
      <xdr:col>81</xdr:col>
      <xdr:colOff>133350</xdr:colOff>
      <xdr:row>21</xdr:row>
      <xdr:rowOff>24172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62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24172</xdr:rowOff>
    </xdr:from>
    <xdr:to>
      <xdr:col>81</xdr:col>
      <xdr:colOff>44450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624622"/>
          <a:ext cx="838200" cy="2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84370</xdr:rowOff>
    </xdr:from>
    <xdr:to>
      <xdr:col>77</xdr:col>
      <xdr:colOff>44450</xdr:colOff>
      <xdr:row>22</xdr:row>
      <xdr:rowOff>127000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385627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84370</xdr:rowOff>
    </xdr:from>
    <xdr:to>
      <xdr:col>72</xdr:col>
      <xdr:colOff>203200</xdr:colOff>
      <xdr:row>22</xdr:row>
      <xdr:rowOff>109305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3856270"/>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93980</xdr:rowOff>
    </xdr:from>
    <xdr:to>
      <xdr:col>73</xdr:col>
      <xdr:colOff>44450</xdr:colOff>
      <xdr:row>16</xdr:row>
      <xdr:rowOff>24130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34307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109305</xdr:rowOff>
    </xdr:from>
    <xdr:to>
      <xdr:col>68</xdr:col>
      <xdr:colOff>152400</xdr:colOff>
      <xdr:row>22</xdr:row>
      <xdr:rowOff>111718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38812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137414</xdr:rowOff>
    </xdr:from>
    <xdr:to>
      <xdr:col>68</xdr:col>
      <xdr:colOff>203200</xdr:colOff>
      <xdr:row>16</xdr:row>
      <xdr:rowOff>67564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77741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124545</xdr:rowOff>
    </xdr:from>
    <xdr:to>
      <xdr:col>64</xdr:col>
      <xdr:colOff>152400</xdr:colOff>
      <xdr:row>16</xdr:row>
      <xdr:rowOff>54695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64872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144822</xdr:rowOff>
    </xdr:from>
    <xdr:to>
      <xdr:col>81</xdr:col>
      <xdr:colOff>95250</xdr:colOff>
      <xdr:row>21</xdr:row>
      <xdr:rowOff>74972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57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40699</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46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76200</xdr:rowOff>
    </xdr:from>
    <xdr:to>
      <xdr:col>77</xdr:col>
      <xdr:colOff>95250</xdr:colOff>
      <xdr:row>23</xdr:row>
      <xdr:rowOff>6350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162577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93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33570</xdr:rowOff>
    </xdr:from>
    <xdr:to>
      <xdr:col>73</xdr:col>
      <xdr:colOff>44450</xdr:colOff>
      <xdr:row>22</xdr:row>
      <xdr:rowOff>135170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8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119947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89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58505</xdr:rowOff>
    </xdr:from>
    <xdr:to>
      <xdr:col>68</xdr:col>
      <xdr:colOff>203200</xdr:colOff>
      <xdr:row>22</xdr:row>
      <xdr:rowOff>160105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8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144882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9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60918</xdr:rowOff>
    </xdr:from>
    <xdr:to>
      <xdr:col>64</xdr:col>
      <xdr:colOff>152400</xdr:colOff>
      <xdr:row>22</xdr:row>
      <xdr:rowOff>162518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8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147295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類似団体との比較して平均より若干低い比率となっている。しかし、県内町村と比較すると職員数は多く、平均年齢が高いため一人当たりの給与費が高いことにより比率も高い比率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退職者不補充等により、年々職員数は減少しており、今後も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005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物件費に係る経常収支比率は、類似団体との比較でかなり低い比率となっている。これは、徹底した事務事業の見直し、指定管理者制度の導入、各種業務の職員対応等が要因である。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またゴミ処理業務や消防業務を一部事務組合で行っていることで、これらの経費については、物件費に計上されず、補助費の経常的経費の一部として計上されている。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55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55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64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55626</xdr:rowOff>
    </xdr:from>
    <xdr:to>
      <xdr:col>74</xdr:col>
      <xdr:colOff>31750</xdr:colOff>
      <xdr:row>15</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167403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46482</xdr:rowOff>
    </xdr:from>
    <xdr:to>
      <xdr:col>69</xdr:col>
      <xdr:colOff>142875</xdr:colOff>
      <xdr:row>15</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158259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との比較で高い比率となっている。これは、障害福祉サービスの多様化に伴う需給量が増加傾向にあり、それに係る経費も同様に増加していることが要因である。また、準要保護児童生徒就学援助費も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588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166007</xdr:rowOff>
    </xdr:from>
    <xdr:to>
      <xdr:col>15</xdr:col>
      <xdr:colOff>149225</xdr:colOff>
      <xdr:row>58</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106334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166007</xdr:rowOff>
    </xdr:from>
    <xdr:to>
      <xdr:col>11</xdr:col>
      <xdr:colOff>60325</xdr:colOff>
      <xdr:row>58</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106334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その他の経費に係る経常収支比率については、類似団体との比較でかなり高い比率となっている。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費において、繰出金が大きな比率を占めており、さらに増加傾向にある。国民健康保険事業繰出金は減額傾向にあるが、農業集落排水事業繰出金及び公共下水道事業繰出金は繰出基準額が増加傾向にあり、金額も多額となっている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89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補助費等に係る経常収支比率は、類似団体との比較でかなり高い比率となっている。これは、清掃・ゴミ処理業務、消防業務、病院事業についての一部事務組合負担金が多大になっていることが要因である。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335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806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751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832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73914</xdr:rowOff>
    </xdr:from>
    <xdr:to>
      <xdr:col>78</xdr:col>
      <xdr:colOff>120650</xdr:colOff>
      <xdr:row>40</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公債費に係る経常収支比率は、類似団体との比較で若干低い比率となっている。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繰上償還の実施等により公債費は減少傾向にあるが、、過去に実施した大型建設事業に伴う地方債の償還額が依然として多額であり、平成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年度から令和２年度まで実施した新庁舎建設事業において約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億円を借り入れしたことから今後も公債費は高い水準で推移する。公債費については、財政運営計画等により地方債発行の抑制や繰上償還の実施を行い縮減に努める。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762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41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5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公債費以外の経費に係る経常収支比率は、類似団体との比較でかなり高い比率となっている。これは、補助費等が他団体と比較して特に高い比率となっていることが要因である。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補助費等については、一部事務組合の事業内容の精査と負担金の適正化を図るとともに、町単独補助金についても必要性等を十分に検討し補助費の削減を図り、経常収支比率の改善に努める。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5097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8292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875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163068</xdr:rowOff>
    </xdr:from>
    <xdr:to>
      <xdr:col>78</xdr:col>
      <xdr:colOff>120650</xdr:colOff>
      <xdr:row>81</xdr:row>
      <xdr:rowOff>93218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77995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92202</xdr:rowOff>
    </xdr:from>
    <xdr:to>
      <xdr:col>65</xdr:col>
      <xdr:colOff>53975</xdr:colOff>
      <xdr:row>80</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123076</xdr:rowOff>
    </xdr:from>
    <xdr:to>
      <xdr:col>29</xdr:col>
      <xdr:colOff>127000</xdr:colOff>
      <xdr:row>16</xdr:row>
      <xdr:rowOff>130259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913901"/>
          <a:ext cx="647700" cy="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123076</xdr:rowOff>
    </xdr:from>
    <xdr:to>
      <xdr:col>26</xdr:col>
      <xdr:colOff>50800</xdr:colOff>
      <xdr:row>17</xdr:row>
      <xdr:rowOff>67800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13901"/>
          <a:ext cx="698500" cy="11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67800</xdr:rowOff>
    </xdr:from>
    <xdr:to>
      <xdr:col>22</xdr:col>
      <xdr:colOff>114300</xdr:colOff>
      <xdr:row>17</xdr:row>
      <xdr:rowOff>77590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30075"/>
          <a:ext cx="698500" cy="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88947</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2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77590</xdr:rowOff>
    </xdr:from>
    <xdr:to>
      <xdr:col>18</xdr:col>
      <xdr:colOff>177800</xdr:colOff>
      <xdr:row>17</xdr:row>
      <xdr:rowOff>86963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39865"/>
          <a:ext cx="6985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118642</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2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79459</xdr:rowOff>
    </xdr:from>
    <xdr:to>
      <xdr:col>29</xdr:col>
      <xdr:colOff>177800</xdr:colOff>
      <xdr:row>17</xdr:row>
      <xdr:rowOff>9609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7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51536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4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72276</xdr:rowOff>
    </xdr:from>
    <xdr:to>
      <xdr:col>26</xdr:col>
      <xdr:colOff>101600</xdr:colOff>
      <xdr:row>17</xdr:row>
      <xdr:rowOff>2426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6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158653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4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17000</xdr:rowOff>
    </xdr:from>
    <xdr:to>
      <xdr:col>22</xdr:col>
      <xdr:colOff>165100</xdr:colOff>
      <xdr:row>17</xdr:row>
      <xdr:rowOff>118600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7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128777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74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26790</xdr:rowOff>
    </xdr:from>
    <xdr:to>
      <xdr:col>19</xdr:col>
      <xdr:colOff>38100</xdr:colOff>
      <xdr:row>17</xdr:row>
      <xdr:rowOff>128390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8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138567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75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36163</xdr:rowOff>
    </xdr:from>
    <xdr:to>
      <xdr:col>15</xdr:col>
      <xdr:colOff>101600</xdr:colOff>
      <xdr:row>17</xdr:row>
      <xdr:rowOff>137763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9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147940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7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55449</xdr:rowOff>
    </xdr:from>
    <xdr:to>
      <xdr:col>29</xdr:col>
      <xdr:colOff>127000</xdr:colOff>
      <xdr:row>35</xdr:row>
      <xdr:rowOff>118428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5799"/>
          <a:ext cx="6477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118428</xdr:rowOff>
    </xdr:from>
    <xdr:to>
      <xdr:col>26</xdr:col>
      <xdr:colOff>50800</xdr:colOff>
      <xdr:row>35</xdr:row>
      <xdr:rowOff>146659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28778"/>
          <a:ext cx="698500" cy="2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146659</xdr:rowOff>
    </xdr:from>
    <xdr:to>
      <xdr:col>22</xdr:col>
      <xdr:colOff>114300</xdr:colOff>
      <xdr:row>35</xdr:row>
      <xdr:rowOff>166450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57009"/>
          <a:ext cx="6985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137970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166450</xdr:rowOff>
    </xdr:from>
    <xdr:to>
      <xdr:col>18</xdr:col>
      <xdr:colOff>177800</xdr:colOff>
      <xdr:row>35</xdr:row>
      <xdr:rowOff>186910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76800"/>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163181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165288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4649</xdr:rowOff>
    </xdr:from>
    <xdr:to>
      <xdr:col>29</xdr:col>
      <xdr:colOff>177800</xdr:colOff>
      <xdr:row>35</xdr:row>
      <xdr:rowOff>106249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192626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6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67628</xdr:rowOff>
    </xdr:from>
    <xdr:to>
      <xdr:col>26</xdr:col>
      <xdr:colOff>101600</xdr:colOff>
      <xdr:row>35</xdr:row>
      <xdr:rowOff>169228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7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179405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4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95859</xdr:rowOff>
    </xdr:from>
    <xdr:to>
      <xdr:col>22</xdr:col>
      <xdr:colOff>165100</xdr:colOff>
      <xdr:row>35</xdr:row>
      <xdr:rowOff>197459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06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207636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115650</xdr:rowOff>
    </xdr:from>
    <xdr:to>
      <xdr:col>19</xdr:col>
      <xdr:colOff>38100</xdr:colOff>
      <xdr:row>35</xdr:row>
      <xdr:rowOff>217250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2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227427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9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136110</xdr:rowOff>
    </xdr:from>
    <xdr:to>
      <xdr:col>15</xdr:col>
      <xdr:colOff>101600</xdr:colOff>
      <xdr:row>35</xdr:row>
      <xdr:rowOff>237710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247887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15290</xdr:rowOff>
    </xdr:from>
    <xdr:to>
      <xdr:col>24</xdr:col>
      <xdr:colOff>63500</xdr:colOff>
      <xdr:row>37</xdr:row>
      <xdr:rowOff>43054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358940"/>
          <a:ext cx="838200" cy="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15290</xdr:rowOff>
    </xdr:from>
    <xdr:to>
      <xdr:col>19</xdr:col>
      <xdr:colOff>177800</xdr:colOff>
      <xdr:row>37</xdr:row>
      <xdr:rowOff>142032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58940"/>
          <a:ext cx="889000" cy="1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142032</xdr:rowOff>
    </xdr:from>
    <xdr:to>
      <xdr:col>15</xdr:col>
      <xdr:colOff>50800</xdr:colOff>
      <xdr:row>37</xdr:row>
      <xdr:rowOff>156914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85682"/>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71887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151353</xdr:rowOff>
    </xdr:from>
    <xdr:to>
      <xdr:col>10</xdr:col>
      <xdr:colOff>114300</xdr:colOff>
      <xdr:row>37</xdr:row>
      <xdr:rowOff>156914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495003"/>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94748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163704</xdr:rowOff>
    </xdr:from>
    <xdr:to>
      <xdr:col>24</xdr:col>
      <xdr:colOff>114300</xdr:colOff>
      <xdr:row>37</xdr:row>
      <xdr:rowOff>93854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142131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1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135940</xdr:rowOff>
    </xdr:from>
    <xdr:to>
      <xdr:col>20</xdr:col>
      <xdr:colOff>38100</xdr:colOff>
      <xdr:row>37</xdr:row>
      <xdr:rowOff>66090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57217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91232</xdr:rowOff>
    </xdr:from>
    <xdr:to>
      <xdr:col>15</xdr:col>
      <xdr:colOff>101600</xdr:colOff>
      <xdr:row>38</xdr:row>
      <xdr:rowOff>21382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37909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21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106114</xdr:rowOff>
    </xdr:from>
    <xdr:to>
      <xdr:col>10</xdr:col>
      <xdr:colOff>165100</xdr:colOff>
      <xdr:row>38</xdr:row>
      <xdr:rowOff>36264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52791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22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100553</xdr:rowOff>
    </xdr:from>
    <xdr:to>
      <xdr:col>6</xdr:col>
      <xdr:colOff>38100</xdr:colOff>
      <xdr:row>38</xdr:row>
      <xdr:rowOff>30703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47230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21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154079</xdr:rowOff>
    </xdr:from>
    <xdr:to>
      <xdr:col>24</xdr:col>
      <xdr:colOff>63500</xdr:colOff>
      <xdr:row>58</xdr:row>
      <xdr:rowOff>38512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26729"/>
          <a:ext cx="838200" cy="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37914</xdr:rowOff>
    </xdr:from>
    <xdr:to>
      <xdr:col>19</xdr:col>
      <xdr:colOff>177800</xdr:colOff>
      <xdr:row>58</xdr:row>
      <xdr:rowOff>38512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8201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37914</xdr:rowOff>
    </xdr:from>
    <xdr:to>
      <xdr:col>15</xdr:col>
      <xdr:colOff>50800</xdr:colOff>
      <xdr:row>58</xdr:row>
      <xdr:rowOff>48809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82014"/>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66870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6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48809</xdr:rowOff>
    </xdr:from>
    <xdr:to>
      <xdr:col>10</xdr:col>
      <xdr:colOff>114300</xdr:colOff>
      <xdr:row>58</xdr:row>
      <xdr:rowOff>69150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92909"/>
          <a:ext cx="889000" cy="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83808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86438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8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103279</xdr:rowOff>
    </xdr:from>
    <xdr:to>
      <xdr:col>24</xdr:col>
      <xdr:colOff>114300</xdr:colOff>
      <xdr:row>58</xdr:row>
      <xdr:rowOff>33429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18206</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159162</xdr:rowOff>
    </xdr:from>
    <xdr:to>
      <xdr:col>20</xdr:col>
      <xdr:colOff>38100</xdr:colOff>
      <xdr:row>58</xdr:row>
      <xdr:rowOff>89312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80439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2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158564</xdr:rowOff>
    </xdr:from>
    <xdr:to>
      <xdr:col>15</xdr:col>
      <xdr:colOff>101600</xdr:colOff>
      <xdr:row>58</xdr:row>
      <xdr:rowOff>88714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79841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169459</xdr:rowOff>
    </xdr:from>
    <xdr:to>
      <xdr:col>10</xdr:col>
      <xdr:colOff>165100</xdr:colOff>
      <xdr:row>58</xdr:row>
      <xdr:rowOff>99609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90736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18350</xdr:rowOff>
    </xdr:from>
    <xdr:to>
      <xdr:col>6</xdr:col>
      <xdr:colOff>38100</xdr:colOff>
      <xdr:row>58</xdr:row>
      <xdr:rowOff>119950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111077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5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14107</xdr:rowOff>
    </xdr:from>
    <xdr:to>
      <xdr:col>24</xdr:col>
      <xdr:colOff>63500</xdr:colOff>
      <xdr:row>76</xdr:row>
      <xdr:rowOff>92219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872857"/>
          <a:ext cx="838200" cy="24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92219</xdr:rowOff>
    </xdr:from>
    <xdr:to>
      <xdr:col>19</xdr:col>
      <xdr:colOff>177800</xdr:colOff>
      <xdr:row>77</xdr:row>
      <xdr:rowOff>90185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22419"/>
          <a:ext cx="8890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143632</xdr:rowOff>
    </xdr:from>
    <xdr:to>
      <xdr:col>15</xdr:col>
      <xdr:colOff>50800</xdr:colOff>
      <xdr:row>77</xdr:row>
      <xdr:rowOff>90185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173832"/>
          <a:ext cx="8890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127242</xdr:rowOff>
    </xdr:from>
    <xdr:to>
      <xdr:col>10</xdr:col>
      <xdr:colOff>114300</xdr:colOff>
      <xdr:row>76</xdr:row>
      <xdr:rowOff>143632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57442"/>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84631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2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82461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134757</xdr:rowOff>
    </xdr:from>
    <xdr:to>
      <xdr:col>24</xdr:col>
      <xdr:colOff>114300</xdr:colOff>
      <xdr:row>75</xdr:row>
      <xdr:rowOff>64907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157634</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6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41419</xdr:rowOff>
    </xdr:from>
    <xdr:to>
      <xdr:col>20</xdr:col>
      <xdr:colOff>38100</xdr:colOff>
      <xdr:row>76</xdr:row>
      <xdr:rowOff>143019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134146</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1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39385</xdr:rowOff>
    </xdr:from>
    <xdr:to>
      <xdr:col>15</xdr:col>
      <xdr:colOff>101600</xdr:colOff>
      <xdr:row>77</xdr:row>
      <xdr:rowOff>140985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132112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92832</xdr:rowOff>
    </xdr:from>
    <xdr:to>
      <xdr:col>10</xdr:col>
      <xdr:colOff>165100</xdr:colOff>
      <xdr:row>77</xdr:row>
      <xdr:rowOff>22982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39509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8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76442</xdr:rowOff>
    </xdr:from>
    <xdr:to>
      <xdr:col>6</xdr:col>
      <xdr:colOff>38100</xdr:colOff>
      <xdr:row>77</xdr:row>
      <xdr:rowOff>6592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23118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8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128978</xdr:rowOff>
    </xdr:from>
    <xdr:to>
      <xdr:col>24</xdr:col>
      <xdr:colOff>63500</xdr:colOff>
      <xdr:row>97</xdr:row>
      <xdr:rowOff>90278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16728"/>
          <a:ext cx="838200" cy="30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90278</xdr:rowOff>
    </xdr:from>
    <xdr:to>
      <xdr:col>19</xdr:col>
      <xdr:colOff>177800</xdr:colOff>
      <xdr:row>97</xdr:row>
      <xdr:rowOff>129544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20928"/>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125788</xdr:rowOff>
    </xdr:from>
    <xdr:to>
      <xdr:col>15</xdr:col>
      <xdr:colOff>50800</xdr:colOff>
      <xdr:row>97</xdr:row>
      <xdr:rowOff>129544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5643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125788</xdr:rowOff>
    </xdr:from>
    <xdr:to>
      <xdr:col>10</xdr:col>
      <xdr:colOff>114300</xdr:colOff>
      <xdr:row>97</xdr:row>
      <xdr:rowOff>139329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56438"/>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78178</xdr:rowOff>
    </xdr:from>
    <xdr:to>
      <xdr:col>24</xdr:col>
      <xdr:colOff>114300</xdr:colOff>
      <xdr:row>96</xdr:row>
      <xdr:rowOff>8328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101055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1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39478</xdr:rowOff>
    </xdr:from>
    <xdr:to>
      <xdr:col>20</xdr:col>
      <xdr:colOff>38100</xdr:colOff>
      <xdr:row>97</xdr:row>
      <xdr:rowOff>141078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157605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78744</xdr:rowOff>
    </xdr:from>
    <xdr:to>
      <xdr:col>15</xdr:col>
      <xdr:colOff>101600</xdr:colOff>
      <xdr:row>98</xdr:row>
      <xdr:rowOff>8894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25421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8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74988</xdr:rowOff>
    </xdr:from>
    <xdr:to>
      <xdr:col>10</xdr:col>
      <xdr:colOff>165100</xdr:colOff>
      <xdr:row>98</xdr:row>
      <xdr:rowOff>5138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21665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88529</xdr:rowOff>
    </xdr:from>
    <xdr:to>
      <xdr:col>6</xdr:col>
      <xdr:colOff>38100</xdr:colOff>
      <xdr:row>98</xdr:row>
      <xdr:rowOff>18679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35206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103570</xdr:rowOff>
    </xdr:from>
    <xdr:to>
      <xdr:col>55</xdr:col>
      <xdr:colOff>0</xdr:colOff>
      <xdr:row>38</xdr:row>
      <xdr:rowOff>5276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04320"/>
          <a:ext cx="838200" cy="4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103570</xdr:rowOff>
    </xdr:from>
    <xdr:to>
      <xdr:col>50</xdr:col>
      <xdr:colOff>114300</xdr:colOff>
      <xdr:row>38</xdr:row>
      <xdr:rowOff>41398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04320"/>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41398</xdr:rowOff>
    </xdr:from>
    <xdr:to>
      <xdr:col>45</xdr:col>
      <xdr:colOff>177800</xdr:colOff>
      <xdr:row>38</xdr:row>
      <xdr:rowOff>51940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56498"/>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61689</xdr:rowOff>
    </xdr:from>
    <xdr:to>
      <xdr:col>46</xdr:col>
      <xdr:colOff>38100</xdr:colOff>
      <xdr:row>38</xdr:row>
      <xdr:rowOff>163289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154416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51940</xdr:rowOff>
    </xdr:from>
    <xdr:to>
      <xdr:col>41</xdr:col>
      <xdr:colOff>50800</xdr:colOff>
      <xdr:row>38</xdr:row>
      <xdr:rowOff>101859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67040"/>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38040</xdr:rowOff>
    </xdr:from>
    <xdr:to>
      <xdr:col>41</xdr:col>
      <xdr:colOff>101600</xdr:colOff>
      <xdr:row>38</xdr:row>
      <xdr:rowOff>139640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130767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44578</xdr:rowOff>
    </xdr:from>
    <xdr:to>
      <xdr:col>36</xdr:col>
      <xdr:colOff>165100</xdr:colOff>
      <xdr:row>38</xdr:row>
      <xdr:rowOff>146178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162705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125926</xdr:rowOff>
    </xdr:from>
    <xdr:to>
      <xdr:col>55</xdr:col>
      <xdr:colOff>50800</xdr:colOff>
      <xdr:row>38</xdr:row>
      <xdr:rowOff>56076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104353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52770</xdr:rowOff>
    </xdr:from>
    <xdr:to>
      <xdr:col>50</xdr:col>
      <xdr:colOff>165100</xdr:colOff>
      <xdr:row>35</xdr:row>
      <xdr:rowOff>154370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145497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14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162048</xdr:rowOff>
    </xdr:from>
    <xdr:to>
      <xdr:col>46</xdr:col>
      <xdr:colOff>38100</xdr:colOff>
      <xdr:row>38</xdr:row>
      <xdr:rowOff>92198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108725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8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xdr:rowOff>
    </xdr:from>
    <xdr:to>
      <xdr:col>41</xdr:col>
      <xdr:colOff>101600</xdr:colOff>
      <xdr:row>38</xdr:row>
      <xdr:rowOff>102740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119268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9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51059</xdr:rowOff>
    </xdr:from>
    <xdr:to>
      <xdr:col>36</xdr:col>
      <xdr:colOff>165100</xdr:colOff>
      <xdr:row>38</xdr:row>
      <xdr:rowOff>152659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143786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60606</xdr:rowOff>
    </xdr:from>
    <xdr:to>
      <xdr:col>55</xdr:col>
      <xdr:colOff>0</xdr:colOff>
      <xdr:row>58</xdr:row>
      <xdr:rowOff>126868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61806"/>
          <a:ext cx="838200" cy="40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60606</xdr:rowOff>
    </xdr:from>
    <xdr:to>
      <xdr:col>50</xdr:col>
      <xdr:colOff>114300</xdr:colOff>
      <xdr:row>58</xdr:row>
      <xdr:rowOff>102691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61806"/>
          <a:ext cx="889000" cy="38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102691</xdr:rowOff>
    </xdr:from>
    <xdr:to>
      <xdr:col>45</xdr:col>
      <xdr:colOff>177800</xdr:colOff>
      <xdr:row>59</xdr:row>
      <xdr:rowOff>1456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46791"/>
          <a:ext cx="889000" cy="7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57957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6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148429</xdr:rowOff>
    </xdr:from>
    <xdr:to>
      <xdr:col>41</xdr:col>
      <xdr:colOff>50800</xdr:colOff>
      <xdr:row>59</xdr:row>
      <xdr:rowOff>1456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10092529"/>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64057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6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66222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6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76068</xdr:rowOff>
    </xdr:from>
    <xdr:to>
      <xdr:col>55</xdr:col>
      <xdr:colOff>50800</xdr:colOff>
      <xdr:row>59</xdr:row>
      <xdr:rowOff>6218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100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162445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9806</xdr:rowOff>
    </xdr:from>
    <xdr:to>
      <xdr:col>50</xdr:col>
      <xdr:colOff>165100</xdr:colOff>
      <xdr:row>56</xdr:row>
      <xdr:rowOff>111406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127933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51891</xdr:rowOff>
    </xdr:from>
    <xdr:to>
      <xdr:col>46</xdr:col>
      <xdr:colOff>38100</xdr:colOff>
      <xdr:row>58</xdr:row>
      <xdr:rowOff>153491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9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144618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122106</xdr:rowOff>
    </xdr:from>
    <xdr:to>
      <xdr:col>41</xdr:col>
      <xdr:colOff>101600</xdr:colOff>
      <xdr:row>59</xdr:row>
      <xdr:rowOff>52256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100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43383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1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97629</xdr:rowOff>
    </xdr:from>
    <xdr:to>
      <xdr:col>36</xdr:col>
      <xdr:colOff>165100</xdr:colOff>
      <xdr:row>59</xdr:row>
      <xdr:rowOff>27779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100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18906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13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136265</xdr:rowOff>
    </xdr:from>
    <xdr:to>
      <xdr:col>55</xdr:col>
      <xdr:colOff>0</xdr:colOff>
      <xdr:row>77</xdr:row>
      <xdr:rowOff>151771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37915"/>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40196</xdr:rowOff>
    </xdr:from>
    <xdr:to>
      <xdr:col>50</xdr:col>
      <xdr:colOff>114300</xdr:colOff>
      <xdr:row>77</xdr:row>
      <xdr:rowOff>151771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41846"/>
          <a:ext cx="889000" cy="1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40196</xdr:rowOff>
    </xdr:from>
    <xdr:to>
      <xdr:col>45</xdr:col>
      <xdr:colOff>177800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41846"/>
          <a:ext cx="889000" cy="1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21205</xdr:rowOff>
    </xdr:from>
    <xdr:to>
      <xdr:col>41</xdr:col>
      <xdr:colOff>50800</xdr:colOff>
      <xdr:row>78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9430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89167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85465</xdr:rowOff>
    </xdr:from>
    <xdr:to>
      <xdr:col>55</xdr:col>
      <xdr:colOff>50800</xdr:colOff>
      <xdr:row>78</xdr:row>
      <xdr:rowOff>15615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100971</xdr:rowOff>
    </xdr:from>
    <xdr:to>
      <xdr:col>50</xdr:col>
      <xdr:colOff>165100</xdr:colOff>
      <xdr:row>78</xdr:row>
      <xdr:rowOff>31121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22248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160846</xdr:rowOff>
    </xdr:from>
    <xdr:to>
      <xdr:col>46</xdr:col>
      <xdr:colOff>38100</xdr:colOff>
      <xdr:row>77</xdr:row>
      <xdr:rowOff>90996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141855</xdr:rowOff>
    </xdr:from>
    <xdr:to>
      <xdr:col>36</xdr:col>
      <xdr:colOff>165100</xdr:colOff>
      <xdr:row>78</xdr:row>
      <xdr:rowOff>72005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63132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43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111553</xdr:rowOff>
    </xdr:from>
    <xdr:to>
      <xdr:col>55</xdr:col>
      <xdr:colOff>0</xdr:colOff>
      <xdr:row>98</xdr:row>
      <xdr:rowOff>65489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399303"/>
          <a:ext cx="838200" cy="4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111553</xdr:rowOff>
    </xdr:from>
    <xdr:to>
      <xdr:col>50</xdr:col>
      <xdr:colOff>114300</xdr:colOff>
      <xdr:row>98</xdr:row>
      <xdr:rowOff>80065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399303"/>
          <a:ext cx="889000" cy="4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80065</xdr:rowOff>
    </xdr:from>
    <xdr:to>
      <xdr:col>45</xdr:col>
      <xdr:colOff>177800</xdr:colOff>
      <xdr:row>98</xdr:row>
      <xdr:rowOff>97357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82165"/>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69664</xdr:rowOff>
    </xdr:from>
    <xdr:to>
      <xdr:col>41</xdr:col>
      <xdr:colOff>50800</xdr:colOff>
      <xdr:row>98</xdr:row>
      <xdr:rowOff>97357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71764"/>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59252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14689</xdr:rowOff>
    </xdr:from>
    <xdr:to>
      <xdr:col>55</xdr:col>
      <xdr:colOff>50800</xdr:colOff>
      <xdr:row>98</xdr:row>
      <xdr:rowOff>116289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101066</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60753</xdr:rowOff>
    </xdr:from>
    <xdr:to>
      <xdr:col>50</xdr:col>
      <xdr:colOff>165100</xdr:colOff>
      <xdr:row>95</xdr:row>
      <xdr:rowOff>162353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7430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29265</xdr:rowOff>
    </xdr:from>
    <xdr:to>
      <xdr:col>46</xdr:col>
      <xdr:colOff>38100</xdr:colOff>
      <xdr:row>98</xdr:row>
      <xdr:rowOff>130865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121992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46557</xdr:rowOff>
    </xdr:from>
    <xdr:to>
      <xdr:col>41</xdr:col>
      <xdr:colOff>101600</xdr:colOff>
      <xdr:row>98</xdr:row>
      <xdr:rowOff>148157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139284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18864</xdr:rowOff>
    </xdr:from>
    <xdr:to>
      <xdr:col>36</xdr:col>
      <xdr:colOff>165100</xdr:colOff>
      <xdr:row>98</xdr:row>
      <xdr:rowOff>120464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111591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135786</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0886"/>
          <a:ext cx="8382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135786</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50886"/>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137561</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266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110580</xdr:rowOff>
    </xdr:from>
    <xdr:to>
      <xdr:col>76</xdr:col>
      <xdr:colOff>165100</xdr:colOff>
      <xdr:row>38</xdr:row>
      <xdr:rowOff>40731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57257</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137561</xdr:rowOff>
    </xdr:from>
    <xdr:to>
      <xdr:col>71</xdr:col>
      <xdr:colOff>177800</xdr:colOff>
      <xdr:row>38</xdr:row>
      <xdr:rowOff>138941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52661"/>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168233</xdr:rowOff>
    </xdr:from>
    <xdr:to>
      <xdr:col>72</xdr:col>
      <xdr:colOff>38100</xdr:colOff>
      <xdr:row>38</xdr:row>
      <xdr:rowOff>98383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114911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119496</xdr:rowOff>
    </xdr:from>
    <xdr:to>
      <xdr:col>67</xdr:col>
      <xdr:colOff>101600</xdr:colOff>
      <xdr:row>38</xdr:row>
      <xdr:rowOff>49646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6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66173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84986</xdr:rowOff>
    </xdr:from>
    <xdr:to>
      <xdr:col>81</xdr:col>
      <xdr:colOff>101600</xdr:colOff>
      <xdr:row>39</xdr:row>
      <xdr:rowOff>15136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6263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9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86761</xdr:rowOff>
    </xdr:from>
    <xdr:to>
      <xdr:col>72</xdr:col>
      <xdr:colOff>38100</xdr:colOff>
      <xdr:row>39</xdr:row>
      <xdr:rowOff>16911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8038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88141</xdr:rowOff>
    </xdr:from>
    <xdr:to>
      <xdr:col>67</xdr:col>
      <xdr:colOff>101600</xdr:colOff>
      <xdr:row>39</xdr:row>
      <xdr:rowOff>18291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9418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57333" y="6695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70470</xdr:rowOff>
    </xdr:from>
    <xdr:to>
      <xdr:col>85</xdr:col>
      <xdr:colOff>127000</xdr:colOff>
      <xdr:row>76</xdr:row>
      <xdr:rowOff>77823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00670"/>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47203</xdr:rowOff>
    </xdr:from>
    <xdr:to>
      <xdr:col>81</xdr:col>
      <xdr:colOff>50800</xdr:colOff>
      <xdr:row>76</xdr:row>
      <xdr:rowOff>77823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077403"/>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47203</xdr:rowOff>
    </xdr:from>
    <xdr:to>
      <xdr:col>76</xdr:col>
      <xdr:colOff>114300</xdr:colOff>
      <xdr:row>76</xdr:row>
      <xdr:rowOff>81197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77403"/>
          <a:ext cx="889000" cy="3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131810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71258</xdr:rowOff>
    </xdr:from>
    <xdr:to>
      <xdr:col>71</xdr:col>
      <xdr:colOff>177800</xdr:colOff>
      <xdr:row>76</xdr:row>
      <xdr:rowOff>81197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01458"/>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149482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138180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19670</xdr:rowOff>
    </xdr:from>
    <xdr:to>
      <xdr:col>85</xdr:col>
      <xdr:colOff>177800</xdr:colOff>
      <xdr:row>76</xdr:row>
      <xdr:rowOff>121270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169547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27023</xdr:rowOff>
    </xdr:from>
    <xdr:to>
      <xdr:col>81</xdr:col>
      <xdr:colOff>101600</xdr:colOff>
      <xdr:row>76</xdr:row>
      <xdr:rowOff>128623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119750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167853</xdr:rowOff>
    </xdr:from>
    <xdr:to>
      <xdr:col>76</xdr:col>
      <xdr:colOff>165100</xdr:colOff>
      <xdr:row>76</xdr:row>
      <xdr:rowOff>98003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114531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30397</xdr:rowOff>
    </xdr:from>
    <xdr:to>
      <xdr:col>72</xdr:col>
      <xdr:colOff>38100</xdr:colOff>
      <xdr:row>76</xdr:row>
      <xdr:rowOff>131997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148524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20458</xdr:rowOff>
    </xdr:from>
    <xdr:to>
      <xdr:col>67</xdr:col>
      <xdr:colOff>101600</xdr:colOff>
      <xdr:row>76</xdr:row>
      <xdr:rowOff>122058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138584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2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10632</xdr:rowOff>
    </xdr:from>
    <xdr:to>
      <xdr:col>85</xdr:col>
      <xdr:colOff>127000</xdr:colOff>
      <xdr:row>99</xdr:row>
      <xdr:rowOff>66819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84182"/>
          <a:ext cx="838200" cy="5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55175</xdr:rowOff>
    </xdr:from>
    <xdr:to>
      <xdr:col>81</xdr:col>
      <xdr:colOff>50800</xdr:colOff>
      <xdr:row>99</xdr:row>
      <xdr:rowOff>66819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7028725"/>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47665</xdr:rowOff>
    </xdr:from>
    <xdr:to>
      <xdr:col>76</xdr:col>
      <xdr:colOff>114300</xdr:colOff>
      <xdr:row>99</xdr:row>
      <xdr:rowOff>55175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21215"/>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97755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70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47665</xdr:rowOff>
    </xdr:from>
    <xdr:to>
      <xdr:col>71</xdr:col>
      <xdr:colOff>177800</xdr:colOff>
      <xdr:row>99</xdr:row>
      <xdr:rowOff>72031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21215"/>
          <a:ext cx="889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91605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70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115357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131282</xdr:rowOff>
    </xdr:from>
    <xdr:to>
      <xdr:col>85</xdr:col>
      <xdr:colOff>177800</xdr:colOff>
      <xdr:row>99</xdr:row>
      <xdr:rowOff>61432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16019</xdr:rowOff>
    </xdr:from>
    <xdr:to>
      <xdr:col>81</xdr:col>
      <xdr:colOff>101600</xdr:colOff>
      <xdr:row>99</xdr:row>
      <xdr:rowOff>117619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108746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4375</xdr:rowOff>
    </xdr:from>
    <xdr:to>
      <xdr:col>76</xdr:col>
      <xdr:colOff>165100</xdr:colOff>
      <xdr:row>99</xdr:row>
      <xdr:rowOff>105975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122502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168315</xdr:rowOff>
    </xdr:from>
    <xdr:to>
      <xdr:col>72</xdr:col>
      <xdr:colOff>38100</xdr:colOff>
      <xdr:row>99</xdr:row>
      <xdr:rowOff>98465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114992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21231</xdr:rowOff>
    </xdr:from>
    <xdr:to>
      <xdr:col>67</xdr:col>
      <xdr:colOff>101600</xdr:colOff>
      <xdr:row>99</xdr:row>
      <xdr:rowOff>122831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113958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33096</xdr:rowOff>
    </xdr:from>
    <xdr:to>
      <xdr:col>116</xdr:col>
      <xdr:colOff>63500</xdr:colOff>
      <xdr:row>39</xdr:row>
      <xdr:rowOff>42101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19646"/>
          <a:ext cx="8382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28283</xdr:rowOff>
    </xdr:from>
    <xdr:to>
      <xdr:col>111</xdr:col>
      <xdr:colOff>177800</xdr:colOff>
      <xdr:row>39</xdr:row>
      <xdr:rowOff>33096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14833"/>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11100</xdr:rowOff>
    </xdr:from>
    <xdr:to>
      <xdr:col>107</xdr:col>
      <xdr:colOff>50800</xdr:colOff>
      <xdr:row>39</xdr:row>
      <xdr:rowOff>28283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9765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178</xdr:rowOff>
    </xdr:from>
    <xdr:to>
      <xdr:col>102</xdr:col>
      <xdr:colOff>114300</xdr:colOff>
      <xdr:row>39</xdr:row>
      <xdr:rowOff>11100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8672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69880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7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162751</xdr:rowOff>
    </xdr:from>
    <xdr:to>
      <xdr:col>116</xdr:col>
      <xdr:colOff>114300</xdr:colOff>
      <xdr:row>39</xdr:row>
      <xdr:rowOff>92901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153746</xdr:rowOff>
    </xdr:from>
    <xdr:to>
      <xdr:col>112</xdr:col>
      <xdr:colOff>38100</xdr:colOff>
      <xdr:row>39</xdr:row>
      <xdr:rowOff>83896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75023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148933</xdr:rowOff>
    </xdr:from>
    <xdr:to>
      <xdr:col>107</xdr:col>
      <xdr:colOff>101600</xdr:colOff>
      <xdr:row>39</xdr:row>
      <xdr:rowOff>79083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70210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131750</xdr:rowOff>
    </xdr:from>
    <xdr:to>
      <xdr:col>102</xdr:col>
      <xdr:colOff>165100</xdr:colOff>
      <xdr:row>39</xdr:row>
      <xdr:rowOff>61900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53027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7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120828</xdr:rowOff>
    </xdr:from>
    <xdr:to>
      <xdr:col>98</xdr:col>
      <xdr:colOff>38100</xdr:colOff>
      <xdr:row>39</xdr:row>
      <xdr:rowOff>50978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67505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4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95678</xdr:rowOff>
    </xdr:from>
    <xdr:to>
      <xdr:col>116</xdr:col>
      <xdr:colOff>63500</xdr:colOff>
      <xdr:row>59</xdr:row>
      <xdr:rowOff>95694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1228"/>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92918</xdr:rowOff>
    </xdr:from>
    <xdr:to>
      <xdr:col>111</xdr:col>
      <xdr:colOff>177800</xdr:colOff>
      <xdr:row>59</xdr:row>
      <xdr:rowOff>95678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8468"/>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92918</xdr:rowOff>
    </xdr:from>
    <xdr:to>
      <xdr:col>107</xdr:col>
      <xdr:colOff>50800</xdr:colOff>
      <xdr:row>59</xdr:row>
      <xdr:rowOff>95727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8468"/>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94927</xdr:rowOff>
    </xdr:from>
    <xdr:to>
      <xdr:col>102</xdr:col>
      <xdr:colOff>114300</xdr:colOff>
      <xdr:row>59</xdr:row>
      <xdr:rowOff>95727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047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94033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44894</xdr:rowOff>
    </xdr:from>
    <xdr:to>
      <xdr:col>116</xdr:col>
      <xdr:colOff>114300</xdr:colOff>
      <xdr:row>59</xdr:row>
      <xdr:rowOff>146494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131271</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44878</xdr:rowOff>
    </xdr:from>
    <xdr:to>
      <xdr:col>112</xdr:col>
      <xdr:colOff>38100</xdr:colOff>
      <xdr:row>59</xdr:row>
      <xdr:rowOff>146478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137605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42118</xdr:rowOff>
    </xdr:from>
    <xdr:to>
      <xdr:col>107</xdr:col>
      <xdr:colOff>101600</xdr:colOff>
      <xdr:row>59</xdr:row>
      <xdr:rowOff>143718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134845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44927</xdr:rowOff>
    </xdr:from>
    <xdr:to>
      <xdr:col>102</xdr:col>
      <xdr:colOff>165100</xdr:colOff>
      <xdr:row>59</xdr:row>
      <xdr:rowOff>146527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137654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44127</xdr:rowOff>
    </xdr:from>
    <xdr:to>
      <xdr:col>98</xdr:col>
      <xdr:colOff>38100</xdr:colOff>
      <xdr:row>59</xdr:row>
      <xdr:rowOff>145727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136854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73813</xdr:rowOff>
    </xdr:from>
    <xdr:to>
      <xdr:col>116</xdr:col>
      <xdr:colOff>63500</xdr:colOff>
      <xdr:row>74</xdr:row>
      <xdr:rowOff>119190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61113"/>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119190</xdr:rowOff>
    </xdr:from>
    <xdr:to>
      <xdr:col>111</xdr:col>
      <xdr:colOff>177800</xdr:colOff>
      <xdr:row>75</xdr:row>
      <xdr:rowOff>5144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06490"/>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5144</xdr:rowOff>
    </xdr:from>
    <xdr:to>
      <xdr:col>107</xdr:col>
      <xdr:colOff>50800</xdr:colOff>
      <xdr:row>75</xdr:row>
      <xdr:rowOff>54293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6389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81678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54293</xdr:rowOff>
    </xdr:from>
    <xdr:to>
      <xdr:col>102</xdr:col>
      <xdr:colOff>114300</xdr:colOff>
      <xdr:row>75</xdr:row>
      <xdr:rowOff>96114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13043"/>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46511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23013</xdr:rowOff>
    </xdr:from>
    <xdr:to>
      <xdr:col>116</xdr:col>
      <xdr:colOff>114300</xdr:colOff>
      <xdr:row>74</xdr:row>
      <xdr:rowOff>124613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45890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68390</xdr:rowOff>
    </xdr:from>
    <xdr:to>
      <xdr:col>112</xdr:col>
      <xdr:colOff>38100</xdr:colOff>
      <xdr:row>74</xdr:row>
      <xdr:rowOff>169990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125794</xdr:rowOff>
    </xdr:from>
    <xdr:to>
      <xdr:col>107</xdr:col>
      <xdr:colOff>101600</xdr:colOff>
      <xdr:row>75</xdr:row>
      <xdr:rowOff>55944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72471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3493</xdr:rowOff>
    </xdr:from>
    <xdr:to>
      <xdr:col>102</xdr:col>
      <xdr:colOff>165100</xdr:colOff>
      <xdr:row>75</xdr:row>
      <xdr:rowOff>105093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121620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45314</xdr:rowOff>
    </xdr:from>
    <xdr:to>
      <xdr:col>98</xdr:col>
      <xdr:colOff>38100</xdr:colOff>
      <xdr:row>75</xdr:row>
      <xdr:rowOff>146914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163441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6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866,389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円となっている。主な構成項目である人件費は、類似団体と比較して低い水準にあるが、再任用制度及び会計年度任用職員制度導入の影響が大きく、令和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年度以降は増額となっている。また、県内町村と比較すると職員数は多く、平均年齢が高いため一人当たりの給与費が高くなっている。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住民税非課税世帯等に対する臨時特別給付金事業、子育て世帯への臨時特別給付金事業が挙げられる。また、障害福祉サービス費が多様化に伴い増加傾向にある。扶助費対象者に係る、資格の適正化や厳密化を進めていくことで、財政を圧迫する上昇傾向に歯止めをかけるよう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増加となっている。各特別会計への繰出金が多額であるため他団体と比べ高い水準にある。国民健康保険事業は減少傾向にあるが、農業集落排水事業及び公共下水道事業は増加傾向で、さらに繰出基準額のほかに赤字補てん的繰出金も多額となっている。今後も経費負担のあり方の見直しを進めるなど普通会計への影響が過大とならない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9,235
9,204
343.08
8,167,635
8,001,103
163,609
4,539,170
10,603,253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101164</xdr:rowOff>
    </xdr:from>
    <xdr:to>
      <xdr:col>24</xdr:col>
      <xdr:colOff>63500</xdr:colOff>
      <xdr:row>38</xdr:row>
      <xdr:rowOff>120759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1626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120759</xdr:rowOff>
    </xdr:from>
    <xdr:to>
      <xdr:col>19</xdr:col>
      <xdr:colOff>177800</xdr:colOff>
      <xdr:row>39</xdr:row>
      <xdr:rowOff>43852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35859"/>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907</xdr:rowOff>
    </xdr:from>
    <xdr:to>
      <xdr:col>15</xdr:col>
      <xdr:colOff>50800</xdr:colOff>
      <xdr:row>39</xdr:row>
      <xdr:rowOff>43852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87457"/>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116240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907</xdr:rowOff>
    </xdr:from>
    <xdr:to>
      <xdr:col>10</xdr:col>
      <xdr:colOff>114300</xdr:colOff>
      <xdr:row>39</xdr:row>
      <xdr:rowOff>159784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87457"/>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124241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138120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50364</xdr:rowOff>
    </xdr:from>
    <xdr:to>
      <xdr:col>24</xdr:col>
      <xdr:colOff>114300</xdr:colOff>
      <xdr:row>38</xdr:row>
      <xdr:rowOff>151964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28791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69959</xdr:rowOff>
    </xdr:from>
    <xdr:to>
      <xdr:col>20</xdr:col>
      <xdr:colOff>38100</xdr:colOff>
      <xdr:row>39</xdr:row>
      <xdr:rowOff>109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162686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164502</xdr:rowOff>
    </xdr:from>
    <xdr:to>
      <xdr:col>15</xdr:col>
      <xdr:colOff>101600</xdr:colOff>
      <xdr:row>39</xdr:row>
      <xdr:rowOff>94652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85779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121557</xdr:rowOff>
    </xdr:from>
    <xdr:to>
      <xdr:col>10</xdr:col>
      <xdr:colOff>165100</xdr:colOff>
      <xdr:row>39</xdr:row>
      <xdr:rowOff>51707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42834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108984</xdr:rowOff>
    </xdr:from>
    <xdr:to>
      <xdr:col>6</xdr:col>
      <xdr:colOff>38100</xdr:colOff>
      <xdr:row>40</xdr:row>
      <xdr:rowOff>39134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40</xdr:row>
      <xdr:rowOff>30261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8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67697</xdr:rowOff>
    </xdr:from>
    <xdr:to>
      <xdr:col>24</xdr:col>
      <xdr:colOff>63500</xdr:colOff>
      <xdr:row>58</xdr:row>
      <xdr:rowOff>61954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0347"/>
          <a:ext cx="838200" cy="16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67697</xdr:rowOff>
    </xdr:from>
    <xdr:to>
      <xdr:col>19</xdr:col>
      <xdr:colOff>177800</xdr:colOff>
      <xdr:row>58</xdr:row>
      <xdr:rowOff>73343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0347"/>
          <a:ext cx="889000" cy="1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73343</xdr:rowOff>
    </xdr:from>
    <xdr:to>
      <xdr:col>15</xdr:col>
      <xdr:colOff>50800</xdr:colOff>
      <xdr:row>58</xdr:row>
      <xdr:rowOff>88992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7443"/>
          <a:ext cx="889000"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154198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88992</xdr:rowOff>
    </xdr:from>
    <xdr:to>
      <xdr:col>10</xdr:col>
      <xdr:colOff>114300</xdr:colOff>
      <xdr:row>58</xdr:row>
      <xdr:rowOff>116791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3092"/>
          <a:ext cx="8890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144612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3794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11154</xdr:rowOff>
    </xdr:from>
    <xdr:to>
      <xdr:col>24</xdr:col>
      <xdr:colOff>114300</xdr:colOff>
      <xdr:row>58</xdr:row>
      <xdr:rowOff>112754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16897</xdr:rowOff>
    </xdr:from>
    <xdr:to>
      <xdr:col>20</xdr:col>
      <xdr:colOff>38100</xdr:colOff>
      <xdr:row>57</xdr:row>
      <xdr:rowOff>118497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135024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22543</xdr:rowOff>
    </xdr:from>
    <xdr:to>
      <xdr:col>15</xdr:col>
      <xdr:colOff>101600</xdr:colOff>
      <xdr:row>58</xdr:row>
      <xdr:rowOff>124143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140670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38192</xdr:rowOff>
    </xdr:from>
    <xdr:to>
      <xdr:col>10</xdr:col>
      <xdr:colOff>165100</xdr:colOff>
      <xdr:row>58</xdr:row>
      <xdr:rowOff>139792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156319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65991</xdr:rowOff>
    </xdr:from>
    <xdr:to>
      <xdr:col>6</xdr:col>
      <xdr:colOff>38100</xdr:colOff>
      <xdr:row>58</xdr:row>
      <xdr:rowOff>167591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158718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131829</xdr:rowOff>
    </xdr:from>
    <xdr:to>
      <xdr:col>24</xdr:col>
      <xdr:colOff>63500</xdr:colOff>
      <xdr:row>77</xdr:row>
      <xdr:rowOff>16504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62029"/>
          <a:ext cx="838200" cy="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16504</xdr:rowOff>
    </xdr:from>
    <xdr:to>
      <xdr:col>19</xdr:col>
      <xdr:colOff>177800</xdr:colOff>
      <xdr:row>77</xdr:row>
      <xdr:rowOff>100118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8154"/>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100118</xdr:rowOff>
    </xdr:from>
    <xdr:to>
      <xdr:col>15</xdr:col>
      <xdr:colOff>50800</xdr:colOff>
      <xdr:row>77</xdr:row>
      <xdr:rowOff>129425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1768"/>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129425</xdr:rowOff>
    </xdr:from>
    <xdr:to>
      <xdr:col>10</xdr:col>
      <xdr:colOff>114300</xdr:colOff>
      <xdr:row>77</xdr:row>
      <xdr:rowOff>133874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1075"/>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19381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4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81029</xdr:rowOff>
    </xdr:from>
    <xdr:to>
      <xdr:col>24</xdr:col>
      <xdr:colOff>114300</xdr:colOff>
      <xdr:row>77</xdr:row>
      <xdr:rowOff>11179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59456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137154</xdr:rowOff>
    </xdr:from>
    <xdr:to>
      <xdr:col>20</xdr:col>
      <xdr:colOff>38100</xdr:colOff>
      <xdr:row>77</xdr:row>
      <xdr:rowOff>67304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58431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49318</xdr:rowOff>
    </xdr:from>
    <xdr:to>
      <xdr:col>15</xdr:col>
      <xdr:colOff>101600</xdr:colOff>
      <xdr:row>77</xdr:row>
      <xdr:rowOff>150918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167445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2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78625</xdr:rowOff>
    </xdr:from>
    <xdr:to>
      <xdr:col>10</xdr:col>
      <xdr:colOff>165100</xdr:colOff>
      <xdr:row>78</xdr:row>
      <xdr:rowOff>8775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25302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83074</xdr:rowOff>
    </xdr:from>
    <xdr:to>
      <xdr:col>6</xdr:col>
      <xdr:colOff>38100</xdr:colOff>
      <xdr:row>78</xdr:row>
      <xdr:rowOff>13224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39591</xdr:rowOff>
    </xdr:from>
    <xdr:to>
      <xdr:col>24</xdr:col>
      <xdr:colOff>63500</xdr:colOff>
      <xdr:row>96</xdr:row>
      <xdr:rowOff>100806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98791"/>
          <a:ext cx="8382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100806</xdr:rowOff>
    </xdr:from>
    <xdr:to>
      <xdr:col>19</xdr:col>
      <xdr:colOff>177800</xdr:colOff>
      <xdr:row>96</xdr:row>
      <xdr:rowOff>140486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0006"/>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140486</xdr:rowOff>
    </xdr:from>
    <xdr:to>
      <xdr:col>15</xdr:col>
      <xdr:colOff>50800</xdr:colOff>
      <xdr:row>96</xdr:row>
      <xdr:rowOff>162926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99686"/>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53415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162926</xdr:rowOff>
    </xdr:from>
    <xdr:to>
      <xdr:col>10</xdr:col>
      <xdr:colOff>114300</xdr:colOff>
      <xdr:row>97</xdr:row>
      <xdr:rowOff>6897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22126"/>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62268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160241</xdr:rowOff>
    </xdr:from>
    <xdr:to>
      <xdr:col>24</xdr:col>
      <xdr:colOff>114300</xdr:colOff>
      <xdr:row>96</xdr:row>
      <xdr:rowOff>90391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138668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50006</xdr:rowOff>
    </xdr:from>
    <xdr:to>
      <xdr:col>20</xdr:col>
      <xdr:colOff>38100</xdr:colOff>
      <xdr:row>96</xdr:row>
      <xdr:rowOff>151606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142733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89686</xdr:rowOff>
    </xdr:from>
    <xdr:to>
      <xdr:col>15</xdr:col>
      <xdr:colOff>101600</xdr:colOff>
      <xdr:row>97</xdr:row>
      <xdr:rowOff>19836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36363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112126</xdr:rowOff>
    </xdr:from>
    <xdr:to>
      <xdr:col>10</xdr:col>
      <xdr:colOff>165100</xdr:colOff>
      <xdr:row>97</xdr:row>
      <xdr:rowOff>42276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58803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127547</xdr:rowOff>
    </xdr:from>
    <xdr:to>
      <xdr:col>6</xdr:col>
      <xdr:colOff>38100</xdr:colOff>
      <xdr:row>97</xdr:row>
      <xdr:rowOff>57697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157607</xdr:rowOff>
    </xdr:from>
    <xdr:to>
      <xdr:col>55</xdr:col>
      <xdr:colOff>0</xdr:colOff>
      <xdr:row>39</xdr:row>
      <xdr:rowOff>12446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7270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132080</xdr:rowOff>
    </xdr:from>
    <xdr:to>
      <xdr:col>50</xdr:col>
      <xdr:colOff>114300</xdr:colOff>
      <xdr:row>39</xdr:row>
      <xdr:rowOff>12446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71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132080</xdr:rowOff>
    </xdr:from>
    <xdr:to>
      <xdr:col>45</xdr:col>
      <xdr:colOff>177800</xdr:colOff>
      <xdr:row>39</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18542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0013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106807</xdr:rowOff>
    </xdr:from>
    <xdr:to>
      <xdr:col>55</xdr:col>
      <xdr:colOff>50800</xdr:colOff>
      <xdr:row>39</xdr:row>
      <xdr:rowOff>36957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21734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133096</xdr:rowOff>
    </xdr:from>
    <xdr:to>
      <xdr:col>50</xdr:col>
      <xdr:colOff>165100</xdr:colOff>
      <xdr:row>39</xdr:row>
      <xdr:rowOff>63246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54373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81280</xdr:rowOff>
    </xdr:from>
    <xdr:to>
      <xdr:col>46</xdr:col>
      <xdr:colOff>38100</xdr:colOff>
      <xdr:row>39</xdr:row>
      <xdr:rowOff>11430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60469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134239</xdr:rowOff>
    </xdr:from>
    <xdr:to>
      <xdr:col>36</xdr:col>
      <xdr:colOff>165100</xdr:colOff>
      <xdr:row>39</xdr:row>
      <xdr:rowOff>64389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55516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41486</xdr:rowOff>
    </xdr:from>
    <xdr:to>
      <xdr:col>55</xdr:col>
      <xdr:colOff>0</xdr:colOff>
      <xdr:row>58</xdr:row>
      <xdr:rowOff>70907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85586"/>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64376</xdr:rowOff>
    </xdr:from>
    <xdr:to>
      <xdr:col>50</xdr:col>
      <xdr:colOff>114300</xdr:colOff>
      <xdr:row>58</xdr:row>
      <xdr:rowOff>70907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84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64376</xdr:rowOff>
    </xdr:from>
    <xdr:to>
      <xdr:col>45</xdr:col>
      <xdr:colOff>177800</xdr:colOff>
      <xdr:row>58</xdr:row>
      <xdr:rowOff>75216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84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75216</xdr:rowOff>
    </xdr:from>
    <xdr:to>
      <xdr:col>41</xdr:col>
      <xdr:colOff>50800</xdr:colOff>
      <xdr:row>58</xdr:row>
      <xdr:rowOff>78108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19316"/>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162136</xdr:rowOff>
    </xdr:from>
    <xdr:to>
      <xdr:col>55</xdr:col>
      <xdr:colOff>50800</xdr:colOff>
      <xdr:row>58</xdr:row>
      <xdr:rowOff>92286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77063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20107</xdr:rowOff>
    </xdr:from>
    <xdr:to>
      <xdr:col>50</xdr:col>
      <xdr:colOff>165100</xdr:colOff>
      <xdr:row>58</xdr:row>
      <xdr:rowOff>121707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112834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13576</xdr:rowOff>
    </xdr:from>
    <xdr:to>
      <xdr:col>46</xdr:col>
      <xdr:colOff>38100</xdr:colOff>
      <xdr:row>58</xdr:row>
      <xdr:rowOff>115176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106303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24416</xdr:rowOff>
    </xdr:from>
    <xdr:to>
      <xdr:col>41</xdr:col>
      <xdr:colOff>101600</xdr:colOff>
      <xdr:row>58</xdr:row>
      <xdr:rowOff>126016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27308</xdr:rowOff>
    </xdr:from>
    <xdr:to>
      <xdr:col>36</xdr:col>
      <xdr:colOff>165100</xdr:colOff>
      <xdr:row>58</xdr:row>
      <xdr:rowOff>128908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144348</xdr:rowOff>
    </xdr:from>
    <xdr:to>
      <xdr:col>55</xdr:col>
      <xdr:colOff>0</xdr:colOff>
      <xdr:row>78</xdr:row>
      <xdr:rowOff>27008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45998"/>
          <a:ext cx="8382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144348</xdr:rowOff>
    </xdr:from>
    <xdr:to>
      <xdr:col>50</xdr:col>
      <xdr:colOff>114300</xdr:colOff>
      <xdr:row>78</xdr:row>
      <xdr:rowOff>133398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45998"/>
          <a:ext cx="8890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133398</xdr:rowOff>
    </xdr:from>
    <xdr:to>
      <xdr:col>45</xdr:col>
      <xdr:colOff>177800</xdr:colOff>
      <xdr:row>78</xdr:row>
      <xdr:rowOff>142984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6498"/>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71490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139982</xdr:rowOff>
    </xdr:from>
    <xdr:to>
      <xdr:col>41</xdr:col>
      <xdr:colOff>50800</xdr:colOff>
      <xdr:row>78</xdr:row>
      <xdr:rowOff>142984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13082"/>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101429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147658</xdr:rowOff>
    </xdr:from>
    <xdr:to>
      <xdr:col>55</xdr:col>
      <xdr:colOff>50800</xdr:colOff>
      <xdr:row>78</xdr:row>
      <xdr:rowOff>77808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126085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93548</xdr:rowOff>
    </xdr:from>
    <xdr:to>
      <xdr:col>50</xdr:col>
      <xdr:colOff>165100</xdr:colOff>
      <xdr:row>78</xdr:row>
      <xdr:rowOff>23698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82598</xdr:rowOff>
    </xdr:from>
    <xdr:to>
      <xdr:col>46</xdr:col>
      <xdr:colOff>38100</xdr:colOff>
      <xdr:row>79</xdr:row>
      <xdr:rowOff>12748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4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92184</xdr:rowOff>
    </xdr:from>
    <xdr:to>
      <xdr:col>41</xdr:col>
      <xdr:colOff>101600</xdr:colOff>
      <xdr:row>79</xdr:row>
      <xdr:rowOff>22334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89182</xdr:rowOff>
    </xdr:from>
    <xdr:to>
      <xdr:col>36</xdr:col>
      <xdr:colOff>165100</xdr:colOff>
      <xdr:row>79</xdr:row>
      <xdr:rowOff>19332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86945</xdr:rowOff>
    </xdr:from>
    <xdr:to>
      <xdr:col>55</xdr:col>
      <xdr:colOff>0</xdr:colOff>
      <xdr:row>96</xdr:row>
      <xdr:rowOff>131914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46145"/>
          <a:ext cx="8382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131914</xdr:rowOff>
    </xdr:from>
    <xdr:to>
      <xdr:col>50</xdr:col>
      <xdr:colOff>114300</xdr:colOff>
      <xdr:row>97</xdr:row>
      <xdr:rowOff>43571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1114"/>
          <a:ext cx="889000" cy="8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43571</xdr:rowOff>
    </xdr:from>
    <xdr:to>
      <xdr:col>45</xdr:col>
      <xdr:colOff>177800</xdr:colOff>
      <xdr:row>97</xdr:row>
      <xdr:rowOff>51755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74221"/>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47366</xdr:rowOff>
    </xdr:from>
    <xdr:to>
      <xdr:col>46</xdr:col>
      <xdr:colOff>38100</xdr:colOff>
      <xdr:row>96</xdr:row>
      <xdr:rowOff>148966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165493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20318</xdr:rowOff>
    </xdr:from>
    <xdr:to>
      <xdr:col>41</xdr:col>
      <xdr:colOff>50800</xdr:colOff>
      <xdr:row>97</xdr:row>
      <xdr:rowOff>51755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50968"/>
          <a:ext cx="889000" cy="3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76719</xdr:rowOff>
    </xdr:from>
    <xdr:to>
      <xdr:col>41</xdr:col>
      <xdr:colOff>101600</xdr:colOff>
      <xdr:row>97</xdr:row>
      <xdr:rowOff>6869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67118</xdr:rowOff>
    </xdr:from>
    <xdr:to>
      <xdr:col>36</xdr:col>
      <xdr:colOff>165100</xdr:colOff>
      <xdr:row>96</xdr:row>
      <xdr:rowOff>168718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36145</xdr:rowOff>
    </xdr:from>
    <xdr:to>
      <xdr:col>55</xdr:col>
      <xdr:colOff>50800</xdr:colOff>
      <xdr:row>96</xdr:row>
      <xdr:rowOff>137745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81114</xdr:rowOff>
    </xdr:from>
    <xdr:to>
      <xdr:col>50</xdr:col>
      <xdr:colOff>165100</xdr:colOff>
      <xdr:row>97</xdr:row>
      <xdr:rowOff>11264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164221</xdr:rowOff>
    </xdr:from>
    <xdr:to>
      <xdr:col>46</xdr:col>
      <xdr:colOff>38100</xdr:colOff>
      <xdr:row>97</xdr:row>
      <xdr:rowOff>94371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85498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955</xdr:rowOff>
    </xdr:from>
    <xdr:to>
      <xdr:col>41</xdr:col>
      <xdr:colOff>101600</xdr:colOff>
      <xdr:row>97</xdr:row>
      <xdr:rowOff>102555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140968</xdr:rowOff>
    </xdr:from>
    <xdr:to>
      <xdr:col>36</xdr:col>
      <xdr:colOff>165100</xdr:colOff>
      <xdr:row>97</xdr:row>
      <xdr:rowOff>71118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62245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109569</xdr:rowOff>
    </xdr:from>
    <xdr:to>
      <xdr:col>85</xdr:col>
      <xdr:colOff>127000</xdr:colOff>
      <xdr:row>37</xdr:row>
      <xdr:rowOff>14884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38869"/>
          <a:ext cx="838200" cy="4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109569</xdr:rowOff>
    </xdr:from>
    <xdr:to>
      <xdr:col>81</xdr:col>
      <xdr:colOff>50800</xdr:colOff>
      <xdr:row>37</xdr:row>
      <xdr:rowOff>28122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38869"/>
          <a:ext cx="889000" cy="4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161134</xdr:rowOff>
    </xdr:from>
    <xdr:to>
      <xdr:col>76</xdr:col>
      <xdr:colOff>114300</xdr:colOff>
      <xdr:row>37</xdr:row>
      <xdr:rowOff>28122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33334"/>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161134</xdr:rowOff>
    </xdr:from>
    <xdr:to>
      <xdr:col>71</xdr:col>
      <xdr:colOff>177800</xdr:colOff>
      <xdr:row>37</xdr:row>
      <xdr:rowOff>46496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33334"/>
          <a:ext cx="889000" cy="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59827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135534</xdr:rowOff>
    </xdr:from>
    <xdr:to>
      <xdr:col>85</xdr:col>
      <xdr:colOff>177800</xdr:colOff>
      <xdr:row>37</xdr:row>
      <xdr:rowOff>65684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113961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58769</xdr:rowOff>
    </xdr:from>
    <xdr:to>
      <xdr:col>81</xdr:col>
      <xdr:colOff>101600</xdr:colOff>
      <xdr:row>34</xdr:row>
      <xdr:rowOff>160369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148772</xdr:rowOff>
    </xdr:from>
    <xdr:to>
      <xdr:col>76</xdr:col>
      <xdr:colOff>165100</xdr:colOff>
      <xdr:row>37</xdr:row>
      <xdr:rowOff>78922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95449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110334</xdr:rowOff>
    </xdr:from>
    <xdr:to>
      <xdr:col>72</xdr:col>
      <xdr:colOff>38100</xdr:colOff>
      <xdr:row>37</xdr:row>
      <xdr:rowOff>40484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57011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167146</xdr:rowOff>
    </xdr:from>
    <xdr:to>
      <xdr:col>67</xdr:col>
      <xdr:colOff>101600</xdr:colOff>
      <xdr:row>37</xdr:row>
      <xdr:rowOff>97296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113823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1598</xdr:rowOff>
    </xdr:from>
    <xdr:to>
      <xdr:col>85</xdr:col>
      <xdr:colOff>127000</xdr:colOff>
      <xdr:row>57</xdr:row>
      <xdr:rowOff>65767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74248"/>
          <a:ext cx="838200" cy="6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65767</xdr:rowOff>
    </xdr:from>
    <xdr:to>
      <xdr:col>81</xdr:col>
      <xdr:colOff>50800</xdr:colOff>
      <xdr:row>57</xdr:row>
      <xdr:rowOff>118861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8417"/>
          <a:ext cx="889000" cy="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118861</xdr:rowOff>
    </xdr:from>
    <xdr:to>
      <xdr:col>76</xdr:col>
      <xdr:colOff>114300</xdr:colOff>
      <xdr:row>57</xdr:row>
      <xdr:rowOff>134319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91511"/>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100019</xdr:rowOff>
    </xdr:from>
    <xdr:to>
      <xdr:col>71</xdr:col>
      <xdr:colOff>177800</xdr:colOff>
      <xdr:row>57</xdr:row>
      <xdr:rowOff>134319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72669"/>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122248</xdr:rowOff>
    </xdr:from>
    <xdr:to>
      <xdr:col>85</xdr:col>
      <xdr:colOff>177800</xdr:colOff>
      <xdr:row>57</xdr:row>
      <xdr:rowOff>52398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37175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14967</xdr:rowOff>
    </xdr:from>
    <xdr:to>
      <xdr:col>81</xdr:col>
      <xdr:colOff>101600</xdr:colOff>
      <xdr:row>57</xdr:row>
      <xdr:rowOff>116567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107694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68061</xdr:rowOff>
    </xdr:from>
    <xdr:to>
      <xdr:col>76</xdr:col>
      <xdr:colOff>165100</xdr:colOff>
      <xdr:row>57</xdr:row>
      <xdr:rowOff>169661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160788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83519</xdr:rowOff>
    </xdr:from>
    <xdr:to>
      <xdr:col>72</xdr:col>
      <xdr:colOff>38100</xdr:colOff>
      <xdr:row>58</xdr:row>
      <xdr:rowOff>13669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4796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49219</xdr:rowOff>
    </xdr:from>
    <xdr:to>
      <xdr:col>67</xdr:col>
      <xdr:colOff>101600</xdr:colOff>
      <xdr:row>57</xdr:row>
      <xdr:rowOff>150819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141946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135787</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08887"/>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135787</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08887"/>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137561</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066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110581</xdr:rowOff>
    </xdr:from>
    <xdr:to>
      <xdr:col>76</xdr:col>
      <xdr:colOff>165100</xdr:colOff>
      <xdr:row>78</xdr:row>
      <xdr:rowOff>40731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137561</xdr:rowOff>
    </xdr:from>
    <xdr:to>
      <xdr:col>71</xdr:col>
      <xdr:colOff>177800</xdr:colOff>
      <xdr:row>78</xdr:row>
      <xdr:rowOff>138940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066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168197</xdr:rowOff>
    </xdr:from>
    <xdr:to>
      <xdr:col>72</xdr:col>
      <xdr:colOff>38100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119497</xdr:rowOff>
    </xdr:from>
    <xdr:to>
      <xdr:col>67</xdr:col>
      <xdr:colOff>101600</xdr:colOff>
      <xdr:row>78</xdr:row>
      <xdr:rowOff>49647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66174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84987</xdr:rowOff>
    </xdr:from>
    <xdr:to>
      <xdr:col>81</xdr:col>
      <xdr:colOff>101600</xdr:colOff>
      <xdr:row>79</xdr:row>
      <xdr:rowOff>15137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6264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5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86761</xdr:rowOff>
    </xdr:from>
    <xdr:to>
      <xdr:col>72</xdr:col>
      <xdr:colOff>38100</xdr:colOff>
      <xdr:row>79</xdr:row>
      <xdr:rowOff>16911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8038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88140</xdr:rowOff>
    </xdr:from>
    <xdr:to>
      <xdr:col>67</xdr:col>
      <xdr:colOff>101600</xdr:colOff>
      <xdr:row>79</xdr:row>
      <xdr:rowOff>18290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9417</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55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70470</xdr:rowOff>
    </xdr:from>
    <xdr:to>
      <xdr:col>85</xdr:col>
      <xdr:colOff>127000</xdr:colOff>
      <xdr:row>96</xdr:row>
      <xdr:rowOff>77823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9670"/>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47203</xdr:rowOff>
    </xdr:from>
    <xdr:to>
      <xdr:col>81</xdr:col>
      <xdr:colOff>50800</xdr:colOff>
      <xdr:row>96</xdr:row>
      <xdr:rowOff>77823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06403"/>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47203</xdr:rowOff>
    </xdr:from>
    <xdr:to>
      <xdr:col>76</xdr:col>
      <xdr:colOff>114300</xdr:colOff>
      <xdr:row>96</xdr:row>
      <xdr:rowOff>81197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06403"/>
          <a:ext cx="889000" cy="3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131732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71258</xdr:rowOff>
    </xdr:from>
    <xdr:to>
      <xdr:col>71</xdr:col>
      <xdr:colOff>177800</xdr:colOff>
      <xdr:row>96</xdr:row>
      <xdr:rowOff>81197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30458"/>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149426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138096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19670</xdr:rowOff>
    </xdr:from>
    <xdr:to>
      <xdr:col>85</xdr:col>
      <xdr:colOff>177800</xdr:colOff>
      <xdr:row>96</xdr:row>
      <xdr:rowOff>121270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169547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27023</xdr:rowOff>
    </xdr:from>
    <xdr:to>
      <xdr:col>81</xdr:col>
      <xdr:colOff>101600</xdr:colOff>
      <xdr:row>96</xdr:row>
      <xdr:rowOff>128623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119750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167853</xdr:rowOff>
    </xdr:from>
    <xdr:to>
      <xdr:col>76</xdr:col>
      <xdr:colOff>165100</xdr:colOff>
      <xdr:row>96</xdr:row>
      <xdr:rowOff>98003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114530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30397</xdr:rowOff>
    </xdr:from>
    <xdr:to>
      <xdr:col>72</xdr:col>
      <xdr:colOff>38100</xdr:colOff>
      <xdr:row>96</xdr:row>
      <xdr:rowOff>131997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148524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20458</xdr:rowOff>
    </xdr:from>
    <xdr:to>
      <xdr:col>67</xdr:col>
      <xdr:colOff>101600</xdr:colOff>
      <xdr:row>96</xdr:row>
      <xdr:rowOff>122058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138585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・住民一人当たりのコストは民生費が最も高く、一人当たり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212,066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大幅に増加となっている。主な要因は、多様化する障害福祉関係が増加傾向にあることに加え、住民税非課税世帯等に対する臨時特別給付金事業、子育て世帯への臨時特別給付金事業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202,028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減額となっている。主な要因は、新庁舎建設事業が令和２年度で終了したことによるものである。しかし、新庁舎移転経費や備品購入費等の経費を要したため、一人当たりのコストは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円で前年度と比較して大幅に増加となっている。主な要因は、新型コロナウイルスワクチン接種事業及び新型コロナウイルス感染拡大防止事業が挙げられる。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円で前年度と比較して大幅に増加となっている。主な要因は、新型コロナウイルス感染防止対策の一環として実施した町内小中学校空調設備改修事業や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教育の推進が挙げられる。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普通交付税が再算定により増額となり、財政調整基金を取り崩して行っていた事業費を穴埋めする形で積み立てたこと等により、財政調整基金残高率は前年度比</a:t>
          </a:r>
          <a:r>
            <a:rPr kumimoji="1" lang="en-US" altLang="ja-JP" sz="1050">
              <a:solidFill>
                <a:sysClr val="windowText" lastClr="000000"/>
              </a:solidFill>
              <a:latin typeface="ＭＳ ゴシック" pitchFamily="49" charset="-128"/>
              <a:ea typeface="ＭＳ ゴシック" pitchFamily="49" charset="-128"/>
            </a:rPr>
            <a:t>2.71</a:t>
          </a:r>
          <a:r>
            <a:rPr kumimoji="1" lang="ja-JP" altLang="en-US" sz="1050">
              <a:solidFill>
                <a:sysClr val="windowText" lastClr="000000"/>
              </a:solidFill>
              <a:latin typeface="ＭＳ ゴシック" pitchFamily="49" charset="-128"/>
              <a:ea typeface="ＭＳ ゴシック" pitchFamily="49" charset="-128"/>
            </a:rPr>
            <a:t>％増の</a:t>
          </a:r>
          <a:r>
            <a:rPr kumimoji="1" lang="en-US" altLang="ja-JP" sz="1050">
              <a:solidFill>
                <a:sysClr val="windowText" lastClr="000000"/>
              </a:solidFill>
              <a:latin typeface="ＭＳ ゴシック" pitchFamily="49" charset="-128"/>
              <a:ea typeface="ＭＳ ゴシック" pitchFamily="49" charset="-128"/>
            </a:rPr>
            <a:t>9.65</a:t>
          </a:r>
          <a:r>
            <a:rPr kumimoji="1" lang="ja-JP" altLang="en-US" sz="1050">
              <a:solidFill>
                <a:sysClr val="windowText" lastClr="000000"/>
              </a:solidFill>
              <a:latin typeface="ＭＳ ゴシック" pitchFamily="49" charset="-128"/>
              <a:ea typeface="ＭＳ ゴシック" pitchFamily="49" charset="-128"/>
            </a:rPr>
            <a:t>％となった。</a:t>
          </a:r>
        </a:p>
        <a:p>
          <a:r>
            <a:rPr kumimoji="1" lang="ja-JP" altLang="en-US" sz="1050">
              <a:solidFill>
                <a:sysClr val="windowText" lastClr="000000"/>
              </a:solidFill>
              <a:latin typeface="ＭＳ ゴシック" pitchFamily="49" charset="-128"/>
              <a:ea typeface="ＭＳ ゴシック" pitchFamily="49" charset="-128"/>
            </a:rPr>
            <a:t>　実質収支額については、前年度から引き続きコロナ禍における事業の自粛や縮小等により不用額が発生したため同水準の</a:t>
          </a:r>
          <a:r>
            <a:rPr kumimoji="1" lang="en-US" altLang="ja-JP" sz="1050">
              <a:solidFill>
                <a:sysClr val="windowText" lastClr="000000"/>
              </a:solidFill>
              <a:latin typeface="ＭＳ ゴシック" pitchFamily="49" charset="-128"/>
              <a:ea typeface="ＭＳ ゴシック" pitchFamily="49" charset="-128"/>
            </a:rPr>
            <a:t>3.60</a:t>
          </a:r>
          <a:r>
            <a:rPr kumimoji="1" lang="ja-JP" altLang="en-US" sz="1050">
              <a:solidFill>
                <a:sysClr val="windowText" lastClr="000000"/>
              </a:solidFill>
              <a:latin typeface="ＭＳ ゴシック" pitchFamily="49" charset="-128"/>
              <a:ea typeface="ＭＳ ゴシック" pitchFamily="49" charset="-128"/>
            </a:rPr>
            <a:t>％となった。</a:t>
          </a:r>
        </a:p>
        <a:p>
          <a:r>
            <a:rPr kumimoji="1" lang="ja-JP" altLang="en-US" sz="1050">
              <a:solidFill>
                <a:sysClr val="windowText" lastClr="000000"/>
              </a:solidFill>
              <a:latin typeface="ＭＳ ゴシック" pitchFamily="49" charset="-128"/>
              <a:ea typeface="ＭＳ ゴシック" pitchFamily="49" charset="-128"/>
            </a:rPr>
            <a:t>　実質単年度収支については、基金積立金等が増となったことにより、前年度比</a:t>
          </a:r>
          <a:r>
            <a:rPr kumimoji="1" lang="en-US" altLang="ja-JP" sz="1050">
              <a:solidFill>
                <a:sysClr val="windowText" lastClr="000000"/>
              </a:solidFill>
              <a:latin typeface="ＭＳ ゴシック" pitchFamily="49" charset="-128"/>
              <a:ea typeface="ＭＳ ゴシック" pitchFamily="49" charset="-128"/>
            </a:rPr>
            <a:t>2.30</a:t>
          </a:r>
          <a:r>
            <a:rPr kumimoji="1" lang="ja-JP" altLang="en-US" sz="1050">
              <a:solidFill>
                <a:sysClr val="windowText" lastClr="000000"/>
              </a:solidFill>
              <a:latin typeface="ＭＳ ゴシック" pitchFamily="49" charset="-128"/>
              <a:ea typeface="ＭＳ ゴシック" pitchFamily="49" charset="-128"/>
            </a:rPr>
            <a:t>％増の</a:t>
          </a:r>
          <a:r>
            <a:rPr kumimoji="1" lang="en-US" altLang="ja-JP" sz="1050">
              <a:solidFill>
                <a:sysClr val="windowText" lastClr="000000"/>
              </a:solidFill>
              <a:latin typeface="ＭＳ ゴシック" pitchFamily="49" charset="-128"/>
              <a:ea typeface="ＭＳ ゴシック" pitchFamily="49" charset="-128"/>
            </a:rPr>
            <a:t>1.71</a:t>
          </a:r>
          <a:r>
            <a:rPr kumimoji="1" lang="ja-JP" altLang="en-US" sz="1050">
              <a:solidFill>
                <a:sysClr val="windowText" lastClr="000000"/>
              </a:solidFill>
              <a:latin typeface="ＭＳ ゴシック" pitchFamily="49" charset="-128"/>
              <a:ea typeface="ＭＳ ゴシック" pitchFamily="49" charset="-128"/>
            </a:rPr>
            <a:t>％となったとなり。</a:t>
          </a:r>
        </a:p>
        <a:p>
          <a:r>
            <a:rPr kumimoji="1" lang="ja-JP" altLang="en-US" sz="1050">
              <a:solidFill>
                <a:sysClr val="windowText" lastClr="000000"/>
              </a:solidFill>
              <a:latin typeface="ＭＳ ゴシック" pitchFamily="49" charset="-128"/>
              <a:ea typeface="ＭＳ ゴシック" pitchFamily="49" charset="-128"/>
            </a:rPr>
            <a:t>　比率改善の要因は普通交付税の増額で、臨時的なものであるため、来年度以降は厳しい財政状況が見込まれる。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すべての会計において収支が黒字となったため、連結実質収支も黒字となった。一般会計については、前年度から引き続きコロナ禍における事業の自粛や縮小等により不用額が発生したため、実質収支額の比率が大きくなっている。水道事業会計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年度から簡易水道事業と統合し、剰余額は黒字を維持しているものの、令和元年度をピークに減少傾向にある。</a:t>
          </a:r>
        </a:p>
        <a:p>
          <a:r>
            <a:rPr kumimoji="1" lang="ja-JP" altLang="en-US" sz="1400">
              <a:solidFill>
                <a:sysClr val="windowText" lastClr="000000"/>
              </a:solidFill>
              <a:latin typeface="ＭＳ ゴシック" pitchFamily="49" charset="-128"/>
              <a:ea typeface="ＭＳ ゴシック" pitchFamily="49" charset="-128"/>
            </a:rPr>
            <a:t>　公営事業において、国民健康保険事業、介護保険事業、後期高齢者医療事業は基準額どおりの繰出金により収支の均衡が図れている。</a:t>
          </a:r>
        </a:p>
        <a:p>
          <a:r>
            <a:rPr kumimoji="1" lang="ja-JP" altLang="en-US" sz="1400">
              <a:solidFill>
                <a:sysClr val="windowText" lastClr="000000"/>
              </a:solidFill>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400">
              <a:solidFill>
                <a:sysClr val="windowText" lastClr="000000"/>
              </a:solidFill>
              <a:latin typeface="ＭＳ ゴシック" pitchFamily="49" charset="-128"/>
              <a:ea typeface="ＭＳ ゴシック" pitchFamily="49" charset="-128"/>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8167635</v>
      </c>
      <c r="BO4" s="410"/>
      <c r="BP4" s="410"/>
      <c r="BQ4" s="410"/>
      <c r="BR4" s="410"/>
      <c r="BS4" s="410"/>
      <c r="BT4" s="410"/>
      <c r="BU4" s="411"/>
      <c r="BV4" s="409">
        <v>10329422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3.6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8001103</v>
      </c>
      <c r="BO5" s="447"/>
      <c r="BP5" s="447"/>
      <c r="BQ5" s="447"/>
      <c r="BR5" s="447"/>
      <c r="BS5" s="447"/>
      <c r="BT5" s="447"/>
      <c r="BU5" s="448"/>
      <c r="BV5" s="446">
        <v>10148048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98.6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166532</v>
      </c>
      <c r="BO6" s="447"/>
      <c r="BP6" s="447"/>
      <c r="BQ6" s="447"/>
      <c r="BR6" s="447"/>
      <c r="BS6" s="447"/>
      <c r="BT6" s="447"/>
      <c r="BU6" s="448"/>
      <c r="BV6" s="446">
        <v>181374</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93.8</v>
      </c>
      <c r="CU6" s="484"/>
      <c r="CV6" s="484"/>
      <c r="CW6" s="484"/>
      <c r="CX6" s="484"/>
      <c r="CY6" s="484"/>
      <c r="CZ6" s="484"/>
      <c r="DA6" s="485"/>
      <c r="DB6" s="483">
        <v>101.3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2923</v>
      </c>
      <c r="BO7" s="447"/>
      <c r="BP7" s="447"/>
      <c r="BQ7" s="447"/>
      <c r="BR7" s="447"/>
      <c r="BS7" s="447"/>
      <c r="BT7" s="447"/>
      <c r="BU7" s="448"/>
      <c r="BV7" s="446">
        <v>26252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4539170</v>
      </c>
      <c r="CU7" s="447"/>
      <c r="CV7" s="447"/>
      <c r="CW7" s="447"/>
      <c r="CX7" s="447"/>
      <c r="CY7" s="447"/>
      <c r="CZ7" s="447"/>
      <c r="DA7" s="448"/>
      <c r="DB7" s="446">
        <v>4269117</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101</v>
      </c>
      <c r="AV8" s="479"/>
      <c r="AW8" s="479"/>
      <c r="AX8" s="479"/>
      <c r="AY8" s="480" t="s">
        <v>108</v>
      </c>
      <c r="AZ8" s="481"/>
      <c r="BA8" s="481"/>
      <c r="BB8" s="481"/>
      <c r="BC8" s="481"/>
      <c r="BD8" s="481"/>
      <c r="BE8" s="481"/>
      <c r="BF8" s="481"/>
      <c r="BG8" s="481"/>
      <c r="BH8" s="481"/>
      <c r="BI8" s="481"/>
      <c r="BJ8" s="481"/>
      <c r="BK8" s="481"/>
      <c r="BL8" s="481"/>
      <c r="BM8" s="482"/>
      <c r="BN8" s="446">
        <v>163609</v>
      </c>
      <c r="BO8" s="447"/>
      <c r="BP8" s="447"/>
      <c r="BQ8" s="447"/>
      <c r="BR8" s="447"/>
      <c r="BS8" s="447"/>
      <c r="BT8" s="447"/>
      <c r="BU8" s="448"/>
      <c r="BV8" s="446">
        <v>155122</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0.22</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9044</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8487</v>
      </c>
      <c r="BO9" s="447"/>
      <c r="BP9" s="447"/>
      <c r="BQ9" s="447"/>
      <c r="BR9" s="447"/>
      <c r="BS9" s="447"/>
      <c r="BT9" s="447"/>
      <c r="BU9" s="448"/>
      <c r="BV9" s="446">
        <v>61572</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15.9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10126</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68924</v>
      </c>
      <c r="BO10" s="447"/>
      <c r="BP10" s="447"/>
      <c r="BQ10" s="447"/>
      <c r="BR10" s="447"/>
      <c r="BS10" s="447"/>
      <c r="BT10" s="447"/>
      <c r="BU10" s="448"/>
      <c r="BV10" s="446">
        <v>1</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9235</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114</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86717</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9204</v>
      </c>
      <c r="S13" s="531"/>
      <c r="T13" s="531"/>
      <c r="U13" s="531"/>
      <c r="V13" s="532"/>
      <c r="W13" s="462" t="s">
        <v>138</v>
      </c>
      <c r="X13" s="463"/>
      <c r="Y13" s="463"/>
      <c r="Z13" s="463"/>
      <c r="AA13" s="463"/>
      <c r="AB13" s="453"/>
      <c r="AC13" s="497">
        <v>897</v>
      </c>
      <c r="AD13" s="498"/>
      <c r="AE13" s="498"/>
      <c r="AF13" s="498"/>
      <c r="AG13" s="540"/>
      <c r="AH13" s="497">
        <v>1050</v>
      </c>
      <c r="AI13" s="498"/>
      <c r="AJ13" s="498"/>
      <c r="AK13" s="498"/>
      <c r="AL13" s="499"/>
      <c r="AM13" s="475" t="s">
        <v>139</v>
      </c>
      <c r="AN13" s="476"/>
      <c r="AO13" s="476"/>
      <c r="AP13" s="476"/>
      <c r="AQ13" s="476"/>
      <c r="AR13" s="476"/>
      <c r="AS13" s="476"/>
      <c r="AT13" s="477"/>
      <c r="AU13" s="478" t="s">
        <v>119</v>
      </c>
      <c r="AV13" s="479"/>
      <c r="AW13" s="479"/>
      <c r="AX13" s="479"/>
      <c r="AY13" s="480" t="s">
        <v>140</v>
      </c>
      <c r="AZ13" s="481"/>
      <c r="BA13" s="481"/>
      <c r="BB13" s="481"/>
      <c r="BC13" s="481"/>
      <c r="BD13" s="481"/>
      <c r="BE13" s="481"/>
      <c r="BF13" s="481"/>
      <c r="BG13" s="481"/>
      <c r="BH13" s="481"/>
      <c r="BI13" s="481"/>
      <c r="BJ13" s="481"/>
      <c r="BK13" s="481"/>
      <c r="BL13" s="481"/>
      <c r="BM13" s="482"/>
      <c r="BN13" s="446">
        <v>77411</v>
      </c>
      <c r="BO13" s="447"/>
      <c r="BP13" s="447"/>
      <c r="BQ13" s="447"/>
      <c r="BR13" s="447"/>
      <c r="BS13" s="447"/>
      <c r="BT13" s="447"/>
      <c r="BU13" s="448"/>
      <c r="BV13" s="446">
        <v>-25144</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14.1</v>
      </c>
      <c r="CU13" s="444"/>
      <c r="CV13" s="444"/>
      <c r="CW13" s="444"/>
      <c r="CX13" s="444"/>
      <c r="CY13" s="444"/>
      <c r="CZ13" s="444"/>
      <c r="DA13" s="445"/>
      <c r="DB13" s="443">
        <v>14.5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142</v>
      </c>
      <c r="M14" s="528"/>
      <c r="N14" s="528"/>
      <c r="O14" s="528"/>
      <c r="P14" s="528"/>
      <c r="Q14" s="529"/>
      <c r="R14" s="530">
        <v>9472</v>
      </c>
      <c r="S14" s="531"/>
      <c r="T14" s="531"/>
      <c r="U14" s="531"/>
      <c r="V14" s="532"/>
      <c r="W14" s="436"/>
      <c r="X14" s="437"/>
      <c r="Y14" s="437"/>
      <c r="Z14" s="437"/>
      <c r="AA14" s="437"/>
      <c r="AB14" s="426"/>
      <c r="AC14" s="533">
        <v>21.5</v>
      </c>
      <c r="AD14" s="534"/>
      <c r="AE14" s="534"/>
      <c r="AF14" s="534"/>
      <c r="AG14" s="535"/>
      <c r="AH14" s="533">
        <v>22.5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155.9</v>
      </c>
      <c r="CU14" s="545"/>
      <c r="CV14" s="545"/>
      <c r="CW14" s="545"/>
      <c r="CX14" s="545"/>
      <c r="CY14" s="545"/>
      <c r="CZ14" s="545"/>
      <c r="DA14" s="546"/>
      <c r="DB14" s="544">
        <v>190</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144</v>
      </c>
      <c r="N15" s="538"/>
      <c r="O15" s="538"/>
      <c r="P15" s="538"/>
      <c r="Q15" s="539"/>
      <c r="R15" s="530">
        <v>9441</v>
      </c>
      <c r="S15" s="531"/>
      <c r="T15" s="531"/>
      <c r="U15" s="531"/>
      <c r="V15" s="532"/>
      <c r="W15" s="462" t="s">
        <v>145</v>
      </c>
      <c r="X15" s="463"/>
      <c r="Y15" s="463"/>
      <c r="Z15" s="463"/>
      <c r="AA15" s="463"/>
      <c r="AB15" s="453"/>
      <c r="AC15" s="497">
        <v>707</v>
      </c>
      <c r="AD15" s="498"/>
      <c r="AE15" s="498"/>
      <c r="AF15" s="498"/>
      <c r="AG15" s="540"/>
      <c r="AH15" s="497">
        <v>839</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901428</v>
      </c>
      <c r="BO15" s="410"/>
      <c r="BP15" s="410"/>
      <c r="BQ15" s="410"/>
      <c r="BR15" s="410"/>
      <c r="BS15" s="410"/>
      <c r="BT15" s="410"/>
      <c r="BU15" s="411"/>
      <c r="BV15" s="409">
        <v>910995</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16.899999999999999</v>
      </c>
      <c r="AD16" s="534"/>
      <c r="AE16" s="534"/>
      <c r="AF16" s="534"/>
      <c r="AG16" s="535"/>
      <c r="AH16" s="533">
        <v>18</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4177612</v>
      </c>
      <c r="BO16" s="447"/>
      <c r="BP16" s="447"/>
      <c r="BQ16" s="447"/>
      <c r="BR16" s="447"/>
      <c r="BS16" s="447"/>
      <c r="BT16" s="447"/>
      <c r="BU16" s="448"/>
      <c r="BV16" s="446">
        <v>3935297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2571</v>
      </c>
      <c r="AD17" s="498"/>
      <c r="AE17" s="498"/>
      <c r="AF17" s="498"/>
      <c r="AG17" s="540"/>
      <c r="AH17" s="497">
        <v>2777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1115338</v>
      </c>
      <c r="BO17" s="447"/>
      <c r="BP17" s="447"/>
      <c r="BQ17" s="447"/>
      <c r="BR17" s="447"/>
      <c r="BS17" s="447"/>
      <c r="BT17" s="447"/>
      <c r="BU17" s="448"/>
      <c r="BV17" s="446">
        <v>1131725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343.08</v>
      </c>
      <c r="M18" s="570"/>
      <c r="N18" s="570"/>
      <c r="O18" s="570"/>
      <c r="P18" s="570"/>
      <c r="Q18" s="570"/>
      <c r="R18" s="571"/>
      <c r="S18" s="571"/>
      <c r="T18" s="571"/>
      <c r="U18" s="571"/>
      <c r="V18" s="572"/>
      <c r="W18" s="464"/>
      <c r="X18" s="465"/>
      <c r="Y18" s="465"/>
      <c r="Z18" s="465"/>
      <c r="AA18" s="465"/>
      <c r="AB18" s="456"/>
      <c r="AC18" s="573">
        <v>61.6</v>
      </c>
      <c r="AD18" s="574"/>
      <c r="AE18" s="574"/>
      <c r="AF18" s="574"/>
      <c r="AG18" s="575"/>
      <c r="AH18" s="573">
        <v>59.5</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4216773</v>
      </c>
      <c r="BO18" s="447"/>
      <c r="BP18" s="447"/>
      <c r="BQ18" s="447"/>
      <c r="BR18" s="447"/>
      <c r="BS18" s="447"/>
      <c r="BT18" s="447"/>
      <c r="BU18" s="448"/>
      <c r="BV18" s="446">
        <v>4187717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26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5669773</v>
      </c>
      <c r="BO19" s="447"/>
      <c r="BP19" s="447"/>
      <c r="BQ19" s="447"/>
      <c r="BR19" s="447"/>
      <c r="BS19" s="447"/>
      <c r="BT19" s="447"/>
      <c r="BU19" s="448"/>
      <c r="BV19" s="446">
        <v>5153291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3643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10603253</v>
      </c>
      <c r="BO22" s="410"/>
      <c r="BP22" s="410"/>
      <c r="BQ22" s="410"/>
      <c r="BR22" s="410"/>
      <c r="BS22" s="410"/>
      <c r="BT22" s="410"/>
      <c r="BU22" s="411"/>
      <c r="BV22" s="409">
        <v>11032613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7088274</v>
      </c>
      <c r="BO23" s="447"/>
      <c r="BP23" s="447"/>
      <c r="BQ23" s="447"/>
      <c r="BR23" s="447"/>
      <c r="BS23" s="447"/>
      <c r="BT23" s="447"/>
      <c r="BU23" s="448"/>
      <c r="BV23" s="446">
        <v>7263044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7070</v>
      </c>
      <c r="R24" s="498"/>
      <c r="S24" s="498"/>
      <c r="T24" s="498"/>
      <c r="U24" s="498"/>
      <c r="V24" s="540"/>
      <c r="W24" s="592"/>
      <c r="X24" s="593"/>
      <c r="Y24" s="594"/>
      <c r="Z24" s="496" t="s">
        <v>170</v>
      </c>
      <c r="AA24" s="476"/>
      <c r="AB24" s="476"/>
      <c r="AC24" s="476"/>
      <c r="AD24" s="476"/>
      <c r="AE24" s="476"/>
      <c r="AF24" s="476"/>
      <c r="AG24" s="477"/>
      <c r="AH24" s="497">
        <v>109</v>
      </c>
      <c r="AI24" s="498"/>
      <c r="AJ24" s="498"/>
      <c r="AK24" s="498"/>
      <c r="AL24" s="540"/>
      <c r="AM24" s="497">
        <v>346184</v>
      </c>
      <c r="AN24" s="498"/>
      <c r="AO24" s="498"/>
      <c r="AP24" s="498"/>
      <c r="AQ24" s="498"/>
      <c r="AR24" s="540"/>
      <c r="AS24" s="497">
        <v>3176</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8258370</v>
      </c>
      <c r="BO24" s="447"/>
      <c r="BP24" s="447"/>
      <c r="BQ24" s="447"/>
      <c r="BR24" s="447"/>
      <c r="BS24" s="447"/>
      <c r="BT24" s="447"/>
      <c r="BU24" s="448"/>
      <c r="BV24" s="446">
        <v>8611099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5650</v>
      </c>
      <c r="R25" s="498"/>
      <c r="S25" s="498"/>
      <c r="T25" s="498"/>
      <c r="U25" s="498"/>
      <c r="V25" s="540"/>
      <c r="W25" s="592"/>
      <c r="X25" s="593"/>
      <c r="Y25" s="594"/>
      <c r="Z25" s="496" t="s">
        <v>173</v>
      </c>
      <c r="AA25" s="476"/>
      <c r="AB25" s="476"/>
      <c r="AC25" s="476"/>
      <c r="AD25" s="476"/>
      <c r="AE25" s="476"/>
      <c r="AF25" s="476"/>
      <c r="AG25" s="477"/>
      <c r="AH25" s="497" t="s">
        <v>136</v>
      </c>
      <c r="AI25" s="498"/>
      <c r="AJ25" s="498"/>
      <c r="AK25" s="498"/>
      <c r="AL25" s="540"/>
      <c r="AM25" s="497" t="s">
        <v>174</v>
      </c>
      <c r="AN25" s="498"/>
      <c r="AO25" s="498"/>
      <c r="AP25" s="498"/>
      <c r="AQ25" s="498"/>
      <c r="AR25" s="540"/>
      <c r="AS25" s="497" t="s">
        <v>136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449947</v>
      </c>
      <c r="BO25" s="410"/>
      <c r="BP25" s="410"/>
      <c r="BQ25" s="410"/>
      <c r="BR25" s="410"/>
      <c r="BS25" s="410"/>
      <c r="BT25" s="410"/>
      <c r="BU25" s="411"/>
      <c r="BV25" s="409">
        <v>470250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5090</v>
      </c>
      <c r="R26" s="498"/>
      <c r="S26" s="498"/>
      <c r="T26" s="498"/>
      <c r="U26" s="498"/>
      <c r="V26" s="540"/>
      <c r="W26" s="592"/>
      <c r="X26" s="593"/>
      <c r="Y26" s="594"/>
      <c r="Z26" s="496" t="s">
        <v>177</v>
      </c>
      <c r="AA26" s="598"/>
      <c r="AB26" s="598"/>
      <c r="AC26" s="598"/>
      <c r="AD26" s="598"/>
      <c r="AE26" s="598"/>
      <c r="AF26" s="598"/>
      <c r="AG26" s="599"/>
      <c r="AH26" s="497" t="s">
        <v>178</v>
      </c>
      <c r="AI26" s="498"/>
      <c r="AJ26" s="498"/>
      <c r="AK26" s="498"/>
      <c r="AL26" s="540"/>
      <c r="AM26" s="497" t="s">
        <v>174</v>
      </c>
      <c r="AN26" s="498"/>
      <c r="AO26" s="498"/>
      <c r="AP26" s="498"/>
      <c r="AQ26" s="498"/>
      <c r="AR26" s="540"/>
      <c r="AS26" s="497" t="s">
        <v>128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174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2450</v>
      </c>
      <c r="R27" s="498"/>
      <c r="S27" s="498"/>
      <c r="T27" s="498"/>
      <c r="U27" s="498"/>
      <c r="V27" s="540"/>
      <c r="W27" s="592"/>
      <c r="X27" s="593"/>
      <c r="Y27" s="594"/>
      <c r="Z27" s="496" t="s">
        <v>181</v>
      </c>
      <c r="AA27" s="476"/>
      <c r="AB27" s="476"/>
      <c r="AC27" s="476"/>
      <c r="AD27" s="476"/>
      <c r="AE27" s="476"/>
      <c r="AF27" s="476"/>
      <c r="AG27" s="477"/>
      <c r="AH27" s="497">
        <v>2</v>
      </c>
      <c r="AI27" s="498"/>
      <c r="AJ27" s="498"/>
      <c r="AK27" s="498"/>
      <c r="AL27" s="540"/>
      <c r="AM27" s="497" t="s">
        <v>182</v>
      </c>
      <c r="AN27" s="498"/>
      <c r="AO27" s="498"/>
      <c r="AP27" s="498"/>
      <c r="AQ27" s="498"/>
      <c r="AR27" s="540"/>
      <c r="AS27" s="497" t="s">
        <v>183</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178</v>
      </c>
      <c r="BO27" s="566"/>
      <c r="BP27" s="566"/>
      <c r="BQ27" s="566"/>
      <c r="BR27" s="566"/>
      <c r="BS27" s="566"/>
      <c r="BT27" s="566"/>
      <c r="BU27" s="567"/>
      <c r="BV27" s="565" t="s">
        <v>174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2100</v>
      </c>
      <c r="R28" s="498"/>
      <c r="S28" s="498"/>
      <c r="T28" s="498"/>
      <c r="U28" s="498"/>
      <c r="V28" s="540"/>
      <c r="W28" s="592"/>
      <c r="X28" s="593"/>
      <c r="Y28" s="594"/>
      <c r="Z28" s="496" t="s">
        <v>186</v>
      </c>
      <c r="AA28" s="476"/>
      <c r="AB28" s="476"/>
      <c r="AC28" s="476"/>
      <c r="AD28" s="476"/>
      <c r="AE28" s="476"/>
      <c r="AF28" s="476"/>
      <c r="AG28" s="477"/>
      <c r="AH28" s="497" t="s">
        <v>174</v>
      </c>
      <c r="AI28" s="498"/>
      <c r="AJ28" s="498"/>
      <c r="AK28" s="498"/>
      <c r="AL28" s="540"/>
      <c r="AM28" s="497" t="s">
        <v>174</v>
      </c>
      <c r="AN28" s="498"/>
      <c r="AO28" s="498"/>
      <c r="AP28" s="498"/>
      <c r="AQ28" s="498"/>
      <c r="AR28" s="540"/>
      <c r="AS28" s="497" t="s">
        <v>136</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438140</v>
      </c>
      <c r="BO28" s="410"/>
      <c r="BP28" s="410"/>
      <c r="BQ28" s="410"/>
      <c r="BR28" s="410"/>
      <c r="BS28" s="410"/>
      <c r="BT28" s="410"/>
      <c r="BU28" s="411"/>
      <c r="BV28" s="409">
        <v>296216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10</v>
      </c>
      <c r="M29" s="498"/>
      <c r="N29" s="498"/>
      <c r="O29" s="498"/>
      <c r="P29" s="540"/>
      <c r="Q29" s="497">
        <v>2000</v>
      </c>
      <c r="R29" s="498"/>
      <c r="S29" s="498"/>
      <c r="T29" s="498"/>
      <c r="U29" s="498"/>
      <c r="V29" s="540"/>
      <c r="W29" s="595"/>
      <c r="X29" s="596"/>
      <c r="Y29" s="597"/>
      <c r="Z29" s="496" t="s">
        <v>189</v>
      </c>
      <c r="AA29" s="476"/>
      <c r="AB29" s="476"/>
      <c r="AC29" s="476"/>
      <c r="AD29" s="476"/>
      <c r="AE29" s="476"/>
      <c r="AF29" s="476"/>
      <c r="AG29" s="477"/>
      <c r="AH29" s="497">
        <v>111</v>
      </c>
      <c r="AI29" s="498"/>
      <c r="AJ29" s="498"/>
      <c r="AK29" s="498"/>
      <c r="AL29" s="540"/>
      <c r="AM29" s="497">
        <v>352820</v>
      </c>
      <c r="AN29" s="498"/>
      <c r="AO29" s="498"/>
      <c r="AP29" s="498"/>
      <c r="AQ29" s="498"/>
      <c r="AR29" s="540"/>
      <c r="AS29" s="497">
        <v>3179</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177873</v>
      </c>
      <c r="BO29" s="447"/>
      <c r="BP29" s="447"/>
      <c r="BQ29" s="447"/>
      <c r="BR29" s="447"/>
      <c r="BS29" s="447"/>
      <c r="BT29" s="447"/>
      <c r="BU29" s="448"/>
      <c r="BV29" s="446">
        <v>10677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92.6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494736</v>
      </c>
      <c r="BO30" s="566"/>
      <c r="BP30" s="566"/>
      <c r="BQ30" s="566"/>
      <c r="BR30" s="566"/>
      <c r="BS30" s="566"/>
      <c r="BT30" s="566"/>
      <c r="BU30" s="567"/>
      <c r="BV30" s="565">
        <v>360720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199</v>
      </c>
      <c r="X33" s="435"/>
      <c r="Y33" s="435"/>
      <c r="Z33" s="435"/>
      <c r="AA33" s="435"/>
      <c r="AB33" s="435"/>
      <c r="AC33" s="435"/>
      <c r="AD33" s="435"/>
      <c r="AE33" s="435"/>
      <c r="AF33" s="435"/>
      <c r="AG33" s="435"/>
      <c r="AH33" s="435"/>
      <c r="AI33" s="435"/>
      <c r="AJ33" s="435"/>
      <c r="AK33" s="435"/>
      <c r="AL33" s="203"/>
      <c r="AM33" s="470" t="s">
        <v>200</v>
      </c>
      <c r="AN33" s="470"/>
      <c r="AO33" s="435" t="s">
        <v>199</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IF('各会計、関係団体の財政状況及び健全化判断比率'!B32="","",'各会計、関係団体の財政状況及び健全化判断比率'!B32)</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青森県市町村職員退職手当組合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墓地公園事業特別会計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IF('各会計、関係団体の財政状況及び健全化判断比率'!B33="","",'各会計、関係団体の財政状況及び健全化判断比率'!B33)</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西北五広域福祉事務組合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小規模水道事業特別会計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西海岸衛生処理組合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f>IF(E37="","",C36+1)</f>
        <v>4</v>
      </c>
      <c r="D37" s="636"/>
      <c r="E37" s="637" t="str">
        <f>IF('各会計、関係団体の財政状況及び健全化判断比率'!B10="","",'各会計、関係団体の財政状況及び健全化判断比率'!B10)</f>
        <v>水産業振興事業特別会計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青森県市町村総合事務組合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鰺ヶ沢地区消防事務組合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つがる西北五広域連合（一般会計）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つがる西北五広域連合（病院事業会計）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青森県後期高齢者医療広域連合（一般会計）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青森県後期高齢者医療広域連合（後期高齢者医療特別会計）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青森県交通災害共済組合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SLHlw2M7zu4T2jdC8zlmla3Nf4VT9evnVjLz9Nuegk9q7YRAjGqnW/gr4e8gW8TI+WqVsTwI/Rb5nyerTsCNdA==" saltValue="wuwlDSf0ig8/H1hN1+ruV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election activeCell="CE22" sqref="CE22:CS2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5" t="s">
        <v>575</v>
      </c>
      <c r="D34" s="1215"/>
      <c r="E34" s="1216"/>
      <c r="F34" s="32">
        <v>3.67</v>
      </c>
      <c r="G34" s="33">
        <v>4.0599999999999996</v>
      </c>
      <c r="H34" s="33">
        <v>4.7</v>
      </c>
      <c r="I34" s="33">
        <v>4.5199999999999996</v>
      </c>
      <c r="J34" s="34">
        <v>4.13</v>
      </c>
      <c r="K34" s="22"/>
      <c r="L34" s="22"/>
      <c r="M34" s="22"/>
      <c r="N34" s="22"/>
      <c r="O34" s="22"/>
      <c r="P34" s="22"/>
    </row>
    <row r="35" spans="1:16" ht="39" customHeight="1" x14ac:dyDescent="0.15">
      <c r="A35" s="22"/>
      <c r="B35" s="35"/>
      <c r="C35" s="1209" t="s">
        <v>576</v>
      </c>
      <c r="D35" s="1210"/>
      <c r="E35" s="1211"/>
      <c r="F35" s="36">
        <v>1.96</v>
      </c>
      <c r="G35" s="37">
        <v>1.63</v>
      </c>
      <c r="H35" s="37">
        <v>2.0299999999999998</v>
      </c>
      <c r="I35" s="37">
        <v>3.37</v>
      </c>
      <c r="J35" s="38">
        <v>3.37</v>
      </c>
      <c r="K35" s="22"/>
      <c r="L35" s="22"/>
      <c r="M35" s="22"/>
      <c r="N35" s="22"/>
      <c r="O35" s="22"/>
      <c r="P35" s="22"/>
    </row>
    <row r="36" spans="1:16" ht="39" customHeight="1" x14ac:dyDescent="0.15">
      <c r="A36" s="22"/>
      <c r="B36" s="35"/>
      <c r="C36" s="1209" t="s">
        <v>577</v>
      </c>
      <c r="D36" s="1210"/>
      <c r="E36" s="1211"/>
      <c r="F36" s="36">
        <v>1.69</v>
      </c>
      <c r="G36" s="37">
        <v>1.6</v>
      </c>
      <c r="H36" s="37">
        <v>1.99</v>
      </c>
      <c r="I36" s="37">
        <v>1.05</v>
      </c>
      <c r="J36" s="38">
        <v>1.39</v>
      </c>
      <c r="K36" s="22"/>
      <c r="L36" s="22"/>
      <c r="M36" s="22"/>
      <c r="N36" s="22"/>
      <c r="O36" s="22"/>
      <c r="P36" s="22"/>
    </row>
    <row r="37" spans="1:16" ht="39" customHeight="1" x14ac:dyDescent="0.15">
      <c r="A37" s="22"/>
      <c r="B37" s="35"/>
      <c r="C37" s="1209" t="s">
        <v>578</v>
      </c>
      <c r="D37" s="1210"/>
      <c r="E37" s="1211"/>
      <c r="F37" s="36">
        <v>1.24</v>
      </c>
      <c r="G37" s="37">
        <v>0.97</v>
      </c>
      <c r="H37" s="37">
        <v>0.99</v>
      </c>
      <c r="I37" s="37">
        <v>0.91</v>
      </c>
      <c r="J37" s="38">
        <v>0.93</v>
      </c>
      <c r="K37" s="22"/>
      <c r="L37" s="22"/>
      <c r="M37" s="22"/>
      <c r="N37" s="22"/>
      <c r="O37" s="22"/>
      <c r="P37" s="22"/>
    </row>
    <row r="38" spans="1:16" ht="39" customHeight="1" x14ac:dyDescent="0.15">
      <c r="A38" s="22"/>
      <c r="B38" s="35"/>
      <c r="C38" s="1209" t="s">
        <v>579</v>
      </c>
      <c r="D38" s="1210"/>
      <c r="E38" s="1211"/>
      <c r="F38" s="36">
        <v>0.14000000000000001</v>
      </c>
      <c r="G38" s="37">
        <v>0.15</v>
      </c>
      <c r="H38" s="37">
        <v>0.21</v>
      </c>
      <c r="I38" s="37">
        <v>0.23</v>
      </c>
      <c r="J38" s="38">
        <v>0.19</v>
      </c>
      <c r="K38" s="22"/>
      <c r="L38" s="22"/>
      <c r="M38" s="22"/>
      <c r="N38" s="22"/>
      <c r="O38" s="22"/>
      <c r="P38" s="22"/>
    </row>
    <row r="39" spans="1:16" ht="39" customHeight="1" x14ac:dyDescent="0.15">
      <c r="A39" s="22"/>
      <c r="B39" s="35"/>
      <c r="C39" s="1209" t="s">
        <v>580</v>
      </c>
      <c r="D39" s="1210"/>
      <c r="E39" s="1211"/>
      <c r="F39" s="36">
        <v>0.04</v>
      </c>
      <c r="G39" s="37">
        <v>7.0000000000000007E-2</v>
      </c>
      <c r="H39" s="37">
        <v>0.05</v>
      </c>
      <c r="I39" s="37">
        <v>0.03</v>
      </c>
      <c r="J39" s="38">
        <v>0.11</v>
      </c>
      <c r="K39" s="22"/>
      <c r="L39" s="22"/>
      <c r="M39" s="22"/>
      <c r="N39" s="22"/>
      <c r="O39" s="22"/>
      <c r="P39" s="22"/>
    </row>
    <row r="40" spans="1:16" ht="39" customHeight="1" x14ac:dyDescent="0.15">
      <c r="A40" s="22"/>
      <c r="B40" s="35"/>
      <c r="C40" s="1209" t="s">
        <v>581</v>
      </c>
      <c r="D40" s="1210"/>
      <c r="E40" s="1211"/>
      <c r="F40" s="36">
        <v>0.03</v>
      </c>
      <c r="G40" s="37">
        <v>0.06</v>
      </c>
      <c r="H40" s="37">
        <v>0.26</v>
      </c>
      <c r="I40" s="37">
        <v>0.06</v>
      </c>
      <c r="J40" s="38">
        <v>7.0000000000000007E-2</v>
      </c>
      <c r="K40" s="22"/>
      <c r="L40" s="22"/>
      <c r="M40" s="22"/>
      <c r="N40" s="22"/>
      <c r="O40" s="22"/>
      <c r="P40" s="22"/>
    </row>
    <row r="41" spans="1:16" ht="39" customHeight="1" x14ac:dyDescent="0.15">
      <c r="A41" s="22"/>
      <c r="B41" s="35"/>
      <c r="C41" s="1209" t="s">
        <v>582</v>
      </c>
      <c r="D41" s="1210"/>
      <c r="E41" s="1211"/>
      <c r="F41" s="36">
        <v>0.02</v>
      </c>
      <c r="G41" s="37">
        <v>0.04</v>
      </c>
      <c r="H41" s="37">
        <v>0.04</v>
      </c>
      <c r="I41" s="37">
        <v>0.02</v>
      </c>
      <c r="J41" s="38">
        <v>0.06</v>
      </c>
      <c r="K41" s="22"/>
      <c r="L41" s="22"/>
      <c r="M41" s="22"/>
      <c r="N41" s="22"/>
      <c r="O41" s="22"/>
      <c r="P41" s="22"/>
    </row>
    <row r="42" spans="1:16" ht="39" customHeight="1" x14ac:dyDescent="0.15">
      <c r="A42" s="22"/>
      <c r="B42" s="39"/>
      <c r="C42" s="1209" t="s">
        <v>583</v>
      </c>
      <c r="D42" s="1210"/>
      <c r="E42" s="1211"/>
      <c r="F42" s="36" t="s">
        <v>526</v>
      </c>
      <c r="G42" s="37" t="s">
        <v>526</v>
      </c>
      <c r="H42" s="37" t="s">
        <v>526</v>
      </c>
      <c r="I42" s="37" t="s">
        <v>526</v>
      </c>
      <c r="J42" s="38" t="s">
        <v>526</v>
      </c>
      <c r="K42" s="22"/>
      <c r="L42" s="22"/>
      <c r="M42" s="22"/>
      <c r="N42" s="22"/>
      <c r="O42" s="22"/>
      <c r="P42" s="22"/>
    </row>
    <row r="43" spans="1:16" ht="39" customHeight="1" thickBot="1" x14ac:dyDescent="0.2">
      <c r="A43" s="22"/>
      <c r="B43" s="40"/>
      <c r="C43" s="1212" t="s">
        <v>584</v>
      </c>
      <c r="D43" s="1213"/>
      <c r="E43" s="1214"/>
      <c r="F43" s="41">
        <v>0.03</v>
      </c>
      <c r="G43" s="42">
        <v>0.03</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GggPWdnWx7R6757Grp/kB0zKHkGSYI9bf8WB0mdSXSTKJTIVPycVrXoz2t6h8pRjvgot0Gz/WrFrLIAKIzeCw==" saltValue="QzpSebobRqNvSfhuyBLu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SheetLayoutView="55" workbookViewId="0">
      <selection activeCell="CE22" sqref="CE22:CS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926</v>
      </c>
      <c r="L45" s="60">
        <v>880</v>
      </c>
      <c r="M45" s="60">
        <v>844</v>
      </c>
      <c r="N45" s="60">
        <v>837</v>
      </c>
      <c r="O45" s="61">
        <v>832</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526</v>
      </c>
      <c r="L46" s="64" t="s">
        <v>526</v>
      </c>
      <c r="M46" s="64" t="s">
        <v>526</v>
      </c>
      <c r="N46" s="64" t="s">
        <v>526</v>
      </c>
      <c r="O46" s="65" t="s">
        <v>526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526</v>
      </c>
      <c r="L47" s="64" t="s">
        <v>526</v>
      </c>
      <c r="M47" s="64" t="s">
        <v>526</v>
      </c>
      <c r="N47" s="64" t="s">
        <v>526</v>
      </c>
      <c r="O47" s="65" t="s">
        <v>526</v>
      </c>
      <c r="P47" s="48"/>
      <c r="Q47" s="48"/>
      <c r="R47" s="48"/>
      <c r="S47" s="48"/>
      <c r="T47" s="48"/>
      <c r="U47" s="48"/>
    </row>
    <row r="48" spans="1:21" ht="30.75" customHeight="1" x14ac:dyDescent="0.15">
      <c r="A48" s="48"/>
      <c r="B48" s="1219"/>
      <c r="C48" s="1220"/>
      <c r="D48" s="62"/>
      <c r="E48" s="1225" t="s">
        <v>15</v>
      </c>
      <c r="F48" s="1225"/>
      <c r="G48" s="1225"/>
      <c r="H48" s="1225"/>
      <c r="I48" s="1225"/>
      <c r="J48" s="1226"/>
      <c r="K48" s="63">
        <v>244</v>
      </c>
      <c r="L48" s="64">
        <v>276</v>
      </c>
      <c r="M48" s="64">
        <v>283</v>
      </c>
      <c r="N48" s="64">
        <v>293</v>
      </c>
      <c r="O48" s="65">
        <v>291</v>
      </c>
      <c r="P48" s="48"/>
      <c r="Q48" s="48"/>
      <c r="R48" s="48"/>
      <c r="S48" s="48"/>
      <c r="T48" s="48"/>
      <c r="U48" s="48"/>
    </row>
    <row r="49" spans="1:21" ht="30.75" customHeight="1" x14ac:dyDescent="0.15">
      <c r="A49" s="48"/>
      <c r="B49" s="1219"/>
      <c r="C49" s="1220"/>
      <c r="D49" s="62"/>
      <c r="E49" s="1225" t="s">
        <v>16</v>
      </c>
      <c r="F49" s="1225"/>
      <c r="G49" s="1225"/>
      <c r="H49" s="1225"/>
      <c r="I49" s="1225"/>
      <c r="J49" s="1226"/>
      <c r="K49" s="63">
        <v>46</v>
      </c>
      <c r="L49" s="64">
        <v>52</v>
      </c>
      <c r="M49" s="64">
        <v>57</v>
      </c>
      <c r="N49" s="64">
        <v>52</v>
      </c>
      <c r="O49" s="65">
        <v>78</v>
      </c>
      <c r="P49" s="48"/>
      <c r="Q49" s="48"/>
      <c r="R49" s="48"/>
      <c r="S49" s="48"/>
      <c r="T49" s="48"/>
      <c r="U49" s="48"/>
    </row>
    <row r="50" spans="1:21" ht="30.75" customHeight="1" x14ac:dyDescent="0.15">
      <c r="A50" s="48"/>
      <c r="B50" s="1219"/>
      <c r="C50" s="1220"/>
      <c r="D50" s="62"/>
      <c r="E50" s="1225" t="s">
        <v>17</v>
      </c>
      <c r="F50" s="1225"/>
      <c r="G50" s="1225"/>
      <c r="H50" s="1225"/>
      <c r="I50" s="1225"/>
      <c r="J50" s="1226"/>
      <c r="K50" s="63">
        <v>4</v>
      </c>
      <c r="L50" s="64">
        <v>0</v>
      </c>
      <c r="M50" s="64">
        <v>0</v>
      </c>
      <c r="N50" s="64">
        <v>0</v>
      </c>
      <c r="O50" s="65">
        <v>0</v>
      </c>
      <c r="P50" s="48"/>
      <c r="Q50" s="48"/>
      <c r="R50" s="48"/>
      <c r="S50" s="48"/>
      <c r="T50" s="48"/>
      <c r="U50" s="48"/>
    </row>
    <row r="51" spans="1:21" ht="30.75" customHeight="1" x14ac:dyDescent="0.15">
      <c r="A51" s="48"/>
      <c r="B51" s="1221"/>
      <c r="C51" s="1222"/>
      <c r="D51" s="66"/>
      <c r="E51" s="1225" t="s">
        <v>18</v>
      </c>
      <c r="F51" s="1225"/>
      <c r="G51" s="1225"/>
      <c r="H51" s="1225"/>
      <c r="I51" s="1225"/>
      <c r="J51" s="1226"/>
      <c r="K51" s="63">
        <v>1</v>
      </c>
      <c r="L51" s="64">
        <v>1</v>
      </c>
      <c r="M51" s="64">
        <v>1</v>
      </c>
      <c r="N51" s="64">
        <v>2</v>
      </c>
      <c r="O51" s="65">
        <v>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707</v>
      </c>
      <c r="L52" s="64">
        <v>697</v>
      </c>
      <c r="M52" s="64">
        <v>676</v>
      </c>
      <c r="N52" s="64">
        <v>672</v>
      </c>
      <c r="O52" s="65">
        <v>668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514</v>
      </c>
      <c r="L53" s="69">
        <v>512</v>
      </c>
      <c r="M53" s="69">
        <v>509</v>
      </c>
      <c r="N53" s="69">
        <v>512</v>
      </c>
      <c r="O53" s="70">
        <v>534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V3g0WUSvruUk6vk79wVyuh4w5kxHOFu4B4xjM2IkY6HAqAlxGTGPTdkvQ+iZgQtbICh2wnPctNQt8eONgp5aA==" saltValue="YdQGpIyRbtQXyMCcB5tu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SheetLayoutView="100" workbookViewId="0">
      <selection activeCell="CE22" sqref="CE22:CS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43" t="s">
        <v>30</v>
      </c>
      <c r="C41" s="1244"/>
      <c r="D41" s="102"/>
      <c r="E41" s="1249" t="s">
        <v>31</v>
      </c>
      <c r="F41" s="1249"/>
      <c r="G41" s="1249"/>
      <c r="H41" s="1250"/>
      <c r="I41" s="358">
        <v>9929</v>
      </c>
      <c r="J41" s="359">
        <v>9636</v>
      </c>
      <c r="K41" s="359">
        <v>9411</v>
      </c>
      <c r="L41" s="359">
        <v>11033</v>
      </c>
      <c r="M41" s="360">
        <v>10603</v>
      </c>
    </row>
    <row r="42" spans="2:13" ht="27.75" customHeight="1" x14ac:dyDescent="0.15">
      <c r="B42" s="1245"/>
      <c r="C42" s="1246"/>
      <c r="D42" s="103"/>
      <c r="E42" s="1251" t="s">
        <v>32</v>
      </c>
      <c r="F42" s="1251"/>
      <c r="G42" s="1251"/>
      <c r="H42" s="1252"/>
      <c r="I42" s="361" t="s">
        <v>526</v>
      </c>
      <c r="J42" s="362" t="s">
        <v>526</v>
      </c>
      <c r="K42" s="362" t="s">
        <v>526</v>
      </c>
      <c r="L42" s="362" t="s">
        <v>526</v>
      </c>
      <c r="M42" s="363" t="s">
        <v>526</v>
      </c>
    </row>
    <row r="43" spans="2:13" ht="27.75" customHeight="1" x14ac:dyDescent="0.15">
      <c r="B43" s="1245"/>
      <c r="C43" s="1246"/>
      <c r="D43" s="103"/>
      <c r="E43" s="1251" t="s">
        <v>33</v>
      </c>
      <c r="F43" s="1251"/>
      <c r="G43" s="1251"/>
      <c r="H43" s="1252"/>
      <c r="I43" s="361">
        <v>3668</v>
      </c>
      <c r="J43" s="362">
        <v>3818</v>
      </c>
      <c r="K43" s="362">
        <v>3988</v>
      </c>
      <c r="L43" s="362">
        <v>4029</v>
      </c>
      <c r="M43" s="363">
        <v>3889</v>
      </c>
    </row>
    <row r="44" spans="2:13" ht="27.75" customHeight="1" x14ac:dyDescent="0.15">
      <c r="B44" s="1245"/>
      <c r="C44" s="1246"/>
      <c r="D44" s="103"/>
      <c r="E44" s="1251" t="s">
        <v>34</v>
      </c>
      <c r="F44" s="1251"/>
      <c r="G44" s="1251"/>
      <c r="H44" s="1252"/>
      <c r="I44" s="361">
        <v>347</v>
      </c>
      <c r="J44" s="362">
        <v>359</v>
      </c>
      <c r="K44" s="362">
        <v>405</v>
      </c>
      <c r="L44" s="362">
        <v>377</v>
      </c>
      <c r="M44" s="363">
        <v>316</v>
      </c>
    </row>
    <row r="45" spans="2:13" ht="27.75" customHeight="1" x14ac:dyDescent="0.15">
      <c r="B45" s="1245"/>
      <c r="C45" s="1246"/>
      <c r="D45" s="103"/>
      <c r="E45" s="1251" t="s">
        <v>35</v>
      </c>
      <c r="F45" s="1251"/>
      <c r="G45" s="1251"/>
      <c r="H45" s="1252"/>
      <c r="I45" s="361">
        <v>928</v>
      </c>
      <c r="J45" s="362">
        <v>891</v>
      </c>
      <c r="K45" s="362">
        <v>862</v>
      </c>
      <c r="L45" s="362">
        <v>805</v>
      </c>
      <c r="M45" s="363">
        <v>757</v>
      </c>
    </row>
    <row r="46" spans="2:13" ht="27.75" customHeight="1" x14ac:dyDescent="0.15">
      <c r="B46" s="1245"/>
      <c r="C46" s="1246"/>
      <c r="D46" s="104"/>
      <c r="E46" s="1251" t="s">
        <v>36</v>
      </c>
      <c r="F46" s="1251"/>
      <c r="G46" s="1251"/>
      <c r="H46" s="1252"/>
      <c r="I46" s="361" t="s">
        <v>526</v>
      </c>
      <c r="J46" s="362" t="s">
        <v>526</v>
      </c>
      <c r="K46" s="362" t="s">
        <v>526</v>
      </c>
      <c r="L46" s="362" t="s">
        <v>526</v>
      </c>
      <c r="M46" s="363" t="s">
        <v>526</v>
      </c>
    </row>
    <row r="47" spans="2:13" ht="27.75" customHeight="1" x14ac:dyDescent="0.15">
      <c r="B47" s="1245"/>
      <c r="C47" s="1246"/>
      <c r="D47" s="105"/>
      <c r="E47" s="1253" t="s">
        <v>37</v>
      </c>
      <c r="F47" s="1254"/>
      <c r="G47" s="1254"/>
      <c r="H47" s="1255"/>
      <c r="I47" s="361" t="s">
        <v>526</v>
      </c>
      <c r="J47" s="362" t="s">
        <v>526</v>
      </c>
      <c r="K47" s="362" t="s">
        <v>526</v>
      </c>
      <c r="L47" s="362" t="s">
        <v>526</v>
      </c>
      <c r="M47" s="363" t="s">
        <v>526</v>
      </c>
    </row>
    <row r="48" spans="2:13" ht="27.75" customHeight="1" x14ac:dyDescent="0.15">
      <c r="B48" s="1245"/>
      <c r="C48" s="1246"/>
      <c r="D48" s="103"/>
      <c r="E48" s="1251" t="s">
        <v>38</v>
      </c>
      <c r="F48" s="1251"/>
      <c r="G48" s="1251"/>
      <c r="H48" s="1252"/>
      <c r="I48" s="361" t="s">
        <v>526</v>
      </c>
      <c r="J48" s="362" t="s">
        <v>526</v>
      </c>
      <c r="K48" s="362" t="s">
        <v>526</v>
      </c>
      <c r="L48" s="362" t="s">
        <v>526</v>
      </c>
      <c r="M48" s="363" t="s">
        <v>526</v>
      </c>
    </row>
    <row r="49" spans="2:13" ht="27.75" customHeight="1" x14ac:dyDescent="0.15">
      <c r="B49" s="1247"/>
      <c r="C49" s="1248"/>
      <c r="D49" s="103"/>
      <c r="E49" s="1251" t="s">
        <v>39</v>
      </c>
      <c r="F49" s="1251"/>
      <c r="G49" s="1251"/>
      <c r="H49" s="1252"/>
      <c r="I49" s="361" t="s">
        <v>526</v>
      </c>
      <c r="J49" s="362" t="s">
        <v>526</v>
      </c>
      <c r="K49" s="362" t="s">
        <v>526</v>
      </c>
      <c r="L49" s="362" t="s">
        <v>526</v>
      </c>
      <c r="M49" s="363" t="s">
        <v>526</v>
      </c>
    </row>
    <row r="50" spans="2:13" ht="27.75" customHeight="1" x14ac:dyDescent="0.15">
      <c r="B50" s="1256" t="s">
        <v>40</v>
      </c>
      <c r="C50" s="1257"/>
      <c r="D50" s="106"/>
      <c r="E50" s="1251" t="s">
        <v>41</v>
      </c>
      <c r="F50" s="1251"/>
      <c r="G50" s="1251"/>
      <c r="H50" s="1252"/>
      <c r="I50" s="361">
        <v>712</v>
      </c>
      <c r="J50" s="362">
        <v>824</v>
      </c>
      <c r="K50" s="362">
        <v>939</v>
      </c>
      <c r="L50" s="362">
        <v>1010</v>
      </c>
      <c r="M50" s="363">
        <v>1496</v>
      </c>
    </row>
    <row r="51" spans="2:13" ht="27.75" customHeight="1" x14ac:dyDescent="0.15">
      <c r="B51" s="1245"/>
      <c r="C51" s="1246"/>
      <c r="D51" s="103"/>
      <c r="E51" s="1251" t="s">
        <v>42</v>
      </c>
      <c r="F51" s="1251"/>
      <c r="G51" s="1251"/>
      <c r="H51" s="1252"/>
      <c r="I51" s="361">
        <v>164</v>
      </c>
      <c r="J51" s="362">
        <v>132</v>
      </c>
      <c r="K51" s="362">
        <v>141</v>
      </c>
      <c r="L51" s="362">
        <v>151</v>
      </c>
      <c r="M51" s="363">
        <v>152</v>
      </c>
    </row>
    <row r="52" spans="2:13" ht="27.75" customHeight="1" x14ac:dyDescent="0.15">
      <c r="B52" s="1247"/>
      <c r="C52" s="1248"/>
      <c r="D52" s="103"/>
      <c r="E52" s="1251" t="s">
        <v>43</v>
      </c>
      <c r="F52" s="1251"/>
      <c r="G52" s="1251"/>
      <c r="H52" s="1252"/>
      <c r="I52" s="361">
        <v>7342</v>
      </c>
      <c r="J52" s="362">
        <v>7230</v>
      </c>
      <c r="K52" s="362">
        <v>7172</v>
      </c>
      <c r="L52" s="362">
        <v>8205</v>
      </c>
      <c r="M52" s="363">
        <v>7849</v>
      </c>
    </row>
    <row r="53" spans="2:13" ht="27.75" customHeight="1" thickBot="1" x14ac:dyDescent="0.2">
      <c r="B53" s="1258" t="s">
        <v>44</v>
      </c>
      <c r="C53" s="1259"/>
      <c r="D53" s="107"/>
      <c r="E53" s="1260" t="s">
        <v>45</v>
      </c>
      <c r="F53" s="1260"/>
      <c r="G53" s="1260"/>
      <c r="H53" s="1261"/>
      <c r="I53" s="364">
        <v>6654</v>
      </c>
      <c r="J53" s="365">
        <v>6517</v>
      </c>
      <c r="K53" s="365">
        <v>6414</v>
      </c>
      <c r="L53" s="365">
        <v>6877</v>
      </c>
      <c r="M53" s="366">
        <v>6070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dv/UXbj8v0lbGRoNjwZDljDXLsIO+r/cGrvnIKPWVa1mHSKhxfok02JPbDm+MpP5S8K/l0OGGn31jZkgvx2AQ==" saltValue="mJikAG/gNqR2ZH1/dYzl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E22" sqref="CE22:CS2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70" t="s">
        <v>48</v>
      </c>
      <c r="D55" s="1270"/>
      <c r="E55" s="1271"/>
      <c r="F55" s="119">
        <v>341</v>
      </c>
      <c r="G55" s="119">
        <v>296</v>
      </c>
      <c r="H55" s="120">
        <v>438</v>
      </c>
    </row>
    <row r="56" spans="2:8" ht="52.5" customHeight="1" x14ac:dyDescent="0.15">
      <c r="B56" s="121"/>
      <c r="C56" s="1272" t="s">
        <v>49</v>
      </c>
      <c r="D56" s="1272"/>
      <c r="E56" s="1273"/>
      <c r="F56" s="122">
        <v>14</v>
      </c>
      <c r="G56" s="122">
        <v>11</v>
      </c>
      <c r="H56" s="123">
        <v>178</v>
      </c>
    </row>
    <row r="57" spans="2:8" ht="53.25" customHeight="1" x14ac:dyDescent="0.15">
      <c r="B57" s="121"/>
      <c r="C57" s="1274" t="s">
        <v>50</v>
      </c>
      <c r="D57" s="1274"/>
      <c r="E57" s="1275"/>
      <c r="F57" s="124">
        <v>317</v>
      </c>
      <c r="G57" s="124">
        <v>361</v>
      </c>
      <c r="H57" s="125">
        <v>495</v>
      </c>
    </row>
    <row r="58" spans="2:8" ht="45.75" customHeight="1" x14ac:dyDescent="0.15">
      <c r="B58" s="126"/>
      <c r="C58" s="1262" t="s">
        <v>602</v>
      </c>
      <c r="D58" s="1263"/>
      <c r="E58" s="1264"/>
      <c r="F58" s="127">
        <v>109</v>
      </c>
      <c r="G58" s="127">
        <v>155</v>
      </c>
      <c r="H58" s="128">
        <v>272</v>
      </c>
    </row>
    <row r="59" spans="2:8" ht="45.75" customHeight="1" x14ac:dyDescent="0.15">
      <c r="B59" s="126"/>
      <c r="C59" s="1262" t="s">
        <v>603</v>
      </c>
      <c r="D59" s="1263"/>
      <c r="E59" s="1264"/>
      <c r="F59" s="127">
        <v>200</v>
      </c>
      <c r="G59" s="127">
        <v>185</v>
      </c>
      <c r="H59" s="128">
        <v>154</v>
      </c>
    </row>
    <row r="60" spans="2:8" ht="45.75" customHeight="1" x14ac:dyDescent="0.15">
      <c r="B60" s="126"/>
      <c r="C60" s="1262" t="s">
        <v>604</v>
      </c>
      <c r="D60" s="1263"/>
      <c r="E60" s="1264"/>
      <c r="F60" s="127">
        <v>0</v>
      </c>
      <c r="G60" s="127">
        <v>0</v>
      </c>
      <c r="H60" s="128">
        <v>50</v>
      </c>
    </row>
    <row r="61" spans="2:8" ht="45.75" customHeight="1" x14ac:dyDescent="0.15">
      <c r="B61" s="126"/>
      <c r="C61" s="1262" t="s">
        <v>605</v>
      </c>
      <c r="D61" s="1263"/>
      <c r="E61" s="1264"/>
      <c r="F61" s="127">
        <v>7</v>
      </c>
      <c r="G61" s="127">
        <v>20</v>
      </c>
      <c r="H61" s="128">
        <v>18</v>
      </c>
    </row>
    <row r="62" spans="2:8" ht="45.75" customHeight="1" thickBot="1" x14ac:dyDescent="0.2">
      <c r="B62" s="129"/>
      <c r="C62" s="1265" t="s">
        <v>606</v>
      </c>
      <c r="D62" s="1266"/>
      <c r="E62" s="1267"/>
      <c r="F62" s="130">
        <v>0</v>
      </c>
      <c r="G62" s="130">
        <v>0</v>
      </c>
      <c r="H62" s="131">
        <v>0</v>
      </c>
    </row>
    <row r="63" spans="2:8" ht="52.5" customHeight="1" thickBot="1" x14ac:dyDescent="0.2">
      <c r="B63" s="132"/>
      <c r="C63" s="1268" t="s">
        <v>51</v>
      </c>
      <c r="D63" s="1268"/>
      <c r="E63" s="1269"/>
      <c r="F63" s="133">
        <v>672</v>
      </c>
      <c r="G63" s="133">
        <v>668</v>
      </c>
      <c r="H63" s="134">
        <v>1111</v>
      </c>
    </row>
    <row r="64" spans="2:8" x14ac:dyDescent="0.15"/>
  </sheetData>
  <sheetProtection algorithmName="SHA-512" hashValue="Ey7WLlx4N1oaGY9wUkkwXgtoqZOLhRjmgYzBqnjsPmcd6G3Azd4p9YbcyHOE5hZFF/V0WRgI6B2wPh6ns7f/6A==" saltValue="/niMqzEqcY4wqZKTUaAi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F3D3-7607-4D70-A51F-2EC880CBCFE4}">
  <sheetPr>
    <pageSetUpPr fitToPage="1"/>
  </sheetPr>
  <dimension ref="A1:DE85"/>
  <sheetViews>
    <sheetView showGridLines="0" topLeftCell="K5" zoomScaleNormal="100" zoomScaleSheetLayoutView="55" workbookViewId="0">
      <selection activeCell="AN72" sqref="AN72:BO72"/>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615</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617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611</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567</v>
      </c>
      <c r="BQ50" s="1278"/>
      <c r="BR50" s="1278"/>
      <c r="BS50" s="1278"/>
      <c r="BT50" s="1278"/>
      <c r="BU50" s="1278"/>
      <c r="BV50" s="1278"/>
      <c r="BW50" s="1278"/>
      <c r="BX50" s="1278" t="s">
        <v>568</v>
      </c>
      <c r="BY50" s="1278"/>
      <c r="BZ50" s="1278"/>
      <c r="CA50" s="1278"/>
      <c r="CB50" s="1278"/>
      <c r="CC50" s="1278"/>
      <c r="CD50" s="1278"/>
      <c r="CE50" s="1278"/>
      <c r="CF50" s="1278" t="s">
        <v>569</v>
      </c>
      <c r="CG50" s="1278"/>
      <c r="CH50" s="1278"/>
      <c r="CI50" s="1278"/>
      <c r="CJ50" s="1278"/>
      <c r="CK50" s="1278"/>
      <c r="CL50" s="1278"/>
      <c r="CM50" s="1278"/>
      <c r="CN50" s="1278" t="s">
        <v>570</v>
      </c>
      <c r="CO50" s="1278"/>
      <c r="CP50" s="1278"/>
      <c r="CQ50" s="1278"/>
      <c r="CR50" s="1278"/>
      <c r="CS50" s="1278"/>
      <c r="CT50" s="1278"/>
      <c r="CU50" s="1278"/>
      <c r="CV50" s="1278" t="s">
        <v>571</v>
      </c>
      <c r="CW50" s="1278"/>
      <c r="CX50" s="1278"/>
      <c r="CY50" s="1278"/>
      <c r="CZ50" s="1278"/>
      <c r="DA50" s="1278"/>
      <c r="DB50" s="1278"/>
      <c r="DC50" s="1278"/>
    </row>
    <row r="51" spans="1:109" ht="13.5" customHeight="1" x14ac:dyDescent="0.15">
      <c r="B51" s="368"/>
      <c r="G51" s="1287"/>
      <c r="H51" s="1287"/>
      <c r="I51" s="1298"/>
      <c r="J51" s="1298"/>
      <c r="K51" s="1283"/>
      <c r="L51" s="1283"/>
      <c r="M51" s="1283"/>
      <c r="N51" s="1283"/>
      <c r="AM51" s="374"/>
      <c r="AN51" s="1279" t="s">
        <v>610</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76">
        <v>188.1</v>
      </c>
      <c r="BQ51" s="1276"/>
      <c r="BR51" s="1276"/>
      <c r="BS51" s="1276"/>
      <c r="BT51" s="1276"/>
      <c r="BU51" s="1276"/>
      <c r="BV51" s="1276"/>
      <c r="BW51" s="1276"/>
      <c r="BX51" s="1297"/>
      <c r="BY51" s="1276"/>
      <c r="BZ51" s="1276"/>
      <c r="CA51" s="1276"/>
      <c r="CB51" s="1276"/>
      <c r="CC51" s="1276"/>
      <c r="CD51" s="1276"/>
      <c r="CE51" s="1276"/>
      <c r="CF51" s="1297"/>
      <c r="CG51" s="1276"/>
      <c r="CH51" s="1276"/>
      <c r="CI51" s="1276"/>
      <c r="CJ51" s="1276"/>
      <c r="CK51" s="1276"/>
      <c r="CL51" s="1276"/>
      <c r="CM51" s="1276"/>
      <c r="CN51" s="1276">
        <v>190</v>
      </c>
      <c r="CO51" s="1276"/>
      <c r="CP51" s="1276"/>
      <c r="CQ51" s="1276"/>
      <c r="CR51" s="1276"/>
      <c r="CS51" s="1276"/>
      <c r="CT51" s="1276"/>
      <c r="CU51" s="1276"/>
      <c r="CV51" s="1276">
        <v>155.9</v>
      </c>
      <c r="CW51" s="1276"/>
      <c r="CX51" s="1276"/>
      <c r="CY51" s="1276"/>
      <c r="CZ51" s="1276"/>
      <c r="DA51" s="1276"/>
      <c r="DB51" s="1276"/>
      <c r="DC51" s="1276"/>
    </row>
    <row r="52" spans="1:109" ht="13.5" x14ac:dyDescent="0.15">
      <c r="B52" s="368"/>
      <c r="G52" s="1287"/>
      <c r="H52" s="1287"/>
      <c r="I52" s="1298"/>
      <c r="J52" s="1298"/>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68.099999999999994</v>
      </c>
      <c r="BQ53" s="1276"/>
      <c r="BR53" s="1276"/>
      <c r="BS53" s="1276"/>
      <c r="BT53" s="1276"/>
      <c r="BU53" s="1276"/>
      <c r="BV53" s="1276"/>
      <c r="BW53" s="1276"/>
      <c r="BX53" s="1297"/>
      <c r="BY53" s="1276"/>
      <c r="BZ53" s="1276"/>
      <c r="CA53" s="1276"/>
      <c r="CB53" s="1276"/>
      <c r="CC53" s="1276"/>
      <c r="CD53" s="1276"/>
      <c r="CE53" s="1276"/>
      <c r="CF53" s="1297"/>
      <c r="CG53" s="1276"/>
      <c r="CH53" s="1276"/>
      <c r="CI53" s="1276"/>
      <c r="CJ53" s="1276"/>
      <c r="CK53" s="1276"/>
      <c r="CL53" s="1276"/>
      <c r="CM53" s="1276"/>
      <c r="CN53" s="1276">
        <v>70.400000000000006</v>
      </c>
      <c r="CO53" s="1276"/>
      <c r="CP53" s="1276"/>
      <c r="CQ53" s="1276"/>
      <c r="CR53" s="1276"/>
      <c r="CS53" s="1276"/>
      <c r="CT53" s="1276"/>
      <c r="CU53" s="1276"/>
      <c r="CV53" s="1276">
        <v>71.599999999999994</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609</v>
      </c>
      <c r="AO55" s="1278"/>
      <c r="AP55" s="1278"/>
      <c r="AQ55" s="1278"/>
      <c r="AR55" s="1278"/>
      <c r="AS55" s="1278"/>
      <c r="AT55" s="1278"/>
      <c r="AU55" s="1278"/>
      <c r="AV55" s="1278"/>
      <c r="AW55" s="1278"/>
      <c r="AX55" s="1278"/>
      <c r="AY55" s="1278"/>
      <c r="AZ55" s="1278"/>
      <c r="BA55" s="1278"/>
      <c r="BB55" s="1279" t="s">
        <v>608</v>
      </c>
      <c r="BC55" s="1279"/>
      <c r="BD55" s="1279"/>
      <c r="BE55" s="1279"/>
      <c r="BF55" s="1279"/>
      <c r="BG55" s="1279"/>
      <c r="BH55" s="1279"/>
      <c r="BI55" s="1279"/>
      <c r="BJ55" s="1279"/>
      <c r="BK55" s="1279"/>
      <c r="BL55" s="1279"/>
      <c r="BM55" s="1279"/>
      <c r="BN55" s="1279"/>
      <c r="BO55" s="1279"/>
      <c r="BP55" s="1276">
        <v>46.8</v>
      </c>
      <c r="BQ55" s="1276"/>
      <c r="BR55" s="1276"/>
      <c r="BS55" s="1276"/>
      <c r="BT55" s="1276"/>
      <c r="BU55" s="1276"/>
      <c r="BV55" s="1276"/>
      <c r="BW55" s="1276"/>
      <c r="BX55" s="1297"/>
      <c r="BY55" s="1276"/>
      <c r="BZ55" s="1276"/>
      <c r="CA55" s="1276"/>
      <c r="CB55" s="1276"/>
      <c r="CC55" s="1276"/>
      <c r="CD55" s="1276"/>
      <c r="CE55" s="1276"/>
      <c r="CF55" s="1297"/>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614</v>
      </c>
      <c r="BC57" s="1279"/>
      <c r="BD57" s="1279"/>
      <c r="BE57" s="1279"/>
      <c r="BF57" s="1279"/>
      <c r="BG57" s="1279"/>
      <c r="BH57" s="1279"/>
      <c r="BI57" s="1279"/>
      <c r="BJ57" s="1279"/>
      <c r="BK57" s="1279"/>
      <c r="BL57" s="1279"/>
      <c r="BM57" s="1279"/>
      <c r="BN57" s="1279"/>
      <c r="BO57" s="1279"/>
      <c r="BP57" s="1276">
        <v>61.7</v>
      </c>
      <c r="BQ57" s="1276"/>
      <c r="BR57" s="1276"/>
      <c r="BS57" s="1276"/>
      <c r="BT57" s="1276"/>
      <c r="BU57" s="1276"/>
      <c r="BV57" s="1276"/>
      <c r="BW57" s="1276"/>
      <c r="BX57" s="1297"/>
      <c r="BY57" s="1276"/>
      <c r="BZ57" s="1276"/>
      <c r="CA57" s="1276"/>
      <c r="CB57" s="1276"/>
      <c r="CC57" s="1276"/>
      <c r="CD57" s="1276"/>
      <c r="CE57" s="1276"/>
      <c r="CF57" s="1297"/>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613</v>
      </c>
    </row>
    <row r="64" spans="1:109" ht="13.5" x14ac:dyDescent="0.15">
      <c r="B64" s="368"/>
      <c r="G64" s="383"/>
      <c r="I64" s="385"/>
      <c r="J64" s="385"/>
      <c r="K64" s="385"/>
      <c r="L64" s="385"/>
      <c r="M64" s="385"/>
      <c r="N64" s="384"/>
      <c r="AM64" s="383"/>
      <c r="AN64" s="383" t="s">
        <v>612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616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611</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567</v>
      </c>
      <c r="BQ72" s="1278"/>
      <c r="BR72" s="1278"/>
      <c r="BS72" s="1278"/>
      <c r="BT72" s="1278"/>
      <c r="BU72" s="1278"/>
      <c r="BV72" s="1278"/>
      <c r="BW72" s="1278"/>
      <c r="BX72" s="1278" t="s">
        <v>568</v>
      </c>
      <c r="BY72" s="1278"/>
      <c r="BZ72" s="1278"/>
      <c r="CA72" s="1278"/>
      <c r="CB72" s="1278"/>
      <c r="CC72" s="1278"/>
      <c r="CD72" s="1278"/>
      <c r="CE72" s="1278"/>
      <c r="CF72" s="1278" t="s">
        <v>569</v>
      </c>
      <c r="CG72" s="1278"/>
      <c r="CH72" s="1278"/>
      <c r="CI72" s="1278"/>
      <c r="CJ72" s="1278"/>
      <c r="CK72" s="1278"/>
      <c r="CL72" s="1278"/>
      <c r="CM72" s="1278"/>
      <c r="CN72" s="1278" t="s">
        <v>570</v>
      </c>
      <c r="CO72" s="1278"/>
      <c r="CP72" s="1278"/>
      <c r="CQ72" s="1278"/>
      <c r="CR72" s="1278"/>
      <c r="CS72" s="1278"/>
      <c r="CT72" s="1278"/>
      <c r="CU72" s="1278"/>
      <c r="CV72" s="1278" t="s">
        <v>571</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610</v>
      </c>
      <c r="AO73" s="1279"/>
      <c r="AP73" s="1279"/>
      <c r="AQ73" s="1279"/>
      <c r="AR73" s="1279"/>
      <c r="AS73" s="1279"/>
      <c r="AT73" s="1279"/>
      <c r="AU73" s="1279"/>
      <c r="AV73" s="1279"/>
      <c r="AW73" s="1279"/>
      <c r="AX73" s="1279"/>
      <c r="AY73" s="1279"/>
      <c r="AZ73" s="1279"/>
      <c r="BA73" s="1279"/>
      <c r="BB73" s="1279" t="s">
        <v>608</v>
      </c>
      <c r="BC73" s="1279"/>
      <c r="BD73" s="1279"/>
      <c r="BE73" s="1279"/>
      <c r="BF73" s="1279"/>
      <c r="BG73" s="1279"/>
      <c r="BH73" s="1279"/>
      <c r="BI73" s="1279"/>
      <c r="BJ73" s="1279"/>
      <c r="BK73" s="1279"/>
      <c r="BL73" s="1279"/>
      <c r="BM73" s="1279"/>
      <c r="BN73" s="1279"/>
      <c r="BO73" s="1279"/>
      <c r="BP73" s="1276">
        <v>188.1</v>
      </c>
      <c r="BQ73" s="1276"/>
      <c r="BR73" s="1276"/>
      <c r="BS73" s="1276"/>
      <c r="BT73" s="1276"/>
      <c r="BU73" s="1276"/>
      <c r="BV73" s="1276"/>
      <c r="BW73" s="1276"/>
      <c r="BX73" s="1276">
        <v>187.8</v>
      </c>
      <c r="BY73" s="1276"/>
      <c r="BZ73" s="1276"/>
      <c r="CA73" s="1276"/>
      <c r="CB73" s="1276"/>
      <c r="CC73" s="1276"/>
      <c r="CD73" s="1276"/>
      <c r="CE73" s="1276"/>
      <c r="CF73" s="1276">
        <v>184.7</v>
      </c>
      <c r="CG73" s="1276"/>
      <c r="CH73" s="1276"/>
      <c r="CI73" s="1276"/>
      <c r="CJ73" s="1276"/>
      <c r="CK73" s="1276"/>
      <c r="CL73" s="1276"/>
      <c r="CM73" s="1276"/>
      <c r="CN73" s="1276">
        <v>190</v>
      </c>
      <c r="CO73" s="1276"/>
      <c r="CP73" s="1276"/>
      <c r="CQ73" s="1276"/>
      <c r="CR73" s="1276"/>
      <c r="CS73" s="1276"/>
      <c r="CT73" s="1276"/>
      <c r="CU73" s="1276"/>
      <c r="CV73" s="1276">
        <v>155.9</v>
      </c>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607</v>
      </c>
      <c r="BC75" s="1279"/>
      <c r="BD75" s="1279"/>
      <c r="BE75" s="1279"/>
      <c r="BF75" s="1279"/>
      <c r="BG75" s="1279"/>
      <c r="BH75" s="1279"/>
      <c r="BI75" s="1279"/>
      <c r="BJ75" s="1279"/>
      <c r="BK75" s="1279"/>
      <c r="BL75" s="1279"/>
      <c r="BM75" s="1279"/>
      <c r="BN75" s="1279"/>
      <c r="BO75" s="1279"/>
      <c r="BP75" s="1276">
        <v>14.7</v>
      </c>
      <c r="BQ75" s="1276"/>
      <c r="BR75" s="1276"/>
      <c r="BS75" s="1276"/>
      <c r="BT75" s="1276"/>
      <c r="BU75" s="1276"/>
      <c r="BV75" s="1276"/>
      <c r="BW75" s="1276"/>
      <c r="BX75" s="1276">
        <v>14.6</v>
      </c>
      <c r="BY75" s="1276"/>
      <c r="BZ75" s="1276"/>
      <c r="CA75" s="1276"/>
      <c r="CB75" s="1276"/>
      <c r="CC75" s="1276"/>
      <c r="CD75" s="1276"/>
      <c r="CE75" s="1276"/>
      <c r="CF75" s="1276">
        <v>14.6</v>
      </c>
      <c r="CG75" s="1276"/>
      <c r="CH75" s="1276"/>
      <c r="CI75" s="1276"/>
      <c r="CJ75" s="1276"/>
      <c r="CK75" s="1276"/>
      <c r="CL75" s="1276"/>
      <c r="CM75" s="1276"/>
      <c r="CN75" s="1276">
        <v>14.5</v>
      </c>
      <c r="CO75" s="1276"/>
      <c r="CP75" s="1276"/>
      <c r="CQ75" s="1276"/>
      <c r="CR75" s="1276"/>
      <c r="CS75" s="1276"/>
      <c r="CT75" s="1276"/>
      <c r="CU75" s="1276"/>
      <c r="CV75" s="1276">
        <v>14.1</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609</v>
      </c>
      <c r="AO77" s="1278"/>
      <c r="AP77" s="1278"/>
      <c r="AQ77" s="1278"/>
      <c r="AR77" s="1278"/>
      <c r="AS77" s="1278"/>
      <c r="AT77" s="1278"/>
      <c r="AU77" s="1278"/>
      <c r="AV77" s="1278"/>
      <c r="AW77" s="1278"/>
      <c r="AX77" s="1278"/>
      <c r="AY77" s="1278"/>
      <c r="AZ77" s="1278"/>
      <c r="BA77" s="1278"/>
      <c r="BB77" s="1279" t="s">
        <v>608</v>
      </c>
      <c r="BC77" s="1279"/>
      <c r="BD77" s="1279"/>
      <c r="BE77" s="1279"/>
      <c r="BF77" s="1279"/>
      <c r="BG77" s="1279"/>
      <c r="BH77" s="1279"/>
      <c r="BI77" s="1279"/>
      <c r="BJ77" s="1279"/>
      <c r="BK77" s="1279"/>
      <c r="BL77" s="1279"/>
      <c r="BM77" s="1279"/>
      <c r="BN77" s="1279"/>
      <c r="BO77" s="1279"/>
      <c r="BP77" s="1276">
        <v>46.8</v>
      </c>
      <c r="BQ77" s="1276"/>
      <c r="BR77" s="1276"/>
      <c r="BS77" s="1276"/>
      <c r="BT77" s="1276"/>
      <c r="BU77" s="1276"/>
      <c r="BV77" s="1276"/>
      <c r="BW77" s="1276"/>
      <c r="BX77" s="1276">
        <v>48.4</v>
      </c>
      <c r="BY77" s="1276"/>
      <c r="BZ77" s="1276"/>
      <c r="CA77" s="1276"/>
      <c r="CB77" s="1276"/>
      <c r="CC77" s="1276"/>
      <c r="CD77" s="1276"/>
      <c r="CE77" s="1276"/>
      <c r="CF77" s="1276">
        <v>43</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607</v>
      </c>
      <c r="BC79" s="1279"/>
      <c r="BD79" s="1279"/>
      <c r="BE79" s="1279"/>
      <c r="BF79" s="1279"/>
      <c r="BG79" s="1279"/>
      <c r="BH79" s="1279"/>
      <c r="BI79" s="1279"/>
      <c r="BJ79" s="1279"/>
      <c r="BK79" s="1279"/>
      <c r="BL79" s="1279"/>
      <c r="BM79" s="1279"/>
      <c r="BN79" s="1279"/>
      <c r="BO79" s="1279"/>
      <c r="BP79" s="1276">
        <v>9.9</v>
      </c>
      <c r="BQ79" s="1276"/>
      <c r="BR79" s="1276"/>
      <c r="BS79" s="1276"/>
      <c r="BT79" s="1276"/>
      <c r="BU79" s="1276"/>
      <c r="BV79" s="1276"/>
      <c r="BW79" s="1276"/>
      <c r="BX79" s="1276">
        <v>9.9</v>
      </c>
      <c r="BY79" s="1276"/>
      <c r="BZ79" s="1276"/>
      <c r="CA79" s="1276"/>
      <c r="CB79" s="1276"/>
      <c r="CC79" s="1276"/>
      <c r="CD79" s="1276"/>
      <c r="CE79" s="1276"/>
      <c r="CF79" s="1276">
        <v>9.9</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IQ4uQs/f0tMGrgdTqpFzkK8ecvucNeZurB+2r2BuokJmbBEx97Z0QbIYGCyTDjZhy4irTnuVFpluN8OuWFFziw==" saltValue="x1J5mQ+4LXXvx4NIgbT4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16CF-CFE7-4CD7-A25E-C02602BCC448}">
  <sheetPr>
    <pageSetUpPr fitToPage="1"/>
  </sheetPr>
  <dimension ref="A1:DR125"/>
  <sheetViews>
    <sheetView showGridLines="0" topLeftCell="AA10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oD+rL/GF8sq6z2pXT/VABoUVRA/1423acuqAplbHIwqj+W7tekbUzYPc097NeNILTIg2tYgMminEq/lCzqlqlA==" saltValue="6Q35X6FTkyJLFRDPLqb/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D705-C238-4A96-83CD-DC17E14DE733}">
  <sheetPr>
    <pageSetUpPr fitToPage="1"/>
  </sheetPr>
  <dimension ref="A1:DR125"/>
  <sheetViews>
    <sheetView showGridLines="0" topLeftCell="M9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cjkpWOECsG2R0GUfbsGMR9t37FRn/SPB9W/cDEuhMOP72qVMng1WjlhAdsXVNXOcTt3LXo+4hxLcZCkL6qxa5A==" saltValue="FaU97cbV62gOfE5MvvHG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35418</v>
      </c>
      <c r="E3" s="153"/>
      <c r="F3" s="154">
        <v>113913</v>
      </c>
      <c r="G3" s="155"/>
      <c r="H3" s="156"/>
    </row>
    <row r="4" spans="1:8" x14ac:dyDescent="0.15">
      <c r="A4" s="157"/>
      <c r="B4" s="158"/>
      <c r="C4" s="159"/>
      <c r="D4" s="160">
        <v>16384</v>
      </c>
      <c r="E4" s="161"/>
      <c r="F4" s="162">
        <v>53160</v>
      </c>
      <c r="G4" s="163"/>
      <c r="H4" s="164"/>
    </row>
    <row r="5" spans="1:8" x14ac:dyDescent="0.15">
      <c r="A5" s="145" t="s">
        <v>559</v>
      </c>
      <c r="B5" s="150"/>
      <c r="C5" s="151"/>
      <c r="D5" s="152">
        <v>22569</v>
      </c>
      <c r="E5" s="153"/>
      <c r="F5" s="154">
        <v>115050</v>
      </c>
      <c r="G5" s="155"/>
      <c r="H5" s="156"/>
    </row>
    <row r="6" spans="1:8" x14ac:dyDescent="0.15">
      <c r="A6" s="157"/>
      <c r="B6" s="158"/>
      <c r="C6" s="159"/>
      <c r="D6" s="160">
        <v>6848</v>
      </c>
      <c r="E6" s="161"/>
      <c r="F6" s="162">
        <v>53792</v>
      </c>
      <c r="G6" s="163"/>
      <c r="H6" s="164"/>
    </row>
    <row r="7" spans="1:8" x14ac:dyDescent="0.15">
      <c r="A7" s="145" t="s">
        <v>560</v>
      </c>
      <c r="B7" s="150"/>
      <c r="C7" s="151"/>
      <c r="D7" s="152">
        <v>59427</v>
      </c>
      <c r="E7" s="153"/>
      <c r="F7" s="154">
        <v>118252</v>
      </c>
      <c r="G7" s="155"/>
      <c r="H7" s="156"/>
    </row>
    <row r="8" spans="1:8" x14ac:dyDescent="0.15">
      <c r="A8" s="157"/>
      <c r="B8" s="158"/>
      <c r="C8" s="159"/>
      <c r="D8" s="160">
        <v>32653</v>
      </c>
      <c r="E8" s="161"/>
      <c r="F8" s="162">
        <v>49994</v>
      </c>
      <c r="G8" s="163"/>
      <c r="H8" s="164"/>
    </row>
    <row r="9" spans="1:8" x14ac:dyDescent="0.15">
      <c r="A9" s="145" t="s">
        <v>561</v>
      </c>
      <c r="B9" s="150"/>
      <c r="C9" s="151"/>
      <c r="D9" s="152">
        <v>261519</v>
      </c>
      <c r="E9" s="153"/>
      <c r="F9" s="154">
        <v>200194</v>
      </c>
      <c r="G9" s="155"/>
      <c r="H9" s="156"/>
    </row>
    <row r="10" spans="1:8" x14ac:dyDescent="0.15">
      <c r="A10" s="157"/>
      <c r="B10" s="158"/>
      <c r="C10" s="159"/>
      <c r="D10" s="160">
        <v>223006</v>
      </c>
      <c r="E10" s="161"/>
      <c r="F10" s="162">
        <v>106422</v>
      </c>
      <c r="G10" s="163"/>
      <c r="H10" s="164"/>
    </row>
    <row r="11" spans="1:8" x14ac:dyDescent="0.15">
      <c r="A11" s="145" t="s">
        <v>562</v>
      </c>
      <c r="B11" s="150"/>
      <c r="C11" s="151"/>
      <c r="D11" s="152">
        <v>46736</v>
      </c>
      <c r="E11" s="153"/>
      <c r="F11" s="154">
        <v>196914</v>
      </c>
      <c r="G11" s="155"/>
      <c r="H11" s="156"/>
    </row>
    <row r="12" spans="1:8" x14ac:dyDescent="0.15">
      <c r="A12" s="157"/>
      <c r="B12" s="158"/>
      <c r="C12" s="165"/>
      <c r="D12" s="160">
        <v>27402</v>
      </c>
      <c r="E12" s="161"/>
      <c r="F12" s="162">
        <v>98966</v>
      </c>
      <c r="G12" s="163"/>
      <c r="H12" s="164"/>
    </row>
    <row r="13" spans="1:8" x14ac:dyDescent="0.15">
      <c r="A13" s="145"/>
      <c r="B13" s="150"/>
      <c r="C13" s="166"/>
      <c r="D13" s="167">
        <v>85134</v>
      </c>
      <c r="E13" s="168"/>
      <c r="F13" s="169">
        <v>148865</v>
      </c>
      <c r="G13" s="170"/>
      <c r="H13" s="156"/>
    </row>
    <row r="14" spans="1:8" x14ac:dyDescent="0.15">
      <c r="A14" s="157"/>
      <c r="B14" s="158"/>
      <c r="C14" s="159"/>
      <c r="D14" s="160">
        <v>61259</v>
      </c>
      <c r="E14" s="161"/>
      <c r="F14" s="162">
        <v>72467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2.14</v>
      </c>
      <c r="C19" s="171">
        <f>ROUND(VALUE(SUBSTITUTE(実質収支比率等に係る経年分析!G$48,"▲","-")),2)</f>
        <v>1.82</v>
      </c>
      <c r="D19" s="171">
        <f>ROUND(VALUE(SUBSTITUTE(実質収支比率等に係る経年分析!H$48,"▲","-")),2)</f>
        <v>2.27</v>
      </c>
      <c r="E19" s="171">
        <f>ROUND(VALUE(SUBSTITUTE(実質収支比率等に係る経年分析!I$48,"▲","-")),2)</f>
        <v>3.63</v>
      </c>
      <c r="F19" s="171">
        <f>ROUND(VALUE(SUBSTITUTE(実質収支比率等に係る経年分析!J$48,"▲","-")),2)</f>
        <v>3.6</v>
      </c>
    </row>
    <row r="20" spans="1:11" x14ac:dyDescent="0.15">
      <c r="A20" s="171" t="s">
        <v>55</v>
      </c>
      <c r="B20" s="171">
        <f>ROUND(VALUE(SUBSTITUTE(実質収支比率等に係る経年分析!F$47,"▲","-")),2)</f>
        <v>8.75</v>
      </c>
      <c r="C20" s="171">
        <f>ROUND(VALUE(SUBSTITUTE(実質収支比率等に係る経年分析!G$47,"▲","-")),2)</f>
        <v>6.56</v>
      </c>
      <c r="D20" s="171">
        <f>ROUND(VALUE(SUBSTITUTE(実質収支比率等に係る経年分析!H$47,"▲","-")),2)</f>
        <v>8.2799999999999994</v>
      </c>
      <c r="E20" s="171">
        <f>ROUND(VALUE(SUBSTITUTE(実質収支比率等に係る経年分析!I$47,"▲","-")),2)</f>
        <v>6.94</v>
      </c>
      <c r="F20" s="171">
        <f>ROUND(VALUE(SUBSTITUTE(実質収支比率等に係る経年分析!J$47,"▲","-")),2)</f>
        <v>9.65</v>
      </c>
    </row>
    <row r="21" spans="1:11" x14ac:dyDescent="0.15">
      <c r="A21" s="171" t="s">
        <v>56</v>
      </c>
      <c r="B21" s="171">
        <f>IF(ISNUMBER(VALUE(SUBSTITUTE(実質収支比率等に係る経年分析!F$49,"▲","-"))),ROUND(VALUE(SUBSTITUTE(実質収支比率等に係る経年分析!F$49,"▲","-")),2),NA())</f>
        <v>-2.29</v>
      </c>
      <c r="C21" s="171">
        <f>IF(ISNUMBER(VALUE(SUBSTITUTE(実質収支比率等に係る経年分析!G$49,"▲","-"))),ROUND(VALUE(SUBSTITUTE(実質収支比率等に係る経年分析!G$49,"▲","-")),2),NA())</f>
        <v>-3.72</v>
      </c>
      <c r="D21" s="171">
        <f>IF(ISNUMBER(VALUE(SUBSTITUTE(実質収支比率等に係る経年分析!H$49,"▲","-"))),ROUND(VALUE(SUBSTITUTE(実質収支比率等に係る経年分析!H$49,"▲","-")),2),NA())</f>
        <v>3.26</v>
      </c>
      <c r="E21" s="171">
        <f>IF(ISNUMBER(VALUE(SUBSTITUTE(実質収支比率等に係る経年分析!I$49,"▲","-"))),ROUND(VALUE(SUBSTITUTE(実質収支比率等に係る経年分析!I$49,"▲","-")),2),NA())</f>
        <v>-0.59</v>
      </c>
      <c r="F21" s="171">
        <f>IF(ISNUMBER(VALUE(SUBSTITUTE(実質収支比率等に係る経年分析!J$49,"▲","-"))),ROUND(VALUE(SUBSTITUTE(実質収支比率等に係る経年分析!J$49,"▲","-")),2),NA())</f>
        <v>1.71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水産業振興事業特別会計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0.14000000000000001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4.0599999999999996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4.5199999999999996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4.13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707</v>
      </c>
      <c r="E42" s="173"/>
      <c r="F42" s="173"/>
      <c r="G42" s="173">
        <f>'実質公債費比率（分子）の構造'!L$52</f>
        <v>697</v>
      </c>
      <c r="H42" s="173"/>
      <c r="I42" s="173"/>
      <c r="J42" s="173">
        <f>'実質公債費比率（分子）の構造'!M$52</f>
        <v>676</v>
      </c>
      <c r="K42" s="173"/>
      <c r="L42" s="173"/>
      <c r="M42" s="173">
        <f>'実質公債費比率（分子）の構造'!N$52</f>
        <v>672</v>
      </c>
      <c r="N42" s="173"/>
      <c r="O42" s="173"/>
      <c r="P42" s="173">
        <f>'実質公債費比率（分子）の構造'!O$52</f>
        <v>668</v>
      </c>
    </row>
    <row r="43" spans="1:16" x14ac:dyDescent="0.15">
      <c r="A43" s="173" t="s">
        <v>18</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2</v>
      </c>
      <c r="L43" s="173"/>
      <c r="M43" s="173"/>
      <c r="N43" s="173">
        <f>'実質公債費比率（分子）の構造'!O$51</f>
        <v>1</v>
      </c>
      <c r="O43" s="173"/>
      <c r="P43" s="173"/>
    </row>
    <row r="44" spans="1:16" x14ac:dyDescent="0.15">
      <c r="A44" s="173" t="s">
        <v>64</v>
      </c>
      <c r="B44" s="173">
        <f>'実質公債費比率（分子）の構造'!K$50</f>
        <v>4</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46</v>
      </c>
      <c r="C45" s="173"/>
      <c r="D45" s="173"/>
      <c r="E45" s="173">
        <f>'実質公債費比率（分子）の構造'!L$49</f>
        <v>52</v>
      </c>
      <c r="F45" s="173"/>
      <c r="G45" s="173"/>
      <c r="H45" s="173">
        <f>'実質公債費比率（分子）の構造'!M$49</f>
        <v>57</v>
      </c>
      <c r="I45" s="173"/>
      <c r="J45" s="173"/>
      <c r="K45" s="173">
        <f>'実質公債費比率（分子）の構造'!N$49</f>
        <v>52</v>
      </c>
      <c r="L45" s="173"/>
      <c r="M45" s="173"/>
      <c r="N45" s="173">
        <f>'実質公債費比率（分子）の構造'!O$49</f>
        <v>78</v>
      </c>
      <c r="O45" s="173"/>
      <c r="P45" s="173"/>
    </row>
    <row r="46" spans="1:16" x14ac:dyDescent="0.15">
      <c r="A46" s="173" t="s">
        <v>66</v>
      </c>
      <c r="B46" s="173">
        <f>'実質公債費比率（分子）の構造'!K$48</f>
        <v>244</v>
      </c>
      <c r="C46" s="173"/>
      <c r="D46" s="173"/>
      <c r="E46" s="173">
        <f>'実質公債費比率（分子）の構造'!L$48</f>
        <v>276</v>
      </c>
      <c r="F46" s="173"/>
      <c r="G46" s="173"/>
      <c r="H46" s="173">
        <f>'実質公債費比率（分子）の構造'!M$48</f>
        <v>283</v>
      </c>
      <c r="I46" s="173"/>
      <c r="J46" s="173"/>
      <c r="K46" s="173">
        <f>'実質公債費比率（分子）の構造'!N$48</f>
        <v>293</v>
      </c>
      <c r="L46" s="173"/>
      <c r="M46" s="173"/>
      <c r="N46" s="173">
        <f>'実質公債費比率（分子）の構造'!O$48</f>
        <v>291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926</v>
      </c>
      <c r="C49" s="173"/>
      <c r="D49" s="173"/>
      <c r="E49" s="173">
        <f>'実質公債費比率（分子）の構造'!L$45</f>
        <v>880</v>
      </c>
      <c r="F49" s="173"/>
      <c r="G49" s="173"/>
      <c r="H49" s="173">
        <f>'実質公債費比率（分子）の構造'!M$45</f>
        <v>844</v>
      </c>
      <c r="I49" s="173"/>
      <c r="J49" s="173"/>
      <c r="K49" s="173">
        <f>'実質公債費比率（分子）の構造'!N$45</f>
        <v>837</v>
      </c>
      <c r="L49" s="173"/>
      <c r="M49" s="173"/>
      <c r="N49" s="173">
        <f>'実質公債費比率（分子）の構造'!O$45</f>
        <v>832</v>
      </c>
      <c r="O49" s="173"/>
      <c r="P49" s="173"/>
    </row>
    <row r="50" spans="1:16" x14ac:dyDescent="0.15">
      <c r="A50" s="173" t="s">
        <v>70</v>
      </c>
      <c r="B50" s="173" t="e">
        <f>NA()</f>
        <v>#N/A</v>
      </c>
      <c r="C50" s="173">
        <f>IF(ISNUMBER('実質公債費比率（分子）の構造'!K$53),'実質公債費比率（分子）の構造'!K$53,NA())</f>
        <v>514</v>
      </c>
      <c r="D50" s="173" t="e">
        <f>NA()</f>
        <v>#N/A</v>
      </c>
      <c r="E50" s="173" t="e">
        <f>NA()</f>
        <v>#N/A</v>
      </c>
      <c r="F50" s="173">
        <f>IF(ISNUMBER('実質公債費比率（分子）の構造'!L$53),'実質公債費比率（分子）の構造'!L$53,NA())</f>
        <v>512</v>
      </c>
      <c r="G50" s="173" t="e">
        <f>NA()</f>
        <v>#N/A</v>
      </c>
      <c r="H50" s="173" t="e">
        <f>NA()</f>
        <v>#N/A</v>
      </c>
      <c r="I50" s="173">
        <f>IF(ISNUMBER('実質公債費比率（分子）の構造'!M$53),'実質公債費比率（分子）の構造'!M$53,NA())</f>
        <v>509</v>
      </c>
      <c r="J50" s="173" t="e">
        <f>NA()</f>
        <v>#N/A</v>
      </c>
      <c r="K50" s="173" t="e">
        <f>NA()</f>
        <v>#N/A</v>
      </c>
      <c r="L50" s="173">
        <f>IF(ISNUMBER('実質公債費比率（分子）の構造'!N$53),'実質公債費比率（分子）の構造'!N$53,NA())</f>
        <v>512</v>
      </c>
      <c r="M50" s="173" t="e">
        <f>NA()</f>
        <v>#N/A</v>
      </c>
      <c r="N50" s="173" t="e">
        <f>NA()</f>
        <v>#N/A</v>
      </c>
      <c r="O50" s="173">
        <f>IF(ISNUMBER('実質公債費比率（分子）の構造'!O$53),'実質公債費比率（分子）の構造'!O$53,NA())</f>
        <v>534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7342</v>
      </c>
      <c r="E56" s="172"/>
      <c r="F56" s="172"/>
      <c r="G56" s="172">
        <f>'将来負担比率（分子）の構造'!J$52</f>
        <v>7230</v>
      </c>
      <c r="H56" s="172"/>
      <c r="I56" s="172"/>
      <c r="J56" s="172">
        <f>'将来負担比率（分子）の構造'!K$52</f>
        <v>7172</v>
      </c>
      <c r="K56" s="172"/>
      <c r="L56" s="172"/>
      <c r="M56" s="172">
        <f>'将来負担比率（分子）の構造'!L$52</f>
        <v>8205</v>
      </c>
      <c r="N56" s="172"/>
      <c r="O56" s="172"/>
      <c r="P56" s="172">
        <f>'将来負担比率（分子）の構造'!M$52</f>
        <v>7849</v>
      </c>
    </row>
    <row r="57" spans="1:16" x14ac:dyDescent="0.15">
      <c r="A57" s="172" t="s">
        <v>42</v>
      </c>
      <c r="B57" s="172"/>
      <c r="C57" s="172"/>
      <c r="D57" s="172">
        <f>'将来負担比率（分子）の構造'!I$51</f>
        <v>164</v>
      </c>
      <c r="E57" s="172"/>
      <c r="F57" s="172"/>
      <c r="G57" s="172">
        <f>'将来負担比率（分子）の構造'!J$51</f>
        <v>132</v>
      </c>
      <c r="H57" s="172"/>
      <c r="I57" s="172"/>
      <c r="J57" s="172">
        <f>'将来負担比率（分子）の構造'!K$51</f>
        <v>141</v>
      </c>
      <c r="K57" s="172"/>
      <c r="L57" s="172"/>
      <c r="M57" s="172">
        <f>'将来負担比率（分子）の構造'!L$51</f>
        <v>151</v>
      </c>
      <c r="N57" s="172"/>
      <c r="O57" s="172"/>
      <c r="P57" s="172">
        <f>'将来負担比率（分子）の構造'!M$51</f>
        <v>152</v>
      </c>
    </row>
    <row r="58" spans="1:16" x14ac:dyDescent="0.15">
      <c r="A58" s="172" t="s">
        <v>41</v>
      </c>
      <c r="B58" s="172"/>
      <c r="C58" s="172"/>
      <c r="D58" s="172">
        <f>'将来負担比率（分子）の構造'!I$50</f>
        <v>712</v>
      </c>
      <c r="E58" s="172"/>
      <c r="F58" s="172"/>
      <c r="G58" s="172">
        <f>'将来負担比率（分子）の構造'!J$50</f>
        <v>824</v>
      </c>
      <c r="H58" s="172"/>
      <c r="I58" s="172"/>
      <c r="J58" s="172">
        <f>'将来負担比率（分子）の構造'!K$50</f>
        <v>939</v>
      </c>
      <c r="K58" s="172"/>
      <c r="L58" s="172"/>
      <c r="M58" s="172">
        <f>'将来負担比率（分子）の構造'!L$50</f>
        <v>1010</v>
      </c>
      <c r="N58" s="172"/>
      <c r="O58" s="172"/>
      <c r="P58" s="172">
        <f>'将来負担比率（分子）の構造'!M$50</f>
        <v>1496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928</v>
      </c>
      <c r="C62" s="172"/>
      <c r="D62" s="172"/>
      <c r="E62" s="172">
        <f>'将来負担比率（分子）の構造'!J$45</f>
        <v>891</v>
      </c>
      <c r="F62" s="172"/>
      <c r="G62" s="172"/>
      <c r="H62" s="172">
        <f>'将来負担比率（分子）の構造'!K$45</f>
        <v>862</v>
      </c>
      <c r="I62" s="172"/>
      <c r="J62" s="172"/>
      <c r="K62" s="172">
        <f>'将来負担比率（分子）の構造'!L$45</f>
        <v>805</v>
      </c>
      <c r="L62" s="172"/>
      <c r="M62" s="172"/>
      <c r="N62" s="172">
        <f>'将来負担比率（分子）の構造'!M$45</f>
        <v>757</v>
      </c>
      <c r="O62" s="172"/>
      <c r="P62" s="172"/>
    </row>
    <row r="63" spans="1:16" x14ac:dyDescent="0.15">
      <c r="A63" s="172" t="s">
        <v>34</v>
      </c>
      <c r="B63" s="172">
        <f>'将来負担比率（分子）の構造'!I$44</f>
        <v>347</v>
      </c>
      <c r="C63" s="172"/>
      <c r="D63" s="172"/>
      <c r="E63" s="172">
        <f>'将来負担比率（分子）の構造'!J$44</f>
        <v>359</v>
      </c>
      <c r="F63" s="172"/>
      <c r="G63" s="172"/>
      <c r="H63" s="172">
        <f>'将来負担比率（分子）の構造'!K$44</f>
        <v>405</v>
      </c>
      <c r="I63" s="172"/>
      <c r="J63" s="172"/>
      <c r="K63" s="172">
        <f>'将来負担比率（分子）の構造'!L$44</f>
        <v>377</v>
      </c>
      <c r="L63" s="172"/>
      <c r="M63" s="172"/>
      <c r="N63" s="172">
        <f>'将来負担比率（分子）の構造'!M$44</f>
        <v>316</v>
      </c>
      <c r="O63" s="172"/>
      <c r="P63" s="172"/>
    </row>
    <row r="64" spans="1:16" x14ac:dyDescent="0.15">
      <c r="A64" s="172" t="s">
        <v>33</v>
      </c>
      <c r="B64" s="172">
        <f>'将来負担比率（分子）の構造'!I$43</f>
        <v>3668</v>
      </c>
      <c r="C64" s="172"/>
      <c r="D64" s="172"/>
      <c r="E64" s="172">
        <f>'将来負担比率（分子）の構造'!J$43</f>
        <v>3818</v>
      </c>
      <c r="F64" s="172"/>
      <c r="G64" s="172"/>
      <c r="H64" s="172">
        <f>'将来負担比率（分子）の構造'!K$43</f>
        <v>3988</v>
      </c>
      <c r="I64" s="172"/>
      <c r="J64" s="172"/>
      <c r="K64" s="172">
        <f>'将来負担比率（分子）の構造'!L$43</f>
        <v>4029</v>
      </c>
      <c r="L64" s="172"/>
      <c r="M64" s="172"/>
      <c r="N64" s="172">
        <f>'将来負担比率（分子）の構造'!M$43</f>
        <v>3889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9929</v>
      </c>
      <c r="C66" s="172"/>
      <c r="D66" s="172"/>
      <c r="E66" s="172">
        <f>'将来負担比率（分子）の構造'!J$41</f>
        <v>9636</v>
      </c>
      <c r="F66" s="172"/>
      <c r="G66" s="172"/>
      <c r="H66" s="172">
        <f>'将来負担比率（分子）の構造'!K$41</f>
        <v>9411</v>
      </c>
      <c r="I66" s="172"/>
      <c r="J66" s="172"/>
      <c r="K66" s="172">
        <f>'将来負担比率（分子）の構造'!L$41</f>
        <v>11033</v>
      </c>
      <c r="L66" s="172"/>
      <c r="M66" s="172"/>
      <c r="N66" s="172">
        <f>'将来負担比率（分子）の構造'!M$41</f>
        <v>10603</v>
      </c>
      <c r="O66" s="172"/>
      <c r="P66" s="172"/>
    </row>
    <row r="67" spans="1:16" x14ac:dyDescent="0.15">
      <c r="A67" s="172" t="s">
        <v>74</v>
      </c>
      <c r="B67" s="172" t="e">
        <f>NA()</f>
        <v>#N/A</v>
      </c>
      <c r="C67" s="172">
        <f>IF(ISNUMBER('将来負担比率（分子）の構造'!I$53), IF('将来負担比率（分子）の構造'!I$53 &lt; 0, 0, '将来負担比率（分子）の構造'!I$53), NA())</f>
        <v>6654</v>
      </c>
      <c r="D67" s="172" t="e">
        <f>NA()</f>
        <v>#N/A</v>
      </c>
      <c r="E67" s="172" t="e">
        <f>NA()</f>
        <v>#N/A</v>
      </c>
      <c r="F67" s="172">
        <f>IF(ISNUMBER('将来負担比率（分子）の構造'!J$53), IF('将来負担比率（分子）の構造'!J$53 &lt; 0, 0, '将来負担比率（分子）の構造'!J$53), NA())</f>
        <v>6517</v>
      </c>
      <c r="G67" s="172" t="e">
        <f>NA()</f>
        <v>#N/A</v>
      </c>
      <c r="H67" s="172" t="e">
        <f>NA()</f>
        <v>#N/A</v>
      </c>
      <c r="I67" s="172">
        <f>IF(ISNUMBER('将来負担比率（分子）の構造'!K$53), IF('将来負担比率（分子）の構造'!K$53 &lt; 0, 0, '将来負担比率（分子）の構造'!K$53), NA())</f>
        <v>6414</v>
      </c>
      <c r="J67" s="172" t="e">
        <f>NA()</f>
        <v>#N/A</v>
      </c>
      <c r="K67" s="172" t="e">
        <f>NA()</f>
        <v>#N/A</v>
      </c>
      <c r="L67" s="172">
        <f>IF(ISNUMBER('将来負担比率（分子）の構造'!L$53), IF('将来負担比率（分子）の構造'!L$53 &lt; 0, 0, '将来負担比率（分子）の構造'!L$53), NA())</f>
        <v>6877</v>
      </c>
      <c r="M67" s="172" t="e">
        <f>NA()</f>
        <v>#N/A</v>
      </c>
      <c r="N67" s="172" t="e">
        <f>NA()</f>
        <v>#N/A</v>
      </c>
      <c r="O67" s="172">
        <f>IF(ISNUMBER('将来負担比率（分子）の構造'!M$53), IF('将来負担比率（分子）の構造'!M$53 &lt; 0, 0, '将来負担比率（分子）の構造'!M$53), NA())</f>
        <v>6070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341</v>
      </c>
      <c r="C72" s="176">
        <f>基金残高に係る経年分析!G55</f>
        <v>296</v>
      </c>
      <c r="D72" s="176">
        <f>基金残高に係る経年分析!H55</f>
        <v>438</v>
      </c>
    </row>
    <row r="73" spans="1:16" x14ac:dyDescent="0.15">
      <c r="A73" s="175" t="s">
        <v>77</v>
      </c>
      <c r="B73" s="176">
        <f>基金残高に係る経年分析!F56</f>
        <v>14</v>
      </c>
      <c r="C73" s="176">
        <f>基金残高に係る経年分析!G56</f>
        <v>11</v>
      </c>
      <c r="D73" s="176">
        <f>基金残高に係る経年分析!H56</f>
        <v>178</v>
      </c>
    </row>
    <row r="74" spans="1:16" x14ac:dyDescent="0.15">
      <c r="A74" s="175" t="s">
        <v>78</v>
      </c>
      <c r="B74" s="176">
        <f>基金残高に係る経年分析!F57</f>
        <v>317</v>
      </c>
      <c r="C74" s="176">
        <f>基金残高に係る経年分析!G57</f>
        <v>361</v>
      </c>
      <c r="D74" s="176">
        <f>基金残高に係る経年分析!H57</f>
        <v>495</v>
      </c>
    </row>
  </sheetData>
  <sheetProtection algorithmName="SHA-512" hashValue="4u07ylnfcHEmh4GMAdbKBL7EySIzPn4ItkoHSGsq0mLCvIT5NpeiWZNXDXh6GNtPaEVy2FtEHJG9ZfinWpcq4Q==" saltValue="kipV6Pm+Ox0TwRge+6lr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CD22" sqref="CD22:EC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822589</v>
      </c>
      <c r="S5" s="655"/>
      <c r="T5" s="655"/>
      <c r="U5" s="655"/>
      <c r="V5" s="655"/>
      <c r="W5" s="655"/>
      <c r="X5" s="655"/>
      <c r="Y5" s="656"/>
      <c r="Z5" s="657">
        <v>10.1</v>
      </c>
      <c r="AA5" s="657"/>
      <c r="AB5" s="657"/>
      <c r="AC5" s="657"/>
      <c r="AD5" s="658">
        <v>818883</v>
      </c>
      <c r="AE5" s="658"/>
      <c r="AF5" s="658"/>
      <c r="AG5" s="658"/>
      <c r="AH5" s="658"/>
      <c r="AI5" s="658"/>
      <c r="AJ5" s="658"/>
      <c r="AK5" s="658"/>
      <c r="AL5" s="659">
        <v>18.2</v>
      </c>
      <c r="AM5" s="660"/>
      <c r="AN5" s="660"/>
      <c r="AO5" s="661"/>
      <c r="AP5" s="651" t="s">
        <v>229</v>
      </c>
      <c r="AQ5" s="652"/>
      <c r="AR5" s="652"/>
      <c r="AS5" s="652"/>
      <c r="AT5" s="652"/>
      <c r="AU5" s="652"/>
      <c r="AV5" s="652"/>
      <c r="AW5" s="652"/>
      <c r="AX5" s="652"/>
      <c r="AY5" s="652"/>
      <c r="AZ5" s="652"/>
      <c r="BA5" s="652"/>
      <c r="BB5" s="652"/>
      <c r="BC5" s="652"/>
      <c r="BD5" s="652"/>
      <c r="BE5" s="652"/>
      <c r="BF5" s="653"/>
      <c r="BG5" s="665">
        <v>819161</v>
      </c>
      <c r="BH5" s="666"/>
      <c r="BI5" s="666"/>
      <c r="BJ5" s="666"/>
      <c r="BK5" s="666"/>
      <c r="BL5" s="666"/>
      <c r="BM5" s="666"/>
      <c r="BN5" s="667"/>
      <c r="BO5" s="668">
        <v>99.6</v>
      </c>
      <c r="BP5" s="668"/>
      <c r="BQ5" s="668"/>
      <c r="BR5" s="668"/>
      <c r="BS5" s="669">
        <v>3706</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79760</v>
      </c>
      <c r="S6" s="666"/>
      <c r="T6" s="666"/>
      <c r="U6" s="666"/>
      <c r="V6" s="666"/>
      <c r="W6" s="666"/>
      <c r="X6" s="666"/>
      <c r="Y6" s="667"/>
      <c r="Z6" s="668">
        <v>1</v>
      </c>
      <c r="AA6" s="668"/>
      <c r="AB6" s="668"/>
      <c r="AC6" s="668"/>
      <c r="AD6" s="669">
        <v>79760</v>
      </c>
      <c r="AE6" s="669"/>
      <c r="AF6" s="669"/>
      <c r="AG6" s="669"/>
      <c r="AH6" s="669"/>
      <c r="AI6" s="669"/>
      <c r="AJ6" s="669"/>
      <c r="AK6" s="669"/>
      <c r="AL6" s="670">
        <v>1.8</v>
      </c>
      <c r="AM6" s="671"/>
      <c r="AN6" s="671"/>
      <c r="AO6" s="672"/>
      <c r="AP6" s="662" t="s">
        <v>234</v>
      </c>
      <c r="AQ6" s="663"/>
      <c r="AR6" s="663"/>
      <c r="AS6" s="663"/>
      <c r="AT6" s="663"/>
      <c r="AU6" s="663"/>
      <c r="AV6" s="663"/>
      <c r="AW6" s="663"/>
      <c r="AX6" s="663"/>
      <c r="AY6" s="663"/>
      <c r="AZ6" s="663"/>
      <c r="BA6" s="663"/>
      <c r="BB6" s="663"/>
      <c r="BC6" s="663"/>
      <c r="BD6" s="663"/>
      <c r="BE6" s="663"/>
      <c r="BF6" s="664"/>
      <c r="BG6" s="665">
        <v>819161</v>
      </c>
      <c r="BH6" s="666"/>
      <c r="BI6" s="666"/>
      <c r="BJ6" s="666"/>
      <c r="BK6" s="666"/>
      <c r="BL6" s="666"/>
      <c r="BM6" s="666"/>
      <c r="BN6" s="667"/>
      <c r="BO6" s="668">
        <v>99.6</v>
      </c>
      <c r="BP6" s="668"/>
      <c r="BQ6" s="668"/>
      <c r="BR6" s="668"/>
      <c r="BS6" s="669">
        <v>3706</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64981</v>
      </c>
      <c r="CS6" s="666"/>
      <c r="CT6" s="666"/>
      <c r="CU6" s="666"/>
      <c r="CV6" s="666"/>
      <c r="CW6" s="666"/>
      <c r="CX6" s="666"/>
      <c r="CY6" s="667"/>
      <c r="CZ6" s="659">
        <v>0.8</v>
      </c>
      <c r="DA6" s="660"/>
      <c r="DB6" s="660"/>
      <c r="DC6" s="679"/>
      <c r="DD6" s="674" t="s">
        <v>236</v>
      </c>
      <c r="DE6" s="666"/>
      <c r="DF6" s="666"/>
      <c r="DG6" s="666"/>
      <c r="DH6" s="666"/>
      <c r="DI6" s="666"/>
      <c r="DJ6" s="666"/>
      <c r="DK6" s="666"/>
      <c r="DL6" s="666"/>
      <c r="DM6" s="666"/>
      <c r="DN6" s="666"/>
      <c r="DO6" s="666"/>
      <c r="DP6" s="667"/>
      <c r="DQ6" s="674">
        <v>64981</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417</v>
      </c>
      <c r="S7" s="666"/>
      <c r="T7" s="666"/>
      <c r="U7" s="666"/>
      <c r="V7" s="666"/>
      <c r="W7" s="666"/>
      <c r="X7" s="666"/>
      <c r="Y7" s="667"/>
      <c r="Z7" s="668">
        <v>0</v>
      </c>
      <c r="AA7" s="668"/>
      <c r="AB7" s="668"/>
      <c r="AC7" s="668"/>
      <c r="AD7" s="669">
        <v>417</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283662</v>
      </c>
      <c r="BH7" s="666"/>
      <c r="BI7" s="666"/>
      <c r="BJ7" s="666"/>
      <c r="BK7" s="666"/>
      <c r="BL7" s="666"/>
      <c r="BM7" s="666"/>
      <c r="BN7" s="667"/>
      <c r="BO7" s="668">
        <v>34.5</v>
      </c>
      <c r="BP7" s="668"/>
      <c r="BQ7" s="668"/>
      <c r="BR7" s="668"/>
      <c r="BS7" s="669">
        <v>3706</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1865733</v>
      </c>
      <c r="CS7" s="666"/>
      <c r="CT7" s="666"/>
      <c r="CU7" s="666"/>
      <c r="CV7" s="666"/>
      <c r="CW7" s="666"/>
      <c r="CX7" s="666"/>
      <c r="CY7" s="667"/>
      <c r="CZ7" s="668">
        <v>23.3</v>
      </c>
      <c r="DA7" s="668"/>
      <c r="DB7" s="668"/>
      <c r="DC7" s="668"/>
      <c r="DD7" s="674">
        <v>11820</v>
      </c>
      <c r="DE7" s="666"/>
      <c r="DF7" s="666"/>
      <c r="DG7" s="666"/>
      <c r="DH7" s="666"/>
      <c r="DI7" s="666"/>
      <c r="DJ7" s="666"/>
      <c r="DK7" s="666"/>
      <c r="DL7" s="666"/>
      <c r="DM7" s="666"/>
      <c r="DN7" s="666"/>
      <c r="DO7" s="666"/>
      <c r="DP7" s="667"/>
      <c r="DQ7" s="674">
        <v>1113512</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1909</v>
      </c>
      <c r="S8" s="666"/>
      <c r="T8" s="666"/>
      <c r="U8" s="666"/>
      <c r="V8" s="666"/>
      <c r="W8" s="666"/>
      <c r="X8" s="666"/>
      <c r="Y8" s="667"/>
      <c r="Z8" s="668">
        <v>0</v>
      </c>
      <c r="AA8" s="668"/>
      <c r="AB8" s="668"/>
      <c r="AC8" s="668"/>
      <c r="AD8" s="669">
        <v>1909</v>
      </c>
      <c r="AE8" s="669"/>
      <c r="AF8" s="669"/>
      <c r="AG8" s="669"/>
      <c r="AH8" s="669"/>
      <c r="AI8" s="669"/>
      <c r="AJ8" s="669"/>
      <c r="AK8" s="669"/>
      <c r="AL8" s="670">
        <v>0</v>
      </c>
      <c r="AM8" s="671"/>
      <c r="AN8" s="671"/>
      <c r="AO8" s="672"/>
      <c r="AP8" s="662" t="s">
        <v>241</v>
      </c>
      <c r="AQ8" s="663"/>
      <c r="AR8" s="663"/>
      <c r="AS8" s="663"/>
      <c r="AT8" s="663"/>
      <c r="AU8" s="663"/>
      <c r="AV8" s="663"/>
      <c r="AW8" s="663"/>
      <c r="AX8" s="663"/>
      <c r="AY8" s="663"/>
      <c r="AZ8" s="663"/>
      <c r="BA8" s="663"/>
      <c r="BB8" s="663"/>
      <c r="BC8" s="663"/>
      <c r="BD8" s="663"/>
      <c r="BE8" s="663"/>
      <c r="BF8" s="664"/>
      <c r="BG8" s="665">
        <v>13688</v>
      </c>
      <c r="BH8" s="666"/>
      <c r="BI8" s="666"/>
      <c r="BJ8" s="666"/>
      <c r="BK8" s="666"/>
      <c r="BL8" s="666"/>
      <c r="BM8" s="666"/>
      <c r="BN8" s="667"/>
      <c r="BO8" s="668">
        <v>1.7</v>
      </c>
      <c r="BP8" s="668"/>
      <c r="BQ8" s="668"/>
      <c r="BR8" s="668"/>
      <c r="BS8" s="669" t="s">
        <v>128</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1958426</v>
      </c>
      <c r="CS8" s="666"/>
      <c r="CT8" s="666"/>
      <c r="CU8" s="666"/>
      <c r="CV8" s="666"/>
      <c r="CW8" s="666"/>
      <c r="CX8" s="666"/>
      <c r="CY8" s="667"/>
      <c r="CZ8" s="668">
        <v>24.5</v>
      </c>
      <c r="DA8" s="668"/>
      <c r="DB8" s="668"/>
      <c r="DC8" s="668"/>
      <c r="DD8" s="674">
        <v>2177</v>
      </c>
      <c r="DE8" s="666"/>
      <c r="DF8" s="666"/>
      <c r="DG8" s="666"/>
      <c r="DH8" s="666"/>
      <c r="DI8" s="666"/>
      <c r="DJ8" s="666"/>
      <c r="DK8" s="666"/>
      <c r="DL8" s="666"/>
      <c r="DM8" s="666"/>
      <c r="DN8" s="666"/>
      <c r="DO8" s="666"/>
      <c r="DP8" s="667"/>
      <c r="DQ8" s="674">
        <v>889555</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1785</v>
      </c>
      <c r="S9" s="666"/>
      <c r="T9" s="666"/>
      <c r="U9" s="666"/>
      <c r="V9" s="666"/>
      <c r="W9" s="666"/>
      <c r="X9" s="666"/>
      <c r="Y9" s="667"/>
      <c r="Z9" s="668">
        <v>0</v>
      </c>
      <c r="AA9" s="668"/>
      <c r="AB9" s="668"/>
      <c r="AC9" s="668"/>
      <c r="AD9" s="669">
        <v>1785</v>
      </c>
      <c r="AE9" s="669"/>
      <c r="AF9" s="669"/>
      <c r="AG9" s="669"/>
      <c r="AH9" s="669"/>
      <c r="AI9" s="669"/>
      <c r="AJ9" s="669"/>
      <c r="AK9" s="669"/>
      <c r="AL9" s="670">
        <v>0</v>
      </c>
      <c r="AM9" s="671"/>
      <c r="AN9" s="671"/>
      <c r="AO9" s="672"/>
      <c r="AP9" s="662" t="s">
        <v>244</v>
      </c>
      <c r="AQ9" s="663"/>
      <c r="AR9" s="663"/>
      <c r="AS9" s="663"/>
      <c r="AT9" s="663"/>
      <c r="AU9" s="663"/>
      <c r="AV9" s="663"/>
      <c r="AW9" s="663"/>
      <c r="AX9" s="663"/>
      <c r="AY9" s="663"/>
      <c r="AZ9" s="663"/>
      <c r="BA9" s="663"/>
      <c r="BB9" s="663"/>
      <c r="BC9" s="663"/>
      <c r="BD9" s="663"/>
      <c r="BE9" s="663"/>
      <c r="BF9" s="664"/>
      <c r="BG9" s="665">
        <v>238472</v>
      </c>
      <c r="BH9" s="666"/>
      <c r="BI9" s="666"/>
      <c r="BJ9" s="666"/>
      <c r="BK9" s="666"/>
      <c r="BL9" s="666"/>
      <c r="BM9" s="666"/>
      <c r="BN9" s="667"/>
      <c r="BO9" s="668">
        <v>29</v>
      </c>
      <c r="BP9" s="668"/>
      <c r="BQ9" s="668"/>
      <c r="BR9" s="668"/>
      <c r="BS9" s="669" t="s">
        <v>236</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894839</v>
      </c>
      <c r="CS9" s="666"/>
      <c r="CT9" s="666"/>
      <c r="CU9" s="666"/>
      <c r="CV9" s="666"/>
      <c r="CW9" s="666"/>
      <c r="CX9" s="666"/>
      <c r="CY9" s="667"/>
      <c r="CZ9" s="668">
        <v>11.2</v>
      </c>
      <c r="DA9" s="668"/>
      <c r="DB9" s="668"/>
      <c r="DC9" s="668"/>
      <c r="DD9" s="674">
        <v>6402</v>
      </c>
      <c r="DE9" s="666"/>
      <c r="DF9" s="666"/>
      <c r="DG9" s="666"/>
      <c r="DH9" s="666"/>
      <c r="DI9" s="666"/>
      <c r="DJ9" s="666"/>
      <c r="DK9" s="666"/>
      <c r="DL9" s="666"/>
      <c r="DM9" s="666"/>
      <c r="DN9" s="666"/>
      <c r="DO9" s="666"/>
      <c r="DP9" s="667"/>
      <c r="DQ9" s="674">
        <v>714628</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236</v>
      </c>
      <c r="S10" s="666"/>
      <c r="T10" s="666"/>
      <c r="U10" s="666"/>
      <c r="V10" s="666"/>
      <c r="W10" s="666"/>
      <c r="X10" s="666"/>
      <c r="Y10" s="667"/>
      <c r="Z10" s="668" t="s">
        <v>128</v>
      </c>
      <c r="AA10" s="668"/>
      <c r="AB10" s="668"/>
      <c r="AC10" s="668"/>
      <c r="AD10" s="669" t="s">
        <v>236</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18519</v>
      </c>
      <c r="BH10" s="666"/>
      <c r="BI10" s="666"/>
      <c r="BJ10" s="666"/>
      <c r="BK10" s="666"/>
      <c r="BL10" s="666"/>
      <c r="BM10" s="666"/>
      <c r="BN10" s="667"/>
      <c r="BO10" s="668">
        <v>2.2999999999999998</v>
      </c>
      <c r="BP10" s="668"/>
      <c r="BQ10" s="668"/>
      <c r="BR10" s="668"/>
      <c r="BS10" s="669" t="s">
        <v>236</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1416</v>
      </c>
      <c r="CS10" s="666"/>
      <c r="CT10" s="666"/>
      <c r="CU10" s="666"/>
      <c r="CV10" s="666"/>
      <c r="CW10" s="666"/>
      <c r="CX10" s="666"/>
      <c r="CY10" s="667"/>
      <c r="CZ10" s="668">
        <v>0</v>
      </c>
      <c r="DA10" s="668"/>
      <c r="DB10" s="668"/>
      <c r="DC10" s="668"/>
      <c r="DD10" s="674" t="s">
        <v>236</v>
      </c>
      <c r="DE10" s="666"/>
      <c r="DF10" s="666"/>
      <c r="DG10" s="666"/>
      <c r="DH10" s="666"/>
      <c r="DI10" s="666"/>
      <c r="DJ10" s="666"/>
      <c r="DK10" s="666"/>
      <c r="DL10" s="666"/>
      <c r="DM10" s="666"/>
      <c r="DN10" s="666"/>
      <c r="DO10" s="666"/>
      <c r="DP10" s="667"/>
      <c r="DQ10" s="674">
        <v>1400</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225527</v>
      </c>
      <c r="S11" s="666"/>
      <c r="T11" s="666"/>
      <c r="U11" s="666"/>
      <c r="V11" s="666"/>
      <c r="W11" s="666"/>
      <c r="X11" s="666"/>
      <c r="Y11" s="667"/>
      <c r="Z11" s="670">
        <v>2.8</v>
      </c>
      <c r="AA11" s="671"/>
      <c r="AB11" s="671"/>
      <c r="AC11" s="683"/>
      <c r="AD11" s="674">
        <v>225527</v>
      </c>
      <c r="AE11" s="666"/>
      <c r="AF11" s="666"/>
      <c r="AG11" s="666"/>
      <c r="AH11" s="666"/>
      <c r="AI11" s="666"/>
      <c r="AJ11" s="666"/>
      <c r="AK11" s="667"/>
      <c r="AL11" s="670">
        <v>5</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12983</v>
      </c>
      <c r="BH11" s="666"/>
      <c r="BI11" s="666"/>
      <c r="BJ11" s="666"/>
      <c r="BK11" s="666"/>
      <c r="BL11" s="666"/>
      <c r="BM11" s="666"/>
      <c r="BN11" s="667"/>
      <c r="BO11" s="668">
        <v>1.6</v>
      </c>
      <c r="BP11" s="668"/>
      <c r="BQ11" s="668"/>
      <c r="BR11" s="668"/>
      <c r="BS11" s="669">
        <v>3706</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422761</v>
      </c>
      <c r="CS11" s="666"/>
      <c r="CT11" s="666"/>
      <c r="CU11" s="666"/>
      <c r="CV11" s="666"/>
      <c r="CW11" s="666"/>
      <c r="CX11" s="666"/>
      <c r="CY11" s="667"/>
      <c r="CZ11" s="668">
        <v>5.3</v>
      </c>
      <c r="DA11" s="668"/>
      <c r="DB11" s="668"/>
      <c r="DC11" s="668"/>
      <c r="DD11" s="674">
        <v>38348</v>
      </c>
      <c r="DE11" s="666"/>
      <c r="DF11" s="666"/>
      <c r="DG11" s="666"/>
      <c r="DH11" s="666"/>
      <c r="DI11" s="666"/>
      <c r="DJ11" s="666"/>
      <c r="DK11" s="666"/>
      <c r="DL11" s="666"/>
      <c r="DM11" s="666"/>
      <c r="DN11" s="666"/>
      <c r="DO11" s="666"/>
      <c r="DP11" s="667"/>
      <c r="DQ11" s="674">
        <v>289629</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4934</v>
      </c>
      <c r="S12" s="666"/>
      <c r="T12" s="666"/>
      <c r="U12" s="666"/>
      <c r="V12" s="666"/>
      <c r="W12" s="666"/>
      <c r="X12" s="666"/>
      <c r="Y12" s="667"/>
      <c r="Z12" s="668">
        <v>0.1</v>
      </c>
      <c r="AA12" s="668"/>
      <c r="AB12" s="668"/>
      <c r="AC12" s="668"/>
      <c r="AD12" s="669">
        <v>4934</v>
      </c>
      <c r="AE12" s="669"/>
      <c r="AF12" s="669"/>
      <c r="AG12" s="669"/>
      <c r="AH12" s="669"/>
      <c r="AI12" s="669"/>
      <c r="AJ12" s="669"/>
      <c r="AK12" s="669"/>
      <c r="AL12" s="670">
        <v>0.1</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422099</v>
      </c>
      <c r="BH12" s="666"/>
      <c r="BI12" s="666"/>
      <c r="BJ12" s="666"/>
      <c r="BK12" s="666"/>
      <c r="BL12" s="666"/>
      <c r="BM12" s="666"/>
      <c r="BN12" s="667"/>
      <c r="BO12" s="668">
        <v>51.3</v>
      </c>
      <c r="BP12" s="668"/>
      <c r="BQ12" s="668"/>
      <c r="BR12" s="668"/>
      <c r="BS12" s="669" t="s">
        <v>128</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228926</v>
      </c>
      <c r="CS12" s="666"/>
      <c r="CT12" s="666"/>
      <c r="CU12" s="666"/>
      <c r="CV12" s="666"/>
      <c r="CW12" s="666"/>
      <c r="CX12" s="666"/>
      <c r="CY12" s="667"/>
      <c r="CZ12" s="668">
        <v>2.9</v>
      </c>
      <c r="DA12" s="668"/>
      <c r="DB12" s="668"/>
      <c r="DC12" s="668"/>
      <c r="DD12" s="674">
        <v>17522</v>
      </c>
      <c r="DE12" s="666"/>
      <c r="DF12" s="666"/>
      <c r="DG12" s="666"/>
      <c r="DH12" s="666"/>
      <c r="DI12" s="666"/>
      <c r="DJ12" s="666"/>
      <c r="DK12" s="666"/>
      <c r="DL12" s="666"/>
      <c r="DM12" s="666"/>
      <c r="DN12" s="666"/>
      <c r="DO12" s="666"/>
      <c r="DP12" s="667"/>
      <c r="DQ12" s="674">
        <v>191902</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174</v>
      </c>
      <c r="S13" s="666"/>
      <c r="T13" s="666"/>
      <c r="U13" s="666"/>
      <c r="V13" s="666"/>
      <c r="W13" s="666"/>
      <c r="X13" s="666"/>
      <c r="Y13" s="667"/>
      <c r="Z13" s="668" t="s">
        <v>236</v>
      </c>
      <c r="AA13" s="668"/>
      <c r="AB13" s="668"/>
      <c r="AC13" s="668"/>
      <c r="AD13" s="669" t="s">
        <v>256</v>
      </c>
      <c r="AE13" s="669"/>
      <c r="AF13" s="669"/>
      <c r="AG13" s="669"/>
      <c r="AH13" s="669"/>
      <c r="AI13" s="669"/>
      <c r="AJ13" s="669"/>
      <c r="AK13" s="669"/>
      <c r="AL13" s="670" t="s">
        <v>236</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v>400559</v>
      </c>
      <c r="BH13" s="666"/>
      <c r="BI13" s="666"/>
      <c r="BJ13" s="666"/>
      <c r="BK13" s="666"/>
      <c r="BL13" s="666"/>
      <c r="BM13" s="666"/>
      <c r="BN13" s="667"/>
      <c r="BO13" s="668">
        <v>48.7</v>
      </c>
      <c r="BP13" s="668"/>
      <c r="BQ13" s="668"/>
      <c r="BR13" s="668"/>
      <c r="BS13" s="669" t="s">
        <v>174</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744131</v>
      </c>
      <c r="CS13" s="666"/>
      <c r="CT13" s="666"/>
      <c r="CU13" s="666"/>
      <c r="CV13" s="666"/>
      <c r="CW13" s="666"/>
      <c r="CX13" s="666"/>
      <c r="CY13" s="667"/>
      <c r="CZ13" s="668">
        <v>9.3000000000000007</v>
      </c>
      <c r="DA13" s="668"/>
      <c r="DB13" s="668"/>
      <c r="DC13" s="668"/>
      <c r="DD13" s="674">
        <v>189684</v>
      </c>
      <c r="DE13" s="666"/>
      <c r="DF13" s="666"/>
      <c r="DG13" s="666"/>
      <c r="DH13" s="666"/>
      <c r="DI13" s="666"/>
      <c r="DJ13" s="666"/>
      <c r="DK13" s="666"/>
      <c r="DL13" s="666"/>
      <c r="DM13" s="666"/>
      <c r="DN13" s="666"/>
      <c r="DO13" s="666"/>
      <c r="DP13" s="667"/>
      <c r="DQ13" s="674">
        <v>505266</v>
      </c>
      <c r="DR13" s="666"/>
      <c r="DS13" s="666"/>
      <c r="DT13" s="666"/>
      <c r="DU13" s="666"/>
      <c r="DV13" s="666"/>
      <c r="DW13" s="666"/>
      <c r="DX13" s="666"/>
      <c r="DY13" s="666"/>
      <c r="DZ13" s="666"/>
      <c r="EA13" s="666"/>
      <c r="EB13" s="666"/>
      <c r="EC13" s="675"/>
    </row>
    <row r="14" spans="2:143" ht="11.25" customHeight="1" x14ac:dyDescent="0.15">
      <c r="B14" s="662" t="s">
        <v>259</v>
      </c>
      <c r="C14" s="663"/>
      <c r="D14" s="663"/>
      <c r="E14" s="663"/>
      <c r="F14" s="663"/>
      <c r="G14" s="663"/>
      <c r="H14" s="663"/>
      <c r="I14" s="663"/>
      <c r="J14" s="663"/>
      <c r="K14" s="663"/>
      <c r="L14" s="663"/>
      <c r="M14" s="663"/>
      <c r="N14" s="663"/>
      <c r="O14" s="663"/>
      <c r="P14" s="663"/>
      <c r="Q14" s="664"/>
      <c r="R14" s="665" t="s">
        <v>236</v>
      </c>
      <c r="S14" s="666"/>
      <c r="T14" s="666"/>
      <c r="U14" s="666"/>
      <c r="V14" s="666"/>
      <c r="W14" s="666"/>
      <c r="X14" s="666"/>
      <c r="Y14" s="667"/>
      <c r="Z14" s="668" t="s">
        <v>128</v>
      </c>
      <c r="AA14" s="668"/>
      <c r="AB14" s="668"/>
      <c r="AC14" s="668"/>
      <c r="AD14" s="669" t="s">
        <v>236</v>
      </c>
      <c r="AE14" s="669"/>
      <c r="AF14" s="669"/>
      <c r="AG14" s="669"/>
      <c r="AH14" s="669"/>
      <c r="AI14" s="669"/>
      <c r="AJ14" s="669"/>
      <c r="AK14" s="669"/>
      <c r="AL14" s="670" t="s">
        <v>256</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38146</v>
      </c>
      <c r="BH14" s="666"/>
      <c r="BI14" s="666"/>
      <c r="BJ14" s="666"/>
      <c r="BK14" s="666"/>
      <c r="BL14" s="666"/>
      <c r="BM14" s="666"/>
      <c r="BN14" s="667"/>
      <c r="BO14" s="668">
        <v>4.5999999999999996</v>
      </c>
      <c r="BP14" s="668"/>
      <c r="BQ14" s="668"/>
      <c r="BR14" s="668"/>
      <c r="BS14" s="669" t="s">
        <v>236</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362163</v>
      </c>
      <c r="CS14" s="666"/>
      <c r="CT14" s="666"/>
      <c r="CU14" s="666"/>
      <c r="CV14" s="666"/>
      <c r="CW14" s="666"/>
      <c r="CX14" s="666"/>
      <c r="CY14" s="667"/>
      <c r="CZ14" s="668">
        <v>4.5</v>
      </c>
      <c r="DA14" s="668"/>
      <c r="DB14" s="668"/>
      <c r="DC14" s="668"/>
      <c r="DD14" s="674">
        <v>4166</v>
      </c>
      <c r="DE14" s="666"/>
      <c r="DF14" s="666"/>
      <c r="DG14" s="666"/>
      <c r="DH14" s="666"/>
      <c r="DI14" s="666"/>
      <c r="DJ14" s="666"/>
      <c r="DK14" s="666"/>
      <c r="DL14" s="666"/>
      <c r="DM14" s="666"/>
      <c r="DN14" s="666"/>
      <c r="DO14" s="666"/>
      <c r="DP14" s="667"/>
      <c r="DQ14" s="674">
        <v>351968</v>
      </c>
      <c r="DR14" s="666"/>
      <c r="DS14" s="666"/>
      <c r="DT14" s="666"/>
      <c r="DU14" s="666"/>
      <c r="DV14" s="666"/>
      <c r="DW14" s="666"/>
      <c r="DX14" s="666"/>
      <c r="DY14" s="666"/>
      <c r="DZ14" s="666"/>
      <c r="EA14" s="666"/>
      <c r="EB14" s="666"/>
      <c r="EC14" s="675"/>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256</v>
      </c>
      <c r="AA15" s="668"/>
      <c r="AB15" s="668"/>
      <c r="AC15" s="668"/>
      <c r="AD15" s="669" t="s">
        <v>236</v>
      </c>
      <c r="AE15" s="669"/>
      <c r="AF15" s="669"/>
      <c r="AG15" s="669"/>
      <c r="AH15" s="669"/>
      <c r="AI15" s="669"/>
      <c r="AJ15" s="669"/>
      <c r="AK15" s="669"/>
      <c r="AL15" s="670" t="s">
        <v>236</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75254</v>
      </c>
      <c r="BH15" s="666"/>
      <c r="BI15" s="666"/>
      <c r="BJ15" s="666"/>
      <c r="BK15" s="666"/>
      <c r="BL15" s="666"/>
      <c r="BM15" s="666"/>
      <c r="BN15" s="667"/>
      <c r="BO15" s="668">
        <v>9.1</v>
      </c>
      <c r="BP15" s="668"/>
      <c r="BQ15" s="668"/>
      <c r="BR15" s="668"/>
      <c r="BS15" s="669" t="s">
        <v>128</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625265</v>
      </c>
      <c r="CS15" s="666"/>
      <c r="CT15" s="666"/>
      <c r="CU15" s="666"/>
      <c r="CV15" s="666"/>
      <c r="CW15" s="666"/>
      <c r="CX15" s="666"/>
      <c r="CY15" s="667"/>
      <c r="CZ15" s="668">
        <v>7.8</v>
      </c>
      <c r="DA15" s="668"/>
      <c r="DB15" s="668"/>
      <c r="DC15" s="668"/>
      <c r="DD15" s="674">
        <v>161492</v>
      </c>
      <c r="DE15" s="666"/>
      <c r="DF15" s="666"/>
      <c r="DG15" s="666"/>
      <c r="DH15" s="666"/>
      <c r="DI15" s="666"/>
      <c r="DJ15" s="666"/>
      <c r="DK15" s="666"/>
      <c r="DL15" s="666"/>
      <c r="DM15" s="666"/>
      <c r="DN15" s="666"/>
      <c r="DO15" s="666"/>
      <c r="DP15" s="667"/>
      <c r="DQ15" s="674">
        <v>567699</v>
      </c>
      <c r="DR15" s="666"/>
      <c r="DS15" s="666"/>
      <c r="DT15" s="666"/>
      <c r="DU15" s="666"/>
      <c r="DV15" s="666"/>
      <c r="DW15" s="666"/>
      <c r="DX15" s="666"/>
      <c r="DY15" s="666"/>
      <c r="DZ15" s="666"/>
      <c r="EA15" s="666"/>
      <c r="EB15" s="666"/>
      <c r="EC15" s="675"/>
    </row>
    <row r="16" spans="2:143" ht="11.25" customHeight="1" x14ac:dyDescent="0.15">
      <c r="B16" s="662" t="s">
        <v>265</v>
      </c>
      <c r="C16" s="663"/>
      <c r="D16" s="663"/>
      <c r="E16" s="663"/>
      <c r="F16" s="663"/>
      <c r="G16" s="663"/>
      <c r="H16" s="663"/>
      <c r="I16" s="663"/>
      <c r="J16" s="663"/>
      <c r="K16" s="663"/>
      <c r="L16" s="663"/>
      <c r="M16" s="663"/>
      <c r="N16" s="663"/>
      <c r="O16" s="663"/>
      <c r="P16" s="663"/>
      <c r="Q16" s="664"/>
      <c r="R16" s="665">
        <v>4584</v>
      </c>
      <c r="S16" s="666"/>
      <c r="T16" s="666"/>
      <c r="U16" s="666"/>
      <c r="V16" s="666"/>
      <c r="W16" s="666"/>
      <c r="X16" s="666"/>
      <c r="Y16" s="667"/>
      <c r="Z16" s="668">
        <v>0.1</v>
      </c>
      <c r="AA16" s="668"/>
      <c r="AB16" s="668"/>
      <c r="AC16" s="668"/>
      <c r="AD16" s="669">
        <v>4584</v>
      </c>
      <c r="AE16" s="669"/>
      <c r="AF16" s="669"/>
      <c r="AG16" s="669"/>
      <c r="AH16" s="669"/>
      <c r="AI16" s="669"/>
      <c r="AJ16" s="669"/>
      <c r="AK16" s="669"/>
      <c r="AL16" s="670">
        <v>0.1</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256</v>
      </c>
      <c r="BH16" s="666"/>
      <c r="BI16" s="666"/>
      <c r="BJ16" s="666"/>
      <c r="BK16" s="666"/>
      <c r="BL16" s="666"/>
      <c r="BM16" s="666"/>
      <c r="BN16" s="667"/>
      <c r="BO16" s="668" t="s">
        <v>256</v>
      </c>
      <c r="BP16" s="668"/>
      <c r="BQ16" s="668"/>
      <c r="BR16" s="668"/>
      <c r="BS16" s="669" t="s">
        <v>256</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t="s">
        <v>236</v>
      </c>
      <c r="CS16" s="666"/>
      <c r="CT16" s="666"/>
      <c r="CU16" s="666"/>
      <c r="CV16" s="666"/>
      <c r="CW16" s="666"/>
      <c r="CX16" s="666"/>
      <c r="CY16" s="667"/>
      <c r="CZ16" s="668" t="s">
        <v>236</v>
      </c>
      <c r="DA16" s="668"/>
      <c r="DB16" s="668"/>
      <c r="DC16" s="668"/>
      <c r="DD16" s="674" t="s">
        <v>236</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268</v>
      </c>
      <c r="C17" s="663"/>
      <c r="D17" s="663"/>
      <c r="E17" s="663"/>
      <c r="F17" s="663"/>
      <c r="G17" s="663"/>
      <c r="H17" s="663"/>
      <c r="I17" s="663"/>
      <c r="J17" s="663"/>
      <c r="K17" s="663"/>
      <c r="L17" s="663"/>
      <c r="M17" s="663"/>
      <c r="N17" s="663"/>
      <c r="O17" s="663"/>
      <c r="P17" s="663"/>
      <c r="Q17" s="664"/>
      <c r="R17" s="665">
        <v>6616</v>
      </c>
      <c r="S17" s="666"/>
      <c r="T17" s="666"/>
      <c r="U17" s="666"/>
      <c r="V17" s="666"/>
      <c r="W17" s="666"/>
      <c r="X17" s="666"/>
      <c r="Y17" s="667"/>
      <c r="Z17" s="668">
        <v>0.1</v>
      </c>
      <c r="AA17" s="668"/>
      <c r="AB17" s="668"/>
      <c r="AC17" s="668"/>
      <c r="AD17" s="669">
        <v>6616</v>
      </c>
      <c r="AE17" s="669"/>
      <c r="AF17" s="669"/>
      <c r="AG17" s="669"/>
      <c r="AH17" s="669"/>
      <c r="AI17" s="669"/>
      <c r="AJ17" s="669"/>
      <c r="AK17" s="669"/>
      <c r="AL17" s="670">
        <v>0.1</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236</v>
      </c>
      <c r="BH17" s="666"/>
      <c r="BI17" s="666"/>
      <c r="BJ17" s="666"/>
      <c r="BK17" s="666"/>
      <c r="BL17" s="666"/>
      <c r="BM17" s="666"/>
      <c r="BN17" s="667"/>
      <c r="BO17" s="668" t="s">
        <v>236</v>
      </c>
      <c r="BP17" s="668"/>
      <c r="BQ17" s="668"/>
      <c r="BR17" s="668"/>
      <c r="BS17" s="669" t="s">
        <v>128</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832462</v>
      </c>
      <c r="CS17" s="666"/>
      <c r="CT17" s="666"/>
      <c r="CU17" s="666"/>
      <c r="CV17" s="666"/>
      <c r="CW17" s="666"/>
      <c r="CX17" s="666"/>
      <c r="CY17" s="667"/>
      <c r="CZ17" s="668">
        <v>10.4</v>
      </c>
      <c r="DA17" s="668"/>
      <c r="DB17" s="668"/>
      <c r="DC17" s="668"/>
      <c r="DD17" s="674" t="s">
        <v>128</v>
      </c>
      <c r="DE17" s="666"/>
      <c r="DF17" s="666"/>
      <c r="DG17" s="666"/>
      <c r="DH17" s="666"/>
      <c r="DI17" s="666"/>
      <c r="DJ17" s="666"/>
      <c r="DK17" s="666"/>
      <c r="DL17" s="666"/>
      <c r="DM17" s="666"/>
      <c r="DN17" s="666"/>
      <c r="DO17" s="666"/>
      <c r="DP17" s="667"/>
      <c r="DQ17" s="674">
        <v>812701</v>
      </c>
      <c r="DR17" s="666"/>
      <c r="DS17" s="666"/>
      <c r="DT17" s="666"/>
      <c r="DU17" s="666"/>
      <c r="DV17" s="666"/>
      <c r="DW17" s="666"/>
      <c r="DX17" s="666"/>
      <c r="DY17" s="666"/>
      <c r="DZ17" s="666"/>
      <c r="EA17" s="666"/>
      <c r="EB17" s="666"/>
      <c r="EC17" s="675"/>
    </row>
    <row r="18" spans="2:133" ht="11.25" customHeight="1" x14ac:dyDescent="0.15">
      <c r="B18" s="662" t="s">
        <v>271</v>
      </c>
      <c r="C18" s="663"/>
      <c r="D18" s="663"/>
      <c r="E18" s="663"/>
      <c r="F18" s="663"/>
      <c r="G18" s="663"/>
      <c r="H18" s="663"/>
      <c r="I18" s="663"/>
      <c r="J18" s="663"/>
      <c r="K18" s="663"/>
      <c r="L18" s="663"/>
      <c r="M18" s="663"/>
      <c r="N18" s="663"/>
      <c r="O18" s="663"/>
      <c r="P18" s="663"/>
      <c r="Q18" s="664"/>
      <c r="R18" s="665">
        <v>48856</v>
      </c>
      <c r="S18" s="666"/>
      <c r="T18" s="666"/>
      <c r="U18" s="666"/>
      <c r="V18" s="666"/>
      <c r="W18" s="666"/>
      <c r="X18" s="666"/>
      <c r="Y18" s="667"/>
      <c r="Z18" s="668">
        <v>0.6</v>
      </c>
      <c r="AA18" s="668"/>
      <c r="AB18" s="668"/>
      <c r="AC18" s="668"/>
      <c r="AD18" s="669">
        <v>48856</v>
      </c>
      <c r="AE18" s="669"/>
      <c r="AF18" s="669"/>
      <c r="AG18" s="669"/>
      <c r="AH18" s="669"/>
      <c r="AI18" s="669"/>
      <c r="AJ18" s="669"/>
      <c r="AK18" s="669"/>
      <c r="AL18" s="670">
        <v>1.1000000000000001</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174</v>
      </c>
      <c r="BP18" s="668"/>
      <c r="BQ18" s="668"/>
      <c r="BR18" s="668"/>
      <c r="BS18" s="669" t="s">
        <v>128</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236</v>
      </c>
      <c r="CS18" s="666"/>
      <c r="CT18" s="666"/>
      <c r="CU18" s="666"/>
      <c r="CV18" s="666"/>
      <c r="CW18" s="666"/>
      <c r="CX18" s="666"/>
      <c r="CY18" s="667"/>
      <c r="CZ18" s="668" t="s">
        <v>236</v>
      </c>
      <c r="DA18" s="668"/>
      <c r="DB18" s="668"/>
      <c r="DC18" s="668"/>
      <c r="DD18" s="674" t="s">
        <v>236</v>
      </c>
      <c r="DE18" s="666"/>
      <c r="DF18" s="666"/>
      <c r="DG18" s="666"/>
      <c r="DH18" s="666"/>
      <c r="DI18" s="666"/>
      <c r="DJ18" s="666"/>
      <c r="DK18" s="666"/>
      <c r="DL18" s="666"/>
      <c r="DM18" s="666"/>
      <c r="DN18" s="666"/>
      <c r="DO18" s="666"/>
      <c r="DP18" s="667"/>
      <c r="DQ18" s="674" t="s">
        <v>256</v>
      </c>
      <c r="DR18" s="666"/>
      <c r="DS18" s="666"/>
      <c r="DT18" s="666"/>
      <c r="DU18" s="666"/>
      <c r="DV18" s="666"/>
      <c r="DW18" s="666"/>
      <c r="DX18" s="666"/>
      <c r="DY18" s="666"/>
      <c r="DZ18" s="666"/>
      <c r="EA18" s="666"/>
      <c r="EB18" s="666"/>
      <c r="EC18" s="675"/>
    </row>
    <row r="19" spans="2:133" ht="11.25" customHeight="1" x14ac:dyDescent="0.15">
      <c r="B19" s="662" t="s">
        <v>274</v>
      </c>
      <c r="C19" s="663"/>
      <c r="D19" s="663"/>
      <c r="E19" s="663"/>
      <c r="F19" s="663"/>
      <c r="G19" s="663"/>
      <c r="H19" s="663"/>
      <c r="I19" s="663"/>
      <c r="J19" s="663"/>
      <c r="K19" s="663"/>
      <c r="L19" s="663"/>
      <c r="M19" s="663"/>
      <c r="N19" s="663"/>
      <c r="O19" s="663"/>
      <c r="P19" s="663"/>
      <c r="Q19" s="664"/>
      <c r="R19" s="665">
        <v>2333</v>
      </c>
      <c r="S19" s="666"/>
      <c r="T19" s="666"/>
      <c r="U19" s="666"/>
      <c r="V19" s="666"/>
      <c r="W19" s="666"/>
      <c r="X19" s="666"/>
      <c r="Y19" s="667"/>
      <c r="Z19" s="668">
        <v>0</v>
      </c>
      <c r="AA19" s="668"/>
      <c r="AB19" s="668"/>
      <c r="AC19" s="668"/>
      <c r="AD19" s="669">
        <v>2333</v>
      </c>
      <c r="AE19" s="669"/>
      <c r="AF19" s="669"/>
      <c r="AG19" s="669"/>
      <c r="AH19" s="669"/>
      <c r="AI19" s="669"/>
      <c r="AJ19" s="669"/>
      <c r="AK19" s="669"/>
      <c r="AL19" s="670">
        <v>0.1</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3428</v>
      </c>
      <c r="BH19" s="666"/>
      <c r="BI19" s="666"/>
      <c r="BJ19" s="666"/>
      <c r="BK19" s="666"/>
      <c r="BL19" s="666"/>
      <c r="BM19" s="666"/>
      <c r="BN19" s="667"/>
      <c r="BO19" s="668">
        <v>0.4</v>
      </c>
      <c r="BP19" s="668"/>
      <c r="BQ19" s="668"/>
      <c r="BR19" s="668"/>
      <c r="BS19" s="669" t="s">
        <v>128</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174</v>
      </c>
      <c r="CS19" s="666"/>
      <c r="CT19" s="666"/>
      <c r="CU19" s="666"/>
      <c r="CV19" s="666"/>
      <c r="CW19" s="666"/>
      <c r="CX19" s="666"/>
      <c r="CY19" s="667"/>
      <c r="CZ19" s="668" t="s">
        <v>128</v>
      </c>
      <c r="DA19" s="668"/>
      <c r="DB19" s="668"/>
      <c r="DC19" s="668"/>
      <c r="DD19" s="674" t="s">
        <v>236</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277</v>
      </c>
      <c r="C20" s="663"/>
      <c r="D20" s="663"/>
      <c r="E20" s="663"/>
      <c r="F20" s="663"/>
      <c r="G20" s="663"/>
      <c r="H20" s="663"/>
      <c r="I20" s="663"/>
      <c r="J20" s="663"/>
      <c r="K20" s="663"/>
      <c r="L20" s="663"/>
      <c r="M20" s="663"/>
      <c r="N20" s="663"/>
      <c r="O20" s="663"/>
      <c r="P20" s="663"/>
      <c r="Q20" s="664"/>
      <c r="R20" s="665">
        <v>1356</v>
      </c>
      <c r="S20" s="666"/>
      <c r="T20" s="666"/>
      <c r="U20" s="666"/>
      <c r="V20" s="666"/>
      <c r="W20" s="666"/>
      <c r="X20" s="666"/>
      <c r="Y20" s="667"/>
      <c r="Z20" s="668">
        <v>0</v>
      </c>
      <c r="AA20" s="668"/>
      <c r="AB20" s="668"/>
      <c r="AC20" s="668"/>
      <c r="AD20" s="669">
        <v>1356</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3428</v>
      </c>
      <c r="BH20" s="666"/>
      <c r="BI20" s="666"/>
      <c r="BJ20" s="666"/>
      <c r="BK20" s="666"/>
      <c r="BL20" s="666"/>
      <c r="BM20" s="666"/>
      <c r="BN20" s="667"/>
      <c r="BO20" s="668">
        <v>0.4</v>
      </c>
      <c r="BP20" s="668"/>
      <c r="BQ20" s="668"/>
      <c r="BR20" s="668"/>
      <c r="BS20" s="669" t="s">
        <v>236</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8001103</v>
      </c>
      <c r="CS20" s="666"/>
      <c r="CT20" s="666"/>
      <c r="CU20" s="666"/>
      <c r="CV20" s="666"/>
      <c r="CW20" s="666"/>
      <c r="CX20" s="666"/>
      <c r="CY20" s="667"/>
      <c r="CZ20" s="668">
        <v>100</v>
      </c>
      <c r="DA20" s="668"/>
      <c r="DB20" s="668"/>
      <c r="DC20" s="668"/>
      <c r="DD20" s="674">
        <v>431611</v>
      </c>
      <c r="DE20" s="666"/>
      <c r="DF20" s="666"/>
      <c r="DG20" s="666"/>
      <c r="DH20" s="666"/>
      <c r="DI20" s="666"/>
      <c r="DJ20" s="666"/>
      <c r="DK20" s="666"/>
      <c r="DL20" s="666"/>
      <c r="DM20" s="666"/>
      <c r="DN20" s="666"/>
      <c r="DO20" s="666"/>
      <c r="DP20" s="667"/>
      <c r="DQ20" s="674">
        <v>5503241</v>
      </c>
      <c r="DR20" s="666"/>
      <c r="DS20" s="666"/>
      <c r="DT20" s="666"/>
      <c r="DU20" s="666"/>
      <c r="DV20" s="666"/>
      <c r="DW20" s="666"/>
      <c r="DX20" s="666"/>
      <c r="DY20" s="666"/>
      <c r="DZ20" s="666"/>
      <c r="EA20" s="666"/>
      <c r="EB20" s="666"/>
      <c r="EC20" s="675"/>
    </row>
    <row r="21" spans="2:133" ht="11.25" customHeight="1" x14ac:dyDescent="0.15">
      <c r="B21" s="662" t="s">
        <v>280</v>
      </c>
      <c r="C21" s="663"/>
      <c r="D21" s="663"/>
      <c r="E21" s="663"/>
      <c r="F21" s="663"/>
      <c r="G21" s="663"/>
      <c r="H21" s="663"/>
      <c r="I21" s="663"/>
      <c r="J21" s="663"/>
      <c r="K21" s="663"/>
      <c r="L21" s="663"/>
      <c r="M21" s="663"/>
      <c r="N21" s="663"/>
      <c r="O21" s="663"/>
      <c r="P21" s="663"/>
      <c r="Q21" s="664"/>
      <c r="R21" s="665">
        <v>846</v>
      </c>
      <c r="S21" s="666"/>
      <c r="T21" s="666"/>
      <c r="U21" s="666"/>
      <c r="V21" s="666"/>
      <c r="W21" s="666"/>
      <c r="X21" s="666"/>
      <c r="Y21" s="667"/>
      <c r="Z21" s="668">
        <v>0</v>
      </c>
      <c r="AA21" s="668"/>
      <c r="AB21" s="668"/>
      <c r="AC21" s="668"/>
      <c r="AD21" s="669">
        <v>846</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3428</v>
      </c>
      <c r="BH21" s="666"/>
      <c r="BI21" s="666"/>
      <c r="BJ21" s="666"/>
      <c r="BK21" s="666"/>
      <c r="BL21" s="666"/>
      <c r="BM21" s="666"/>
      <c r="BN21" s="667"/>
      <c r="BO21" s="668">
        <v>0.4</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282</v>
      </c>
      <c r="C22" s="702"/>
      <c r="D22" s="702"/>
      <c r="E22" s="702"/>
      <c r="F22" s="702"/>
      <c r="G22" s="702"/>
      <c r="H22" s="702"/>
      <c r="I22" s="702"/>
      <c r="J22" s="702"/>
      <c r="K22" s="702"/>
      <c r="L22" s="702"/>
      <c r="M22" s="702"/>
      <c r="N22" s="702"/>
      <c r="O22" s="702"/>
      <c r="P22" s="702"/>
      <c r="Q22" s="703"/>
      <c r="R22" s="665">
        <v>44321</v>
      </c>
      <c r="S22" s="666"/>
      <c r="T22" s="666"/>
      <c r="U22" s="666"/>
      <c r="V22" s="666"/>
      <c r="W22" s="666"/>
      <c r="X22" s="666"/>
      <c r="Y22" s="667"/>
      <c r="Z22" s="668">
        <v>0.5</v>
      </c>
      <c r="AA22" s="668"/>
      <c r="AB22" s="668"/>
      <c r="AC22" s="668"/>
      <c r="AD22" s="669" t="s">
        <v>236</v>
      </c>
      <c r="AE22" s="669"/>
      <c r="AF22" s="669"/>
      <c r="AG22" s="669"/>
      <c r="AH22" s="669"/>
      <c r="AI22" s="669"/>
      <c r="AJ22" s="669"/>
      <c r="AK22" s="669"/>
      <c r="AL22" s="670" t="s">
        <v>128</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174</v>
      </c>
      <c r="BH22" s="666"/>
      <c r="BI22" s="666"/>
      <c r="BJ22" s="666"/>
      <c r="BK22" s="666"/>
      <c r="BL22" s="666"/>
      <c r="BM22" s="666"/>
      <c r="BN22" s="667"/>
      <c r="BO22" s="668" t="s">
        <v>256</v>
      </c>
      <c r="BP22" s="668"/>
      <c r="BQ22" s="668"/>
      <c r="BR22" s="668"/>
      <c r="BS22" s="669" t="s">
        <v>174</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285</v>
      </c>
      <c r="C23" s="663"/>
      <c r="D23" s="663"/>
      <c r="E23" s="663"/>
      <c r="F23" s="663"/>
      <c r="G23" s="663"/>
      <c r="H23" s="663"/>
      <c r="I23" s="663"/>
      <c r="J23" s="663"/>
      <c r="K23" s="663"/>
      <c r="L23" s="663"/>
      <c r="M23" s="663"/>
      <c r="N23" s="663"/>
      <c r="O23" s="663"/>
      <c r="P23" s="663"/>
      <c r="Q23" s="664"/>
      <c r="R23" s="665">
        <v>3770053</v>
      </c>
      <c r="S23" s="666"/>
      <c r="T23" s="666"/>
      <c r="U23" s="666"/>
      <c r="V23" s="666"/>
      <c r="W23" s="666"/>
      <c r="X23" s="666"/>
      <c r="Y23" s="667"/>
      <c r="Z23" s="668">
        <v>46.2</v>
      </c>
      <c r="AA23" s="668"/>
      <c r="AB23" s="668"/>
      <c r="AC23" s="668"/>
      <c r="AD23" s="669">
        <v>3275471</v>
      </c>
      <c r="AE23" s="669"/>
      <c r="AF23" s="669"/>
      <c r="AG23" s="669"/>
      <c r="AH23" s="669"/>
      <c r="AI23" s="669"/>
      <c r="AJ23" s="669"/>
      <c r="AK23" s="669"/>
      <c r="AL23" s="670">
        <v>72.900000000000006</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236</v>
      </c>
      <c r="BH23" s="666"/>
      <c r="BI23" s="666"/>
      <c r="BJ23" s="666"/>
      <c r="BK23" s="666"/>
      <c r="BL23" s="666"/>
      <c r="BM23" s="666"/>
      <c r="BN23" s="667"/>
      <c r="BO23" s="668" t="s">
        <v>128</v>
      </c>
      <c r="BP23" s="668"/>
      <c r="BQ23" s="668"/>
      <c r="BR23" s="668"/>
      <c r="BS23" s="669" t="s">
        <v>174</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6" t="s">
        <v>290</v>
      </c>
      <c r="DM23" s="697"/>
      <c r="DN23" s="697"/>
      <c r="DO23" s="697"/>
      <c r="DP23" s="697"/>
      <c r="DQ23" s="697"/>
      <c r="DR23" s="697"/>
      <c r="DS23" s="697"/>
      <c r="DT23" s="697"/>
      <c r="DU23" s="697"/>
      <c r="DV23" s="698"/>
      <c r="DW23" s="647" t="s">
        <v>291</v>
      </c>
      <c r="DX23" s="648"/>
      <c r="DY23" s="648"/>
      <c r="DZ23" s="648"/>
      <c r="EA23" s="648"/>
      <c r="EB23" s="648"/>
      <c r="EC23" s="649"/>
    </row>
    <row r="24" spans="2:133" ht="11.25" customHeight="1" x14ac:dyDescent="0.15">
      <c r="B24" s="662" t="s">
        <v>292</v>
      </c>
      <c r="C24" s="663"/>
      <c r="D24" s="663"/>
      <c r="E24" s="663"/>
      <c r="F24" s="663"/>
      <c r="G24" s="663"/>
      <c r="H24" s="663"/>
      <c r="I24" s="663"/>
      <c r="J24" s="663"/>
      <c r="K24" s="663"/>
      <c r="L24" s="663"/>
      <c r="M24" s="663"/>
      <c r="N24" s="663"/>
      <c r="O24" s="663"/>
      <c r="P24" s="663"/>
      <c r="Q24" s="664"/>
      <c r="R24" s="665">
        <v>3275471</v>
      </c>
      <c r="S24" s="666"/>
      <c r="T24" s="666"/>
      <c r="U24" s="666"/>
      <c r="V24" s="666"/>
      <c r="W24" s="666"/>
      <c r="X24" s="666"/>
      <c r="Y24" s="667"/>
      <c r="Z24" s="668">
        <v>40.1</v>
      </c>
      <c r="AA24" s="668"/>
      <c r="AB24" s="668"/>
      <c r="AC24" s="668"/>
      <c r="AD24" s="669">
        <v>3275471</v>
      </c>
      <c r="AE24" s="669"/>
      <c r="AF24" s="669"/>
      <c r="AG24" s="669"/>
      <c r="AH24" s="669"/>
      <c r="AI24" s="669"/>
      <c r="AJ24" s="669"/>
      <c r="AK24" s="669"/>
      <c r="AL24" s="670">
        <v>72.900000000000006</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256</v>
      </c>
      <c r="BP24" s="668"/>
      <c r="BQ24" s="668"/>
      <c r="BR24" s="668"/>
      <c r="BS24" s="669" t="s">
        <v>256</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3114862</v>
      </c>
      <c r="CS24" s="655"/>
      <c r="CT24" s="655"/>
      <c r="CU24" s="655"/>
      <c r="CV24" s="655"/>
      <c r="CW24" s="655"/>
      <c r="CX24" s="655"/>
      <c r="CY24" s="656"/>
      <c r="CZ24" s="659">
        <v>38.9</v>
      </c>
      <c r="DA24" s="660"/>
      <c r="DB24" s="660"/>
      <c r="DC24" s="679"/>
      <c r="DD24" s="707">
        <v>2131737</v>
      </c>
      <c r="DE24" s="655"/>
      <c r="DF24" s="655"/>
      <c r="DG24" s="655"/>
      <c r="DH24" s="655"/>
      <c r="DI24" s="655"/>
      <c r="DJ24" s="655"/>
      <c r="DK24" s="656"/>
      <c r="DL24" s="707">
        <v>2083952</v>
      </c>
      <c r="DM24" s="655"/>
      <c r="DN24" s="655"/>
      <c r="DO24" s="655"/>
      <c r="DP24" s="655"/>
      <c r="DQ24" s="655"/>
      <c r="DR24" s="655"/>
      <c r="DS24" s="655"/>
      <c r="DT24" s="655"/>
      <c r="DU24" s="655"/>
      <c r="DV24" s="656"/>
      <c r="DW24" s="659">
        <v>44.9</v>
      </c>
      <c r="DX24" s="660"/>
      <c r="DY24" s="660"/>
      <c r="DZ24" s="660"/>
      <c r="EA24" s="660"/>
      <c r="EB24" s="660"/>
      <c r="EC24" s="661"/>
    </row>
    <row r="25" spans="2:133" ht="11.25" customHeight="1" x14ac:dyDescent="0.15">
      <c r="B25" s="662" t="s">
        <v>295</v>
      </c>
      <c r="C25" s="663"/>
      <c r="D25" s="663"/>
      <c r="E25" s="663"/>
      <c r="F25" s="663"/>
      <c r="G25" s="663"/>
      <c r="H25" s="663"/>
      <c r="I25" s="663"/>
      <c r="J25" s="663"/>
      <c r="K25" s="663"/>
      <c r="L25" s="663"/>
      <c r="M25" s="663"/>
      <c r="N25" s="663"/>
      <c r="O25" s="663"/>
      <c r="P25" s="663"/>
      <c r="Q25" s="664"/>
      <c r="R25" s="665">
        <v>494558</v>
      </c>
      <c r="S25" s="666"/>
      <c r="T25" s="666"/>
      <c r="U25" s="666"/>
      <c r="V25" s="666"/>
      <c r="W25" s="666"/>
      <c r="X25" s="666"/>
      <c r="Y25" s="667"/>
      <c r="Z25" s="668">
        <v>6.1</v>
      </c>
      <c r="AA25" s="668"/>
      <c r="AB25" s="668"/>
      <c r="AC25" s="668"/>
      <c r="AD25" s="669" t="s">
        <v>128</v>
      </c>
      <c r="AE25" s="669"/>
      <c r="AF25" s="669"/>
      <c r="AG25" s="669"/>
      <c r="AH25" s="669"/>
      <c r="AI25" s="669"/>
      <c r="AJ25" s="669"/>
      <c r="AK25" s="669"/>
      <c r="AL25" s="670" t="s">
        <v>236</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236</v>
      </c>
      <c r="BH25" s="666"/>
      <c r="BI25" s="666"/>
      <c r="BJ25" s="666"/>
      <c r="BK25" s="666"/>
      <c r="BL25" s="666"/>
      <c r="BM25" s="666"/>
      <c r="BN25" s="667"/>
      <c r="BO25" s="668" t="s">
        <v>236</v>
      </c>
      <c r="BP25" s="668"/>
      <c r="BQ25" s="668"/>
      <c r="BR25" s="668"/>
      <c r="BS25" s="669" t="s">
        <v>236</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1172026</v>
      </c>
      <c r="CS25" s="704"/>
      <c r="CT25" s="704"/>
      <c r="CU25" s="704"/>
      <c r="CV25" s="704"/>
      <c r="CW25" s="704"/>
      <c r="CX25" s="704"/>
      <c r="CY25" s="705"/>
      <c r="CZ25" s="670">
        <v>14.6</v>
      </c>
      <c r="DA25" s="699"/>
      <c r="DB25" s="699"/>
      <c r="DC25" s="706"/>
      <c r="DD25" s="674">
        <v>1082309</v>
      </c>
      <c r="DE25" s="704"/>
      <c r="DF25" s="704"/>
      <c r="DG25" s="704"/>
      <c r="DH25" s="704"/>
      <c r="DI25" s="704"/>
      <c r="DJ25" s="704"/>
      <c r="DK25" s="705"/>
      <c r="DL25" s="674">
        <v>1035026</v>
      </c>
      <c r="DM25" s="704"/>
      <c r="DN25" s="704"/>
      <c r="DO25" s="704"/>
      <c r="DP25" s="704"/>
      <c r="DQ25" s="704"/>
      <c r="DR25" s="704"/>
      <c r="DS25" s="704"/>
      <c r="DT25" s="704"/>
      <c r="DU25" s="704"/>
      <c r="DV25" s="705"/>
      <c r="DW25" s="670">
        <v>22.3</v>
      </c>
      <c r="DX25" s="699"/>
      <c r="DY25" s="699"/>
      <c r="DZ25" s="699"/>
      <c r="EA25" s="699"/>
      <c r="EB25" s="699"/>
      <c r="EC25" s="700"/>
    </row>
    <row r="26" spans="2:133" ht="11.25" customHeight="1" x14ac:dyDescent="0.15">
      <c r="B26" s="662" t="s">
        <v>298</v>
      </c>
      <c r="C26" s="663"/>
      <c r="D26" s="663"/>
      <c r="E26" s="663"/>
      <c r="F26" s="663"/>
      <c r="G26" s="663"/>
      <c r="H26" s="663"/>
      <c r="I26" s="663"/>
      <c r="J26" s="663"/>
      <c r="K26" s="663"/>
      <c r="L26" s="663"/>
      <c r="M26" s="663"/>
      <c r="N26" s="663"/>
      <c r="O26" s="663"/>
      <c r="P26" s="663"/>
      <c r="Q26" s="664"/>
      <c r="R26" s="665">
        <v>24</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256</v>
      </c>
      <c r="BH26" s="666"/>
      <c r="BI26" s="666"/>
      <c r="BJ26" s="666"/>
      <c r="BK26" s="666"/>
      <c r="BL26" s="666"/>
      <c r="BM26" s="666"/>
      <c r="BN26" s="667"/>
      <c r="BO26" s="668" t="s">
        <v>236</v>
      </c>
      <c r="BP26" s="668"/>
      <c r="BQ26" s="668"/>
      <c r="BR26" s="668"/>
      <c r="BS26" s="669" t="s">
        <v>236</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694726</v>
      </c>
      <c r="CS26" s="666"/>
      <c r="CT26" s="666"/>
      <c r="CU26" s="666"/>
      <c r="CV26" s="666"/>
      <c r="CW26" s="666"/>
      <c r="CX26" s="666"/>
      <c r="CY26" s="667"/>
      <c r="CZ26" s="670">
        <v>8.6999999999999993</v>
      </c>
      <c r="DA26" s="699"/>
      <c r="DB26" s="699"/>
      <c r="DC26" s="706"/>
      <c r="DD26" s="674">
        <v>645530</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301</v>
      </c>
      <c r="C27" s="663"/>
      <c r="D27" s="663"/>
      <c r="E27" s="663"/>
      <c r="F27" s="663"/>
      <c r="G27" s="663"/>
      <c r="H27" s="663"/>
      <c r="I27" s="663"/>
      <c r="J27" s="663"/>
      <c r="K27" s="663"/>
      <c r="L27" s="663"/>
      <c r="M27" s="663"/>
      <c r="N27" s="663"/>
      <c r="O27" s="663"/>
      <c r="P27" s="663"/>
      <c r="Q27" s="664"/>
      <c r="R27" s="665">
        <v>4967030</v>
      </c>
      <c r="S27" s="666"/>
      <c r="T27" s="666"/>
      <c r="U27" s="666"/>
      <c r="V27" s="666"/>
      <c r="W27" s="666"/>
      <c r="X27" s="666"/>
      <c r="Y27" s="667"/>
      <c r="Z27" s="668">
        <v>60.8</v>
      </c>
      <c r="AA27" s="668"/>
      <c r="AB27" s="668"/>
      <c r="AC27" s="668"/>
      <c r="AD27" s="669">
        <v>4468742</v>
      </c>
      <c r="AE27" s="669"/>
      <c r="AF27" s="669"/>
      <c r="AG27" s="669"/>
      <c r="AH27" s="669"/>
      <c r="AI27" s="669"/>
      <c r="AJ27" s="669"/>
      <c r="AK27" s="669"/>
      <c r="AL27" s="670">
        <v>99.4</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822589</v>
      </c>
      <c r="BH27" s="666"/>
      <c r="BI27" s="666"/>
      <c r="BJ27" s="666"/>
      <c r="BK27" s="666"/>
      <c r="BL27" s="666"/>
      <c r="BM27" s="666"/>
      <c r="BN27" s="667"/>
      <c r="BO27" s="668">
        <v>100</v>
      </c>
      <c r="BP27" s="668"/>
      <c r="BQ27" s="668"/>
      <c r="BR27" s="668"/>
      <c r="BS27" s="669">
        <v>3706</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1110374</v>
      </c>
      <c r="CS27" s="704"/>
      <c r="CT27" s="704"/>
      <c r="CU27" s="704"/>
      <c r="CV27" s="704"/>
      <c r="CW27" s="704"/>
      <c r="CX27" s="704"/>
      <c r="CY27" s="705"/>
      <c r="CZ27" s="670">
        <v>13.9</v>
      </c>
      <c r="DA27" s="699"/>
      <c r="DB27" s="699"/>
      <c r="DC27" s="706"/>
      <c r="DD27" s="674">
        <v>236727</v>
      </c>
      <c r="DE27" s="704"/>
      <c r="DF27" s="704"/>
      <c r="DG27" s="704"/>
      <c r="DH27" s="704"/>
      <c r="DI27" s="704"/>
      <c r="DJ27" s="704"/>
      <c r="DK27" s="705"/>
      <c r="DL27" s="674">
        <v>236225</v>
      </c>
      <c r="DM27" s="704"/>
      <c r="DN27" s="704"/>
      <c r="DO27" s="704"/>
      <c r="DP27" s="704"/>
      <c r="DQ27" s="704"/>
      <c r="DR27" s="704"/>
      <c r="DS27" s="704"/>
      <c r="DT27" s="704"/>
      <c r="DU27" s="704"/>
      <c r="DV27" s="705"/>
      <c r="DW27" s="670">
        <v>5.0999999999999996</v>
      </c>
      <c r="DX27" s="699"/>
      <c r="DY27" s="699"/>
      <c r="DZ27" s="699"/>
      <c r="EA27" s="699"/>
      <c r="EB27" s="699"/>
      <c r="EC27" s="700"/>
    </row>
    <row r="28" spans="2:133" ht="11.25" customHeight="1" x14ac:dyDescent="0.15">
      <c r="B28" s="662" t="s">
        <v>304</v>
      </c>
      <c r="C28" s="663"/>
      <c r="D28" s="663"/>
      <c r="E28" s="663"/>
      <c r="F28" s="663"/>
      <c r="G28" s="663"/>
      <c r="H28" s="663"/>
      <c r="I28" s="663"/>
      <c r="J28" s="663"/>
      <c r="K28" s="663"/>
      <c r="L28" s="663"/>
      <c r="M28" s="663"/>
      <c r="N28" s="663"/>
      <c r="O28" s="663"/>
      <c r="P28" s="663"/>
      <c r="Q28" s="664"/>
      <c r="R28" s="665">
        <v>1019</v>
      </c>
      <c r="S28" s="666"/>
      <c r="T28" s="666"/>
      <c r="U28" s="666"/>
      <c r="V28" s="666"/>
      <c r="W28" s="666"/>
      <c r="X28" s="666"/>
      <c r="Y28" s="667"/>
      <c r="Z28" s="668">
        <v>0</v>
      </c>
      <c r="AA28" s="668"/>
      <c r="AB28" s="668"/>
      <c r="AC28" s="668"/>
      <c r="AD28" s="669">
        <v>1019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832462</v>
      </c>
      <c r="CS28" s="666"/>
      <c r="CT28" s="666"/>
      <c r="CU28" s="666"/>
      <c r="CV28" s="666"/>
      <c r="CW28" s="666"/>
      <c r="CX28" s="666"/>
      <c r="CY28" s="667"/>
      <c r="CZ28" s="670">
        <v>10.4</v>
      </c>
      <c r="DA28" s="699"/>
      <c r="DB28" s="699"/>
      <c r="DC28" s="706"/>
      <c r="DD28" s="674">
        <v>812701</v>
      </c>
      <c r="DE28" s="666"/>
      <c r="DF28" s="666"/>
      <c r="DG28" s="666"/>
      <c r="DH28" s="666"/>
      <c r="DI28" s="666"/>
      <c r="DJ28" s="666"/>
      <c r="DK28" s="667"/>
      <c r="DL28" s="674">
        <v>812701</v>
      </c>
      <c r="DM28" s="666"/>
      <c r="DN28" s="666"/>
      <c r="DO28" s="666"/>
      <c r="DP28" s="666"/>
      <c r="DQ28" s="666"/>
      <c r="DR28" s="666"/>
      <c r="DS28" s="666"/>
      <c r="DT28" s="666"/>
      <c r="DU28" s="666"/>
      <c r="DV28" s="667"/>
      <c r="DW28" s="670">
        <v>17.5</v>
      </c>
      <c r="DX28" s="699"/>
      <c r="DY28" s="699"/>
      <c r="DZ28" s="699"/>
      <c r="EA28" s="699"/>
      <c r="EB28" s="699"/>
      <c r="EC28" s="700"/>
    </row>
    <row r="29" spans="2:133" ht="11.25" customHeight="1" x14ac:dyDescent="0.15">
      <c r="B29" s="662" t="s">
        <v>306</v>
      </c>
      <c r="C29" s="663"/>
      <c r="D29" s="663"/>
      <c r="E29" s="663"/>
      <c r="F29" s="663"/>
      <c r="G29" s="663"/>
      <c r="H29" s="663"/>
      <c r="I29" s="663"/>
      <c r="J29" s="663"/>
      <c r="K29" s="663"/>
      <c r="L29" s="663"/>
      <c r="M29" s="663"/>
      <c r="N29" s="663"/>
      <c r="O29" s="663"/>
      <c r="P29" s="663"/>
      <c r="Q29" s="664"/>
      <c r="R29" s="665">
        <v>38329</v>
      </c>
      <c r="S29" s="666"/>
      <c r="T29" s="666"/>
      <c r="U29" s="666"/>
      <c r="V29" s="666"/>
      <c r="W29" s="666"/>
      <c r="X29" s="666"/>
      <c r="Y29" s="667"/>
      <c r="Z29" s="668">
        <v>0.5</v>
      </c>
      <c r="AA29" s="668"/>
      <c r="AB29" s="668"/>
      <c r="AC29" s="668"/>
      <c r="AD29" s="669" t="s">
        <v>128</v>
      </c>
      <c r="AE29" s="669"/>
      <c r="AF29" s="669"/>
      <c r="AG29" s="669"/>
      <c r="AH29" s="669"/>
      <c r="AI29" s="669"/>
      <c r="AJ29" s="669"/>
      <c r="AK29" s="669"/>
      <c r="AL29" s="670" t="s">
        <v>236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307</v>
      </c>
      <c r="CE29" s="713"/>
      <c r="CF29" s="680" t="s">
        <v>308</v>
      </c>
      <c r="CG29" s="681"/>
      <c r="CH29" s="681"/>
      <c r="CI29" s="681"/>
      <c r="CJ29" s="681"/>
      <c r="CK29" s="681"/>
      <c r="CL29" s="681"/>
      <c r="CM29" s="681"/>
      <c r="CN29" s="681"/>
      <c r="CO29" s="681"/>
      <c r="CP29" s="681"/>
      <c r="CQ29" s="682"/>
      <c r="CR29" s="665">
        <v>831525</v>
      </c>
      <c r="CS29" s="704"/>
      <c r="CT29" s="704"/>
      <c r="CU29" s="704"/>
      <c r="CV29" s="704"/>
      <c r="CW29" s="704"/>
      <c r="CX29" s="704"/>
      <c r="CY29" s="705"/>
      <c r="CZ29" s="670">
        <v>10.4</v>
      </c>
      <c r="DA29" s="699"/>
      <c r="DB29" s="699"/>
      <c r="DC29" s="706"/>
      <c r="DD29" s="674">
        <v>811764</v>
      </c>
      <c r="DE29" s="704"/>
      <c r="DF29" s="704"/>
      <c r="DG29" s="704"/>
      <c r="DH29" s="704"/>
      <c r="DI29" s="704"/>
      <c r="DJ29" s="704"/>
      <c r="DK29" s="705"/>
      <c r="DL29" s="674">
        <v>811764</v>
      </c>
      <c r="DM29" s="704"/>
      <c r="DN29" s="704"/>
      <c r="DO29" s="704"/>
      <c r="DP29" s="704"/>
      <c r="DQ29" s="704"/>
      <c r="DR29" s="704"/>
      <c r="DS29" s="704"/>
      <c r="DT29" s="704"/>
      <c r="DU29" s="704"/>
      <c r="DV29" s="705"/>
      <c r="DW29" s="670">
        <v>17.5</v>
      </c>
      <c r="DX29" s="699"/>
      <c r="DY29" s="699"/>
      <c r="DZ29" s="699"/>
      <c r="EA29" s="699"/>
      <c r="EB29" s="699"/>
      <c r="EC29" s="700"/>
    </row>
    <row r="30" spans="2:133" ht="11.25" customHeight="1" x14ac:dyDescent="0.15">
      <c r="B30" s="662" t="s">
        <v>309</v>
      </c>
      <c r="C30" s="663"/>
      <c r="D30" s="663"/>
      <c r="E30" s="663"/>
      <c r="F30" s="663"/>
      <c r="G30" s="663"/>
      <c r="H30" s="663"/>
      <c r="I30" s="663"/>
      <c r="J30" s="663"/>
      <c r="K30" s="663"/>
      <c r="L30" s="663"/>
      <c r="M30" s="663"/>
      <c r="N30" s="663"/>
      <c r="O30" s="663"/>
      <c r="P30" s="663"/>
      <c r="Q30" s="664"/>
      <c r="R30" s="665">
        <v>50165</v>
      </c>
      <c r="S30" s="666"/>
      <c r="T30" s="666"/>
      <c r="U30" s="666"/>
      <c r="V30" s="666"/>
      <c r="W30" s="666"/>
      <c r="X30" s="666"/>
      <c r="Y30" s="667"/>
      <c r="Z30" s="668">
        <v>0.6</v>
      </c>
      <c r="AA30" s="668"/>
      <c r="AB30" s="668"/>
      <c r="AC30" s="668"/>
      <c r="AD30" s="669">
        <v>3475</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310</v>
      </c>
      <c r="BH30" s="718"/>
      <c r="BI30" s="718"/>
      <c r="BJ30" s="718"/>
      <c r="BK30" s="718"/>
      <c r="BL30" s="718"/>
      <c r="BM30" s="718"/>
      <c r="BN30" s="718"/>
      <c r="BO30" s="718"/>
      <c r="BP30" s="718"/>
      <c r="BQ30" s="719"/>
      <c r="BR30" s="644" t="s">
        <v>311</v>
      </c>
      <c r="BS30" s="718"/>
      <c r="BT30" s="718"/>
      <c r="BU30" s="718"/>
      <c r="BV30" s="718"/>
      <c r="BW30" s="718"/>
      <c r="BX30" s="718"/>
      <c r="BY30" s="718"/>
      <c r="BZ30" s="718"/>
      <c r="CA30" s="718"/>
      <c r="CB30" s="719"/>
      <c r="CD30" s="714"/>
      <c r="CE30" s="715"/>
      <c r="CF30" s="680" t="s">
        <v>312</v>
      </c>
      <c r="CG30" s="681"/>
      <c r="CH30" s="681"/>
      <c r="CI30" s="681"/>
      <c r="CJ30" s="681"/>
      <c r="CK30" s="681"/>
      <c r="CL30" s="681"/>
      <c r="CM30" s="681"/>
      <c r="CN30" s="681"/>
      <c r="CO30" s="681"/>
      <c r="CP30" s="681"/>
      <c r="CQ30" s="682"/>
      <c r="CR30" s="665">
        <v>766260</v>
      </c>
      <c r="CS30" s="666"/>
      <c r="CT30" s="666"/>
      <c r="CU30" s="666"/>
      <c r="CV30" s="666"/>
      <c r="CW30" s="666"/>
      <c r="CX30" s="666"/>
      <c r="CY30" s="667"/>
      <c r="CZ30" s="670">
        <v>9.6</v>
      </c>
      <c r="DA30" s="699"/>
      <c r="DB30" s="699"/>
      <c r="DC30" s="706"/>
      <c r="DD30" s="674">
        <v>746499</v>
      </c>
      <c r="DE30" s="666"/>
      <c r="DF30" s="666"/>
      <c r="DG30" s="666"/>
      <c r="DH30" s="666"/>
      <c r="DI30" s="666"/>
      <c r="DJ30" s="666"/>
      <c r="DK30" s="667"/>
      <c r="DL30" s="674">
        <v>746499</v>
      </c>
      <c r="DM30" s="666"/>
      <c r="DN30" s="666"/>
      <c r="DO30" s="666"/>
      <c r="DP30" s="666"/>
      <c r="DQ30" s="666"/>
      <c r="DR30" s="666"/>
      <c r="DS30" s="666"/>
      <c r="DT30" s="666"/>
      <c r="DU30" s="666"/>
      <c r="DV30" s="667"/>
      <c r="DW30" s="670">
        <v>16.100000000000001</v>
      </c>
      <c r="DX30" s="699"/>
      <c r="DY30" s="699"/>
      <c r="DZ30" s="699"/>
      <c r="EA30" s="699"/>
      <c r="EB30" s="699"/>
      <c r="EC30" s="700"/>
    </row>
    <row r="31" spans="2:133" ht="11.25" customHeight="1" x14ac:dyDescent="0.15">
      <c r="B31" s="662" t="s">
        <v>313</v>
      </c>
      <c r="C31" s="663"/>
      <c r="D31" s="663"/>
      <c r="E31" s="663"/>
      <c r="F31" s="663"/>
      <c r="G31" s="663"/>
      <c r="H31" s="663"/>
      <c r="I31" s="663"/>
      <c r="J31" s="663"/>
      <c r="K31" s="663"/>
      <c r="L31" s="663"/>
      <c r="M31" s="663"/>
      <c r="N31" s="663"/>
      <c r="O31" s="663"/>
      <c r="P31" s="663"/>
      <c r="Q31" s="664"/>
      <c r="R31" s="665">
        <v>18363</v>
      </c>
      <c r="S31" s="666"/>
      <c r="T31" s="666"/>
      <c r="U31" s="666"/>
      <c r="V31" s="666"/>
      <c r="W31" s="666"/>
      <c r="X31" s="666"/>
      <c r="Y31" s="667"/>
      <c r="Z31" s="668">
        <v>0.2</v>
      </c>
      <c r="AA31" s="668"/>
      <c r="AB31" s="668"/>
      <c r="AC31" s="668"/>
      <c r="AD31" s="669" t="s">
        <v>128</v>
      </c>
      <c r="AE31" s="669"/>
      <c r="AF31" s="669"/>
      <c r="AG31" s="669"/>
      <c r="AH31" s="669"/>
      <c r="AI31" s="669"/>
      <c r="AJ31" s="669"/>
      <c r="AK31" s="669"/>
      <c r="AL31" s="670" t="s">
        <v>128</v>
      </c>
      <c r="AM31" s="671"/>
      <c r="AN31" s="671"/>
      <c r="AO31" s="672"/>
      <c r="AP31" s="722" t="s">
        <v>314</v>
      </c>
      <c r="AQ31" s="723"/>
      <c r="AR31" s="723"/>
      <c r="AS31" s="723"/>
      <c r="AT31" s="728" t="s">
        <v>315</v>
      </c>
      <c r="AU31" s="217"/>
      <c r="AV31" s="217"/>
      <c r="AW31" s="217"/>
      <c r="AX31" s="651" t="s">
        <v>189</v>
      </c>
      <c r="AY31" s="652"/>
      <c r="AZ31" s="652"/>
      <c r="BA31" s="652"/>
      <c r="BB31" s="652"/>
      <c r="BC31" s="652"/>
      <c r="BD31" s="652"/>
      <c r="BE31" s="652"/>
      <c r="BF31" s="653"/>
      <c r="BG31" s="733">
        <v>98.8</v>
      </c>
      <c r="BH31" s="720"/>
      <c r="BI31" s="720"/>
      <c r="BJ31" s="720"/>
      <c r="BK31" s="720"/>
      <c r="BL31" s="720"/>
      <c r="BM31" s="660">
        <v>96.2</v>
      </c>
      <c r="BN31" s="720"/>
      <c r="BO31" s="720"/>
      <c r="BP31" s="720"/>
      <c r="BQ31" s="721"/>
      <c r="BR31" s="733">
        <v>94</v>
      </c>
      <c r="BS31" s="720"/>
      <c r="BT31" s="720"/>
      <c r="BU31" s="720"/>
      <c r="BV31" s="720"/>
      <c r="BW31" s="720"/>
      <c r="BX31" s="660">
        <v>91.1</v>
      </c>
      <c r="BY31" s="720"/>
      <c r="BZ31" s="720"/>
      <c r="CA31" s="720"/>
      <c r="CB31" s="721"/>
      <c r="CD31" s="714"/>
      <c r="CE31" s="715"/>
      <c r="CF31" s="680" t="s">
        <v>316</v>
      </c>
      <c r="CG31" s="681"/>
      <c r="CH31" s="681"/>
      <c r="CI31" s="681"/>
      <c r="CJ31" s="681"/>
      <c r="CK31" s="681"/>
      <c r="CL31" s="681"/>
      <c r="CM31" s="681"/>
      <c r="CN31" s="681"/>
      <c r="CO31" s="681"/>
      <c r="CP31" s="681"/>
      <c r="CQ31" s="682"/>
      <c r="CR31" s="665">
        <v>65265</v>
      </c>
      <c r="CS31" s="704"/>
      <c r="CT31" s="704"/>
      <c r="CU31" s="704"/>
      <c r="CV31" s="704"/>
      <c r="CW31" s="704"/>
      <c r="CX31" s="704"/>
      <c r="CY31" s="705"/>
      <c r="CZ31" s="670">
        <v>0.8</v>
      </c>
      <c r="DA31" s="699"/>
      <c r="DB31" s="699"/>
      <c r="DC31" s="706"/>
      <c r="DD31" s="674">
        <v>65265</v>
      </c>
      <c r="DE31" s="704"/>
      <c r="DF31" s="704"/>
      <c r="DG31" s="704"/>
      <c r="DH31" s="704"/>
      <c r="DI31" s="704"/>
      <c r="DJ31" s="704"/>
      <c r="DK31" s="705"/>
      <c r="DL31" s="674">
        <v>65265</v>
      </c>
      <c r="DM31" s="704"/>
      <c r="DN31" s="704"/>
      <c r="DO31" s="704"/>
      <c r="DP31" s="704"/>
      <c r="DQ31" s="704"/>
      <c r="DR31" s="704"/>
      <c r="DS31" s="704"/>
      <c r="DT31" s="704"/>
      <c r="DU31" s="704"/>
      <c r="DV31" s="705"/>
      <c r="DW31" s="670">
        <v>1.4</v>
      </c>
      <c r="DX31" s="699"/>
      <c r="DY31" s="699"/>
      <c r="DZ31" s="699"/>
      <c r="EA31" s="699"/>
      <c r="EB31" s="699"/>
      <c r="EC31" s="700"/>
    </row>
    <row r="32" spans="2:133" ht="11.25" customHeight="1" x14ac:dyDescent="0.15">
      <c r="B32" s="662" t="s">
        <v>317</v>
      </c>
      <c r="C32" s="663"/>
      <c r="D32" s="663"/>
      <c r="E32" s="663"/>
      <c r="F32" s="663"/>
      <c r="G32" s="663"/>
      <c r="H32" s="663"/>
      <c r="I32" s="663"/>
      <c r="J32" s="663"/>
      <c r="K32" s="663"/>
      <c r="L32" s="663"/>
      <c r="M32" s="663"/>
      <c r="N32" s="663"/>
      <c r="O32" s="663"/>
      <c r="P32" s="663"/>
      <c r="Q32" s="664"/>
      <c r="R32" s="665">
        <v>1367382</v>
      </c>
      <c r="S32" s="666"/>
      <c r="T32" s="666"/>
      <c r="U32" s="666"/>
      <c r="V32" s="666"/>
      <c r="W32" s="666"/>
      <c r="X32" s="666"/>
      <c r="Y32" s="667"/>
      <c r="Z32" s="668">
        <v>16.7</v>
      </c>
      <c r="AA32" s="668"/>
      <c r="AB32" s="668"/>
      <c r="AC32" s="668"/>
      <c r="AD32" s="669" t="s">
        <v>256</v>
      </c>
      <c r="AE32" s="669"/>
      <c r="AF32" s="669"/>
      <c r="AG32" s="669"/>
      <c r="AH32" s="669"/>
      <c r="AI32" s="669"/>
      <c r="AJ32" s="669"/>
      <c r="AK32" s="669"/>
      <c r="AL32" s="670" t="s">
        <v>174</v>
      </c>
      <c r="AM32" s="671"/>
      <c r="AN32" s="671"/>
      <c r="AO32" s="672"/>
      <c r="AP32" s="724"/>
      <c r="AQ32" s="725"/>
      <c r="AR32" s="725"/>
      <c r="AS32" s="725"/>
      <c r="AT32" s="729"/>
      <c r="AU32" s="216" t="s">
        <v>318</v>
      </c>
      <c r="AV32" s="216"/>
      <c r="AW32" s="216"/>
      <c r="AX32" s="662" t="s">
        <v>319</v>
      </c>
      <c r="AY32" s="663"/>
      <c r="AZ32" s="663"/>
      <c r="BA32" s="663"/>
      <c r="BB32" s="663"/>
      <c r="BC32" s="663"/>
      <c r="BD32" s="663"/>
      <c r="BE32" s="663"/>
      <c r="BF32" s="664"/>
      <c r="BG32" s="734">
        <v>99.3</v>
      </c>
      <c r="BH32" s="704"/>
      <c r="BI32" s="704"/>
      <c r="BJ32" s="704"/>
      <c r="BK32" s="704"/>
      <c r="BL32" s="704"/>
      <c r="BM32" s="671">
        <v>98.2</v>
      </c>
      <c r="BN32" s="731"/>
      <c r="BO32" s="731"/>
      <c r="BP32" s="731"/>
      <c r="BQ32" s="732"/>
      <c r="BR32" s="734">
        <v>99.1</v>
      </c>
      <c r="BS32" s="704"/>
      <c r="BT32" s="704"/>
      <c r="BU32" s="704"/>
      <c r="BV32" s="704"/>
      <c r="BW32" s="704"/>
      <c r="BX32" s="671">
        <v>97.5</v>
      </c>
      <c r="BY32" s="731"/>
      <c r="BZ32" s="731"/>
      <c r="CA32" s="731"/>
      <c r="CB32" s="732"/>
      <c r="CD32" s="716"/>
      <c r="CE32" s="717"/>
      <c r="CF32" s="680" t="s">
        <v>320</v>
      </c>
      <c r="CG32" s="681"/>
      <c r="CH32" s="681"/>
      <c r="CI32" s="681"/>
      <c r="CJ32" s="681"/>
      <c r="CK32" s="681"/>
      <c r="CL32" s="681"/>
      <c r="CM32" s="681"/>
      <c r="CN32" s="681"/>
      <c r="CO32" s="681"/>
      <c r="CP32" s="681"/>
      <c r="CQ32" s="682"/>
      <c r="CR32" s="665">
        <v>937</v>
      </c>
      <c r="CS32" s="666"/>
      <c r="CT32" s="666"/>
      <c r="CU32" s="666"/>
      <c r="CV32" s="666"/>
      <c r="CW32" s="666"/>
      <c r="CX32" s="666"/>
      <c r="CY32" s="667"/>
      <c r="CZ32" s="670">
        <v>0</v>
      </c>
      <c r="DA32" s="699"/>
      <c r="DB32" s="699"/>
      <c r="DC32" s="706"/>
      <c r="DD32" s="674">
        <v>937</v>
      </c>
      <c r="DE32" s="666"/>
      <c r="DF32" s="666"/>
      <c r="DG32" s="666"/>
      <c r="DH32" s="666"/>
      <c r="DI32" s="666"/>
      <c r="DJ32" s="666"/>
      <c r="DK32" s="667"/>
      <c r="DL32" s="674">
        <v>937</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321</v>
      </c>
      <c r="C33" s="702"/>
      <c r="D33" s="702"/>
      <c r="E33" s="702"/>
      <c r="F33" s="702"/>
      <c r="G33" s="702"/>
      <c r="H33" s="702"/>
      <c r="I33" s="702"/>
      <c r="J33" s="702"/>
      <c r="K33" s="702"/>
      <c r="L33" s="702"/>
      <c r="M33" s="702"/>
      <c r="N33" s="702"/>
      <c r="O33" s="702"/>
      <c r="P33" s="702"/>
      <c r="Q33" s="703"/>
      <c r="R33" s="665" t="s">
        <v>236</v>
      </c>
      <c r="S33" s="666"/>
      <c r="T33" s="666"/>
      <c r="U33" s="666"/>
      <c r="V33" s="666"/>
      <c r="W33" s="666"/>
      <c r="X33" s="666"/>
      <c r="Y33" s="667"/>
      <c r="Z33" s="668" t="s">
        <v>174</v>
      </c>
      <c r="AA33" s="668"/>
      <c r="AB33" s="668"/>
      <c r="AC33" s="668"/>
      <c r="AD33" s="669" t="s">
        <v>174</v>
      </c>
      <c r="AE33" s="669"/>
      <c r="AF33" s="669"/>
      <c r="AG33" s="669"/>
      <c r="AH33" s="669"/>
      <c r="AI33" s="669"/>
      <c r="AJ33" s="669"/>
      <c r="AK33" s="669"/>
      <c r="AL33" s="670" t="s">
        <v>128</v>
      </c>
      <c r="AM33" s="671"/>
      <c r="AN33" s="671"/>
      <c r="AO33" s="672"/>
      <c r="AP33" s="726"/>
      <c r="AQ33" s="727"/>
      <c r="AR33" s="727"/>
      <c r="AS33" s="727"/>
      <c r="AT33" s="730"/>
      <c r="AU33" s="218"/>
      <c r="AV33" s="218"/>
      <c r="AW33" s="218"/>
      <c r="AX33" s="709" t="s">
        <v>322</v>
      </c>
      <c r="AY33" s="710"/>
      <c r="AZ33" s="710"/>
      <c r="BA33" s="710"/>
      <c r="BB33" s="710"/>
      <c r="BC33" s="710"/>
      <c r="BD33" s="710"/>
      <c r="BE33" s="710"/>
      <c r="BF33" s="711"/>
      <c r="BG33" s="735">
        <v>98.1</v>
      </c>
      <c r="BH33" s="736"/>
      <c r="BI33" s="736"/>
      <c r="BJ33" s="736"/>
      <c r="BK33" s="736"/>
      <c r="BL33" s="736"/>
      <c r="BM33" s="737">
        <v>93.9</v>
      </c>
      <c r="BN33" s="736"/>
      <c r="BO33" s="736"/>
      <c r="BP33" s="736"/>
      <c r="BQ33" s="738"/>
      <c r="BR33" s="735">
        <v>88.5</v>
      </c>
      <c r="BS33" s="736"/>
      <c r="BT33" s="736"/>
      <c r="BU33" s="736"/>
      <c r="BV33" s="736"/>
      <c r="BW33" s="736"/>
      <c r="BX33" s="737">
        <v>84.3</v>
      </c>
      <c r="BY33" s="736"/>
      <c r="BZ33" s="736"/>
      <c r="CA33" s="736"/>
      <c r="CB33" s="738"/>
      <c r="CD33" s="680" t="s">
        <v>323</v>
      </c>
      <c r="CE33" s="681"/>
      <c r="CF33" s="681"/>
      <c r="CG33" s="681"/>
      <c r="CH33" s="681"/>
      <c r="CI33" s="681"/>
      <c r="CJ33" s="681"/>
      <c r="CK33" s="681"/>
      <c r="CL33" s="681"/>
      <c r="CM33" s="681"/>
      <c r="CN33" s="681"/>
      <c r="CO33" s="681"/>
      <c r="CP33" s="681"/>
      <c r="CQ33" s="682"/>
      <c r="CR33" s="665">
        <v>4454630</v>
      </c>
      <c r="CS33" s="704"/>
      <c r="CT33" s="704"/>
      <c r="CU33" s="704"/>
      <c r="CV33" s="704"/>
      <c r="CW33" s="704"/>
      <c r="CX33" s="704"/>
      <c r="CY33" s="705"/>
      <c r="CZ33" s="670">
        <v>55.7</v>
      </c>
      <c r="DA33" s="699"/>
      <c r="DB33" s="699"/>
      <c r="DC33" s="706"/>
      <c r="DD33" s="674">
        <v>3154516</v>
      </c>
      <c r="DE33" s="704"/>
      <c r="DF33" s="704"/>
      <c r="DG33" s="704"/>
      <c r="DH33" s="704"/>
      <c r="DI33" s="704"/>
      <c r="DJ33" s="704"/>
      <c r="DK33" s="705"/>
      <c r="DL33" s="674">
        <v>2132821</v>
      </c>
      <c r="DM33" s="704"/>
      <c r="DN33" s="704"/>
      <c r="DO33" s="704"/>
      <c r="DP33" s="704"/>
      <c r="DQ33" s="704"/>
      <c r="DR33" s="704"/>
      <c r="DS33" s="704"/>
      <c r="DT33" s="704"/>
      <c r="DU33" s="704"/>
      <c r="DV33" s="705"/>
      <c r="DW33" s="670">
        <v>45.9</v>
      </c>
      <c r="DX33" s="699"/>
      <c r="DY33" s="699"/>
      <c r="DZ33" s="699"/>
      <c r="EA33" s="699"/>
      <c r="EB33" s="699"/>
      <c r="EC33" s="700"/>
    </row>
    <row r="34" spans="2:133" ht="11.25" customHeight="1" x14ac:dyDescent="0.15">
      <c r="B34" s="662" t="s">
        <v>324</v>
      </c>
      <c r="C34" s="663"/>
      <c r="D34" s="663"/>
      <c r="E34" s="663"/>
      <c r="F34" s="663"/>
      <c r="G34" s="663"/>
      <c r="H34" s="663"/>
      <c r="I34" s="663"/>
      <c r="J34" s="663"/>
      <c r="K34" s="663"/>
      <c r="L34" s="663"/>
      <c r="M34" s="663"/>
      <c r="N34" s="663"/>
      <c r="O34" s="663"/>
      <c r="P34" s="663"/>
      <c r="Q34" s="664"/>
      <c r="R34" s="665">
        <v>449610</v>
      </c>
      <c r="S34" s="666"/>
      <c r="T34" s="666"/>
      <c r="U34" s="666"/>
      <c r="V34" s="666"/>
      <c r="W34" s="666"/>
      <c r="X34" s="666"/>
      <c r="Y34" s="667"/>
      <c r="Z34" s="668">
        <v>5.5</v>
      </c>
      <c r="AA34" s="668"/>
      <c r="AB34" s="668"/>
      <c r="AC34" s="668"/>
      <c r="AD34" s="669" t="s">
        <v>236</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1130844</v>
      </c>
      <c r="CS34" s="666"/>
      <c r="CT34" s="666"/>
      <c r="CU34" s="666"/>
      <c r="CV34" s="666"/>
      <c r="CW34" s="666"/>
      <c r="CX34" s="666"/>
      <c r="CY34" s="667"/>
      <c r="CZ34" s="670">
        <v>14.1</v>
      </c>
      <c r="DA34" s="699"/>
      <c r="DB34" s="699"/>
      <c r="DC34" s="706"/>
      <c r="DD34" s="674">
        <v>611594</v>
      </c>
      <c r="DE34" s="666"/>
      <c r="DF34" s="666"/>
      <c r="DG34" s="666"/>
      <c r="DH34" s="666"/>
      <c r="DI34" s="666"/>
      <c r="DJ34" s="666"/>
      <c r="DK34" s="667"/>
      <c r="DL34" s="674">
        <v>447019</v>
      </c>
      <c r="DM34" s="666"/>
      <c r="DN34" s="666"/>
      <c r="DO34" s="666"/>
      <c r="DP34" s="666"/>
      <c r="DQ34" s="666"/>
      <c r="DR34" s="666"/>
      <c r="DS34" s="666"/>
      <c r="DT34" s="666"/>
      <c r="DU34" s="666"/>
      <c r="DV34" s="667"/>
      <c r="DW34" s="670">
        <v>9.6</v>
      </c>
      <c r="DX34" s="699"/>
      <c r="DY34" s="699"/>
      <c r="DZ34" s="699"/>
      <c r="EA34" s="699"/>
      <c r="EB34" s="699"/>
      <c r="EC34" s="700"/>
    </row>
    <row r="35" spans="2:133" ht="11.25" customHeight="1" x14ac:dyDescent="0.15">
      <c r="B35" s="662" t="s">
        <v>326</v>
      </c>
      <c r="C35" s="663"/>
      <c r="D35" s="663"/>
      <c r="E35" s="663"/>
      <c r="F35" s="663"/>
      <c r="G35" s="663"/>
      <c r="H35" s="663"/>
      <c r="I35" s="663"/>
      <c r="J35" s="663"/>
      <c r="K35" s="663"/>
      <c r="L35" s="663"/>
      <c r="M35" s="663"/>
      <c r="N35" s="663"/>
      <c r="O35" s="663"/>
      <c r="P35" s="663"/>
      <c r="Q35" s="664"/>
      <c r="R35" s="665">
        <v>20074</v>
      </c>
      <c r="S35" s="666"/>
      <c r="T35" s="666"/>
      <c r="U35" s="666"/>
      <c r="V35" s="666"/>
      <c r="W35" s="666"/>
      <c r="X35" s="666"/>
      <c r="Y35" s="667"/>
      <c r="Z35" s="668">
        <v>0.2</v>
      </c>
      <c r="AA35" s="668"/>
      <c r="AB35" s="668"/>
      <c r="AC35" s="668"/>
      <c r="AD35" s="669">
        <v>19072</v>
      </c>
      <c r="AE35" s="669"/>
      <c r="AF35" s="669"/>
      <c r="AG35" s="669"/>
      <c r="AH35" s="669"/>
      <c r="AI35" s="669"/>
      <c r="AJ35" s="669"/>
      <c r="AK35" s="669"/>
      <c r="AL35" s="670">
        <v>0.4</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258529</v>
      </c>
      <c r="CS35" s="704"/>
      <c r="CT35" s="704"/>
      <c r="CU35" s="704"/>
      <c r="CV35" s="704"/>
      <c r="CW35" s="704"/>
      <c r="CX35" s="704"/>
      <c r="CY35" s="705"/>
      <c r="CZ35" s="670">
        <v>3.2</v>
      </c>
      <c r="DA35" s="699"/>
      <c r="DB35" s="699"/>
      <c r="DC35" s="706"/>
      <c r="DD35" s="674">
        <v>201584</v>
      </c>
      <c r="DE35" s="704"/>
      <c r="DF35" s="704"/>
      <c r="DG35" s="704"/>
      <c r="DH35" s="704"/>
      <c r="DI35" s="704"/>
      <c r="DJ35" s="704"/>
      <c r="DK35" s="705"/>
      <c r="DL35" s="674">
        <v>98807</v>
      </c>
      <c r="DM35" s="704"/>
      <c r="DN35" s="704"/>
      <c r="DO35" s="704"/>
      <c r="DP35" s="704"/>
      <c r="DQ35" s="704"/>
      <c r="DR35" s="704"/>
      <c r="DS35" s="704"/>
      <c r="DT35" s="704"/>
      <c r="DU35" s="704"/>
      <c r="DV35" s="705"/>
      <c r="DW35" s="670">
        <v>2.1</v>
      </c>
      <c r="DX35" s="699"/>
      <c r="DY35" s="699"/>
      <c r="DZ35" s="699"/>
      <c r="EA35" s="699"/>
      <c r="EB35" s="699"/>
      <c r="EC35" s="700"/>
    </row>
    <row r="36" spans="2:133" ht="11.25" customHeight="1" x14ac:dyDescent="0.15">
      <c r="B36" s="662" t="s">
        <v>330</v>
      </c>
      <c r="C36" s="663"/>
      <c r="D36" s="663"/>
      <c r="E36" s="663"/>
      <c r="F36" s="663"/>
      <c r="G36" s="663"/>
      <c r="H36" s="663"/>
      <c r="I36" s="663"/>
      <c r="J36" s="663"/>
      <c r="K36" s="663"/>
      <c r="L36" s="663"/>
      <c r="M36" s="663"/>
      <c r="N36" s="663"/>
      <c r="O36" s="663"/>
      <c r="P36" s="663"/>
      <c r="Q36" s="664"/>
      <c r="R36" s="665">
        <v>349733</v>
      </c>
      <c r="S36" s="666"/>
      <c r="T36" s="666"/>
      <c r="U36" s="666"/>
      <c r="V36" s="666"/>
      <c r="W36" s="666"/>
      <c r="X36" s="666"/>
      <c r="Y36" s="667"/>
      <c r="Z36" s="668">
        <v>4.3</v>
      </c>
      <c r="AA36" s="668"/>
      <c r="AB36" s="668"/>
      <c r="AC36" s="668"/>
      <c r="AD36" s="669" t="s">
        <v>256</v>
      </c>
      <c r="AE36" s="669"/>
      <c r="AF36" s="669"/>
      <c r="AG36" s="669"/>
      <c r="AH36" s="669"/>
      <c r="AI36" s="669"/>
      <c r="AJ36" s="669"/>
      <c r="AK36" s="669"/>
      <c r="AL36" s="670" t="s">
        <v>236</v>
      </c>
      <c r="AM36" s="671"/>
      <c r="AN36" s="671"/>
      <c r="AO36" s="672"/>
      <c r="AP36" s="221"/>
      <c r="AQ36" s="739" t="s">
        <v>331</v>
      </c>
      <c r="AR36" s="740"/>
      <c r="AS36" s="740"/>
      <c r="AT36" s="740"/>
      <c r="AU36" s="740"/>
      <c r="AV36" s="740"/>
      <c r="AW36" s="740"/>
      <c r="AX36" s="740"/>
      <c r="AY36" s="741"/>
      <c r="AZ36" s="654">
        <v>1323233</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63483</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1434027</v>
      </c>
      <c r="CS36" s="666"/>
      <c r="CT36" s="666"/>
      <c r="CU36" s="666"/>
      <c r="CV36" s="666"/>
      <c r="CW36" s="666"/>
      <c r="CX36" s="666"/>
      <c r="CY36" s="667"/>
      <c r="CZ36" s="670">
        <v>17.899999999999999</v>
      </c>
      <c r="DA36" s="699"/>
      <c r="DB36" s="699"/>
      <c r="DC36" s="706"/>
      <c r="DD36" s="674">
        <v>1191885</v>
      </c>
      <c r="DE36" s="666"/>
      <c r="DF36" s="666"/>
      <c r="DG36" s="666"/>
      <c r="DH36" s="666"/>
      <c r="DI36" s="666"/>
      <c r="DJ36" s="666"/>
      <c r="DK36" s="667"/>
      <c r="DL36" s="674">
        <v>1021407</v>
      </c>
      <c r="DM36" s="666"/>
      <c r="DN36" s="666"/>
      <c r="DO36" s="666"/>
      <c r="DP36" s="666"/>
      <c r="DQ36" s="666"/>
      <c r="DR36" s="666"/>
      <c r="DS36" s="666"/>
      <c r="DT36" s="666"/>
      <c r="DU36" s="666"/>
      <c r="DV36" s="667"/>
      <c r="DW36" s="670">
        <v>22</v>
      </c>
      <c r="DX36" s="699"/>
      <c r="DY36" s="699"/>
      <c r="DZ36" s="699"/>
      <c r="EA36" s="699"/>
      <c r="EB36" s="699"/>
      <c r="EC36" s="700"/>
    </row>
    <row r="37" spans="2:133" ht="11.25" customHeight="1" x14ac:dyDescent="0.15">
      <c r="B37" s="662" t="s">
        <v>334</v>
      </c>
      <c r="C37" s="663"/>
      <c r="D37" s="663"/>
      <c r="E37" s="663"/>
      <c r="F37" s="663"/>
      <c r="G37" s="663"/>
      <c r="H37" s="663"/>
      <c r="I37" s="663"/>
      <c r="J37" s="663"/>
      <c r="K37" s="663"/>
      <c r="L37" s="663"/>
      <c r="M37" s="663"/>
      <c r="N37" s="663"/>
      <c r="O37" s="663"/>
      <c r="P37" s="663"/>
      <c r="Q37" s="664"/>
      <c r="R37" s="665">
        <v>386386</v>
      </c>
      <c r="S37" s="666"/>
      <c r="T37" s="666"/>
      <c r="U37" s="666"/>
      <c r="V37" s="666"/>
      <c r="W37" s="666"/>
      <c r="X37" s="666"/>
      <c r="Y37" s="667"/>
      <c r="Z37" s="668">
        <v>4.7</v>
      </c>
      <c r="AA37" s="668"/>
      <c r="AB37" s="668"/>
      <c r="AC37" s="668"/>
      <c r="AD37" s="669" t="s">
        <v>236</v>
      </c>
      <c r="AE37" s="669"/>
      <c r="AF37" s="669"/>
      <c r="AG37" s="669"/>
      <c r="AH37" s="669"/>
      <c r="AI37" s="669"/>
      <c r="AJ37" s="669"/>
      <c r="AK37" s="669"/>
      <c r="AL37" s="670" t="s">
        <v>236</v>
      </c>
      <c r="AM37" s="671"/>
      <c r="AN37" s="671"/>
      <c r="AO37" s="672"/>
      <c r="AQ37" s="743" t="s">
        <v>335</v>
      </c>
      <c r="AR37" s="744"/>
      <c r="AS37" s="744"/>
      <c r="AT37" s="744"/>
      <c r="AU37" s="744"/>
      <c r="AV37" s="744"/>
      <c r="AW37" s="744"/>
      <c r="AX37" s="744"/>
      <c r="AY37" s="745"/>
      <c r="AZ37" s="665">
        <v>384761</v>
      </c>
      <c r="BA37" s="666"/>
      <c r="BB37" s="666"/>
      <c r="BC37" s="666"/>
      <c r="BD37" s="704"/>
      <c r="BE37" s="704"/>
      <c r="BF37" s="732"/>
      <c r="BG37" s="680" t="s">
        <v>336</v>
      </c>
      <c r="BH37" s="681"/>
      <c r="BI37" s="681"/>
      <c r="BJ37" s="681"/>
      <c r="BK37" s="681"/>
      <c r="BL37" s="681"/>
      <c r="BM37" s="681"/>
      <c r="BN37" s="681"/>
      <c r="BO37" s="681"/>
      <c r="BP37" s="681"/>
      <c r="BQ37" s="681"/>
      <c r="BR37" s="681"/>
      <c r="BS37" s="681"/>
      <c r="BT37" s="681"/>
      <c r="BU37" s="682"/>
      <c r="BV37" s="665">
        <v>44596</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552644</v>
      </c>
      <c r="CS37" s="704"/>
      <c r="CT37" s="704"/>
      <c r="CU37" s="704"/>
      <c r="CV37" s="704"/>
      <c r="CW37" s="704"/>
      <c r="CX37" s="704"/>
      <c r="CY37" s="705"/>
      <c r="CZ37" s="670">
        <v>6.9</v>
      </c>
      <c r="DA37" s="699"/>
      <c r="DB37" s="699"/>
      <c r="DC37" s="706"/>
      <c r="DD37" s="674">
        <v>552644</v>
      </c>
      <c r="DE37" s="704"/>
      <c r="DF37" s="704"/>
      <c r="DG37" s="704"/>
      <c r="DH37" s="704"/>
      <c r="DI37" s="704"/>
      <c r="DJ37" s="704"/>
      <c r="DK37" s="705"/>
      <c r="DL37" s="674">
        <v>552644</v>
      </c>
      <c r="DM37" s="704"/>
      <c r="DN37" s="704"/>
      <c r="DO37" s="704"/>
      <c r="DP37" s="704"/>
      <c r="DQ37" s="704"/>
      <c r="DR37" s="704"/>
      <c r="DS37" s="704"/>
      <c r="DT37" s="704"/>
      <c r="DU37" s="704"/>
      <c r="DV37" s="705"/>
      <c r="DW37" s="670">
        <v>11.9</v>
      </c>
      <c r="DX37" s="699"/>
      <c r="DY37" s="699"/>
      <c r="DZ37" s="699"/>
      <c r="EA37" s="699"/>
      <c r="EB37" s="699"/>
      <c r="EC37" s="700"/>
    </row>
    <row r="38" spans="2:133" ht="11.25" customHeight="1" x14ac:dyDescent="0.15">
      <c r="B38" s="662" t="s">
        <v>338</v>
      </c>
      <c r="C38" s="663"/>
      <c r="D38" s="663"/>
      <c r="E38" s="663"/>
      <c r="F38" s="663"/>
      <c r="G38" s="663"/>
      <c r="H38" s="663"/>
      <c r="I38" s="663"/>
      <c r="J38" s="663"/>
      <c r="K38" s="663"/>
      <c r="L38" s="663"/>
      <c r="M38" s="663"/>
      <c r="N38" s="663"/>
      <c r="O38" s="663"/>
      <c r="P38" s="663"/>
      <c r="Q38" s="664"/>
      <c r="R38" s="665">
        <v>108374</v>
      </c>
      <c r="S38" s="666"/>
      <c r="T38" s="666"/>
      <c r="U38" s="666"/>
      <c r="V38" s="666"/>
      <c r="W38" s="666"/>
      <c r="X38" s="666"/>
      <c r="Y38" s="667"/>
      <c r="Z38" s="668">
        <v>1.3</v>
      </c>
      <c r="AA38" s="668"/>
      <c r="AB38" s="668"/>
      <c r="AC38" s="668"/>
      <c r="AD38" s="669" t="s">
        <v>236</v>
      </c>
      <c r="AE38" s="669"/>
      <c r="AF38" s="669"/>
      <c r="AG38" s="669"/>
      <c r="AH38" s="669"/>
      <c r="AI38" s="669"/>
      <c r="AJ38" s="669"/>
      <c r="AK38" s="669"/>
      <c r="AL38" s="670" t="s">
        <v>174</v>
      </c>
      <c r="AM38" s="671"/>
      <c r="AN38" s="671"/>
      <c r="AO38" s="672"/>
      <c r="AQ38" s="743" t="s">
        <v>339</v>
      </c>
      <c r="AR38" s="744"/>
      <c r="AS38" s="744"/>
      <c r="AT38" s="744"/>
      <c r="AU38" s="744"/>
      <c r="AV38" s="744"/>
      <c r="AW38" s="744"/>
      <c r="AX38" s="744"/>
      <c r="AY38" s="745"/>
      <c r="AZ38" s="665">
        <v>269372</v>
      </c>
      <c r="BA38" s="666"/>
      <c r="BB38" s="666"/>
      <c r="BC38" s="666"/>
      <c r="BD38" s="704"/>
      <c r="BE38" s="704"/>
      <c r="BF38" s="732"/>
      <c r="BG38" s="680" t="s">
        <v>340</v>
      </c>
      <c r="BH38" s="681"/>
      <c r="BI38" s="681"/>
      <c r="BJ38" s="681"/>
      <c r="BK38" s="681"/>
      <c r="BL38" s="681"/>
      <c r="BM38" s="681"/>
      <c r="BN38" s="681"/>
      <c r="BO38" s="681"/>
      <c r="BP38" s="681"/>
      <c r="BQ38" s="681"/>
      <c r="BR38" s="681"/>
      <c r="BS38" s="681"/>
      <c r="BT38" s="681"/>
      <c r="BU38" s="682"/>
      <c r="BV38" s="665">
        <v>1779</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879063</v>
      </c>
      <c r="CS38" s="666"/>
      <c r="CT38" s="666"/>
      <c r="CU38" s="666"/>
      <c r="CV38" s="666"/>
      <c r="CW38" s="666"/>
      <c r="CX38" s="666"/>
      <c r="CY38" s="667"/>
      <c r="CZ38" s="670">
        <v>11</v>
      </c>
      <c r="DA38" s="699"/>
      <c r="DB38" s="699"/>
      <c r="DC38" s="706"/>
      <c r="DD38" s="674">
        <v>748168</v>
      </c>
      <c r="DE38" s="666"/>
      <c r="DF38" s="666"/>
      <c r="DG38" s="666"/>
      <c r="DH38" s="666"/>
      <c r="DI38" s="666"/>
      <c r="DJ38" s="666"/>
      <c r="DK38" s="667"/>
      <c r="DL38" s="674">
        <v>565588</v>
      </c>
      <c r="DM38" s="666"/>
      <c r="DN38" s="666"/>
      <c r="DO38" s="666"/>
      <c r="DP38" s="666"/>
      <c r="DQ38" s="666"/>
      <c r="DR38" s="666"/>
      <c r="DS38" s="666"/>
      <c r="DT38" s="666"/>
      <c r="DU38" s="666"/>
      <c r="DV38" s="667"/>
      <c r="DW38" s="670">
        <v>12.2</v>
      </c>
      <c r="DX38" s="699"/>
      <c r="DY38" s="699"/>
      <c r="DZ38" s="699"/>
      <c r="EA38" s="699"/>
      <c r="EB38" s="699"/>
      <c r="EC38" s="700"/>
    </row>
    <row r="39" spans="2:133" ht="11.25" customHeight="1" x14ac:dyDescent="0.15">
      <c r="B39" s="662" t="s">
        <v>342</v>
      </c>
      <c r="C39" s="663"/>
      <c r="D39" s="663"/>
      <c r="E39" s="663"/>
      <c r="F39" s="663"/>
      <c r="G39" s="663"/>
      <c r="H39" s="663"/>
      <c r="I39" s="663"/>
      <c r="J39" s="663"/>
      <c r="K39" s="663"/>
      <c r="L39" s="663"/>
      <c r="M39" s="663"/>
      <c r="N39" s="663"/>
      <c r="O39" s="663"/>
      <c r="P39" s="663"/>
      <c r="Q39" s="664"/>
      <c r="R39" s="665">
        <v>74270</v>
      </c>
      <c r="S39" s="666"/>
      <c r="T39" s="666"/>
      <c r="U39" s="666"/>
      <c r="V39" s="666"/>
      <c r="W39" s="666"/>
      <c r="X39" s="666"/>
      <c r="Y39" s="667"/>
      <c r="Z39" s="668">
        <v>0.9</v>
      </c>
      <c r="AA39" s="668"/>
      <c r="AB39" s="668"/>
      <c r="AC39" s="668"/>
      <c r="AD39" s="669">
        <v>3333</v>
      </c>
      <c r="AE39" s="669"/>
      <c r="AF39" s="669"/>
      <c r="AG39" s="669"/>
      <c r="AH39" s="669"/>
      <c r="AI39" s="669"/>
      <c r="AJ39" s="669"/>
      <c r="AK39" s="669"/>
      <c r="AL39" s="670">
        <v>0.1</v>
      </c>
      <c r="AM39" s="671"/>
      <c r="AN39" s="671"/>
      <c r="AO39" s="672"/>
      <c r="AQ39" s="743" t="s">
        <v>343</v>
      </c>
      <c r="AR39" s="744"/>
      <c r="AS39" s="744"/>
      <c r="AT39" s="744"/>
      <c r="AU39" s="744"/>
      <c r="AV39" s="744"/>
      <c r="AW39" s="744"/>
      <c r="AX39" s="744"/>
      <c r="AY39" s="745"/>
      <c r="AZ39" s="665">
        <v>59409</v>
      </c>
      <c r="BA39" s="666"/>
      <c r="BB39" s="666"/>
      <c r="BC39" s="666"/>
      <c r="BD39" s="704"/>
      <c r="BE39" s="704"/>
      <c r="BF39" s="732"/>
      <c r="BG39" s="680" t="s">
        <v>344</v>
      </c>
      <c r="BH39" s="681"/>
      <c r="BI39" s="681"/>
      <c r="BJ39" s="681"/>
      <c r="BK39" s="681"/>
      <c r="BL39" s="681"/>
      <c r="BM39" s="681"/>
      <c r="BN39" s="681"/>
      <c r="BO39" s="681"/>
      <c r="BP39" s="681"/>
      <c r="BQ39" s="681"/>
      <c r="BR39" s="681"/>
      <c r="BS39" s="681"/>
      <c r="BT39" s="681"/>
      <c r="BU39" s="682"/>
      <c r="BV39" s="665">
        <v>2978</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748658</v>
      </c>
      <c r="CS39" s="704"/>
      <c r="CT39" s="704"/>
      <c r="CU39" s="704"/>
      <c r="CV39" s="704"/>
      <c r="CW39" s="704"/>
      <c r="CX39" s="704"/>
      <c r="CY39" s="705"/>
      <c r="CZ39" s="670">
        <v>9.4</v>
      </c>
      <c r="DA39" s="699"/>
      <c r="DB39" s="699"/>
      <c r="DC39" s="706"/>
      <c r="DD39" s="674">
        <v>399573</v>
      </c>
      <c r="DE39" s="704"/>
      <c r="DF39" s="704"/>
      <c r="DG39" s="704"/>
      <c r="DH39" s="704"/>
      <c r="DI39" s="704"/>
      <c r="DJ39" s="704"/>
      <c r="DK39" s="705"/>
      <c r="DL39" s="674" t="s">
        <v>236</v>
      </c>
      <c r="DM39" s="704"/>
      <c r="DN39" s="704"/>
      <c r="DO39" s="704"/>
      <c r="DP39" s="704"/>
      <c r="DQ39" s="704"/>
      <c r="DR39" s="704"/>
      <c r="DS39" s="704"/>
      <c r="DT39" s="704"/>
      <c r="DU39" s="704"/>
      <c r="DV39" s="705"/>
      <c r="DW39" s="670" t="s">
        <v>236</v>
      </c>
      <c r="DX39" s="699"/>
      <c r="DY39" s="699"/>
      <c r="DZ39" s="699"/>
      <c r="EA39" s="699"/>
      <c r="EB39" s="699"/>
      <c r="EC39" s="700"/>
    </row>
    <row r="40" spans="2:133" ht="11.25" customHeight="1" x14ac:dyDescent="0.15">
      <c r="B40" s="662" t="s">
        <v>346</v>
      </c>
      <c r="C40" s="663"/>
      <c r="D40" s="663"/>
      <c r="E40" s="663"/>
      <c r="F40" s="663"/>
      <c r="G40" s="663"/>
      <c r="H40" s="663"/>
      <c r="I40" s="663"/>
      <c r="J40" s="663"/>
      <c r="K40" s="663"/>
      <c r="L40" s="663"/>
      <c r="M40" s="663"/>
      <c r="N40" s="663"/>
      <c r="O40" s="663"/>
      <c r="P40" s="663"/>
      <c r="Q40" s="664"/>
      <c r="R40" s="665">
        <v>336900</v>
      </c>
      <c r="S40" s="666"/>
      <c r="T40" s="666"/>
      <c r="U40" s="666"/>
      <c r="V40" s="666"/>
      <c r="W40" s="666"/>
      <c r="X40" s="666"/>
      <c r="Y40" s="667"/>
      <c r="Z40" s="668">
        <v>4.0999999999999996</v>
      </c>
      <c r="AA40" s="668"/>
      <c r="AB40" s="668"/>
      <c r="AC40" s="668"/>
      <c r="AD40" s="669" t="s">
        <v>128</v>
      </c>
      <c r="AE40" s="669"/>
      <c r="AF40" s="669"/>
      <c r="AG40" s="669"/>
      <c r="AH40" s="669"/>
      <c r="AI40" s="669"/>
      <c r="AJ40" s="669"/>
      <c r="AK40" s="669"/>
      <c r="AL40" s="670" t="s">
        <v>236</v>
      </c>
      <c r="AM40" s="671"/>
      <c r="AN40" s="671"/>
      <c r="AO40" s="672"/>
      <c r="AQ40" s="743" t="s">
        <v>347</v>
      </c>
      <c r="AR40" s="744"/>
      <c r="AS40" s="744"/>
      <c r="AT40" s="744"/>
      <c r="AU40" s="744"/>
      <c r="AV40" s="744"/>
      <c r="AW40" s="744"/>
      <c r="AX40" s="744"/>
      <c r="AY40" s="745"/>
      <c r="AZ40" s="665" t="s">
        <v>128</v>
      </c>
      <c r="BA40" s="666"/>
      <c r="BB40" s="666"/>
      <c r="BC40" s="666"/>
      <c r="BD40" s="704"/>
      <c r="BE40" s="704"/>
      <c r="BF40" s="732"/>
      <c r="BG40" s="746" t="s">
        <v>348</v>
      </c>
      <c r="BH40" s="747"/>
      <c r="BI40" s="747"/>
      <c r="BJ40" s="747"/>
      <c r="BK40" s="747"/>
      <c r="BL40" s="222"/>
      <c r="BM40" s="681" t="s">
        <v>349</v>
      </c>
      <c r="BN40" s="681"/>
      <c r="BO40" s="681"/>
      <c r="BP40" s="681"/>
      <c r="BQ40" s="681"/>
      <c r="BR40" s="681"/>
      <c r="BS40" s="681"/>
      <c r="BT40" s="681"/>
      <c r="BU40" s="682"/>
      <c r="BV40" s="665">
        <v>103</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3509</v>
      </c>
      <c r="CS40" s="666"/>
      <c r="CT40" s="666"/>
      <c r="CU40" s="666"/>
      <c r="CV40" s="666"/>
      <c r="CW40" s="666"/>
      <c r="CX40" s="666"/>
      <c r="CY40" s="667"/>
      <c r="CZ40" s="670">
        <v>0</v>
      </c>
      <c r="DA40" s="699"/>
      <c r="DB40" s="699"/>
      <c r="DC40" s="706"/>
      <c r="DD40" s="674">
        <v>1712</v>
      </c>
      <c r="DE40" s="666"/>
      <c r="DF40" s="666"/>
      <c r="DG40" s="666"/>
      <c r="DH40" s="666"/>
      <c r="DI40" s="666"/>
      <c r="DJ40" s="666"/>
      <c r="DK40" s="667"/>
      <c r="DL40" s="674" t="s">
        <v>236</v>
      </c>
      <c r="DM40" s="666"/>
      <c r="DN40" s="666"/>
      <c r="DO40" s="666"/>
      <c r="DP40" s="666"/>
      <c r="DQ40" s="666"/>
      <c r="DR40" s="666"/>
      <c r="DS40" s="666"/>
      <c r="DT40" s="666"/>
      <c r="DU40" s="666"/>
      <c r="DV40" s="667"/>
      <c r="DW40" s="670" t="s">
        <v>236</v>
      </c>
      <c r="DX40" s="699"/>
      <c r="DY40" s="699"/>
      <c r="DZ40" s="699"/>
      <c r="EA40" s="699"/>
      <c r="EB40" s="699"/>
      <c r="EC40" s="700"/>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236</v>
      </c>
      <c r="AA41" s="668"/>
      <c r="AB41" s="668"/>
      <c r="AC41" s="668"/>
      <c r="AD41" s="669" t="s">
        <v>256</v>
      </c>
      <c r="AE41" s="669"/>
      <c r="AF41" s="669"/>
      <c r="AG41" s="669"/>
      <c r="AH41" s="669"/>
      <c r="AI41" s="669"/>
      <c r="AJ41" s="669"/>
      <c r="AK41" s="669"/>
      <c r="AL41" s="670" t="s">
        <v>174</v>
      </c>
      <c r="AM41" s="671"/>
      <c r="AN41" s="671"/>
      <c r="AO41" s="672"/>
      <c r="AQ41" s="743" t="s">
        <v>352</v>
      </c>
      <c r="AR41" s="744"/>
      <c r="AS41" s="744"/>
      <c r="AT41" s="744"/>
      <c r="AU41" s="744"/>
      <c r="AV41" s="744"/>
      <c r="AW41" s="744"/>
      <c r="AX41" s="744"/>
      <c r="AY41" s="745"/>
      <c r="AZ41" s="665">
        <v>158806</v>
      </c>
      <c r="BA41" s="666"/>
      <c r="BB41" s="666"/>
      <c r="BC41" s="666"/>
      <c r="BD41" s="704"/>
      <c r="BE41" s="704"/>
      <c r="BF41" s="732"/>
      <c r="BG41" s="746"/>
      <c r="BH41" s="747"/>
      <c r="BI41" s="747"/>
      <c r="BJ41" s="747"/>
      <c r="BK41" s="747"/>
      <c r="BL41" s="222"/>
      <c r="BM41" s="681" t="s">
        <v>353</v>
      </c>
      <c r="BN41" s="681"/>
      <c r="BO41" s="681"/>
      <c r="BP41" s="681"/>
      <c r="BQ41" s="681"/>
      <c r="BR41" s="681"/>
      <c r="BS41" s="681"/>
      <c r="BT41" s="681"/>
      <c r="BU41" s="682"/>
      <c r="BV41" s="665" t="s">
        <v>236</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128</v>
      </c>
      <c r="CS41" s="704"/>
      <c r="CT41" s="704"/>
      <c r="CU41" s="704"/>
      <c r="CV41" s="704"/>
      <c r="CW41" s="704"/>
      <c r="CX41" s="704"/>
      <c r="CY41" s="705"/>
      <c r="CZ41" s="670" t="s">
        <v>256</v>
      </c>
      <c r="DA41" s="699"/>
      <c r="DB41" s="699"/>
      <c r="DC41" s="706"/>
      <c r="DD41" s="674" t="s">
        <v>236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236</v>
      </c>
      <c r="S42" s="666"/>
      <c r="T42" s="666"/>
      <c r="U42" s="666"/>
      <c r="V42" s="666"/>
      <c r="W42" s="666"/>
      <c r="X42" s="666"/>
      <c r="Y42" s="667"/>
      <c r="Z42" s="668" t="s">
        <v>256</v>
      </c>
      <c r="AA42" s="668"/>
      <c r="AB42" s="668"/>
      <c r="AC42" s="668"/>
      <c r="AD42" s="669" t="s">
        <v>128</v>
      </c>
      <c r="AE42" s="669"/>
      <c r="AF42" s="669"/>
      <c r="AG42" s="669"/>
      <c r="AH42" s="669"/>
      <c r="AI42" s="669"/>
      <c r="AJ42" s="669"/>
      <c r="AK42" s="669"/>
      <c r="AL42" s="670" t="s">
        <v>174</v>
      </c>
      <c r="AM42" s="671"/>
      <c r="AN42" s="671"/>
      <c r="AO42" s="672"/>
      <c r="AQ42" s="750" t="s">
        <v>356</v>
      </c>
      <c r="AR42" s="751"/>
      <c r="AS42" s="751"/>
      <c r="AT42" s="751"/>
      <c r="AU42" s="751"/>
      <c r="AV42" s="751"/>
      <c r="AW42" s="751"/>
      <c r="AX42" s="751"/>
      <c r="AY42" s="752"/>
      <c r="AZ42" s="759">
        <v>450885</v>
      </c>
      <c r="BA42" s="760"/>
      <c r="BB42" s="760"/>
      <c r="BC42" s="760"/>
      <c r="BD42" s="736"/>
      <c r="BE42" s="736"/>
      <c r="BF42" s="738"/>
      <c r="BG42" s="748"/>
      <c r="BH42" s="749"/>
      <c r="BI42" s="749"/>
      <c r="BJ42" s="749"/>
      <c r="BK42" s="749"/>
      <c r="BL42" s="223"/>
      <c r="BM42" s="691" t="s">
        <v>357</v>
      </c>
      <c r="BN42" s="691"/>
      <c r="BO42" s="691"/>
      <c r="BP42" s="691"/>
      <c r="BQ42" s="691"/>
      <c r="BR42" s="691"/>
      <c r="BS42" s="691"/>
      <c r="BT42" s="691"/>
      <c r="BU42" s="692"/>
      <c r="BV42" s="759">
        <v>318</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431611</v>
      </c>
      <c r="CS42" s="704"/>
      <c r="CT42" s="704"/>
      <c r="CU42" s="704"/>
      <c r="CV42" s="704"/>
      <c r="CW42" s="704"/>
      <c r="CX42" s="704"/>
      <c r="CY42" s="705"/>
      <c r="CZ42" s="670">
        <v>5.4</v>
      </c>
      <c r="DA42" s="699"/>
      <c r="DB42" s="699"/>
      <c r="DC42" s="706"/>
      <c r="DD42" s="674">
        <v>216988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359</v>
      </c>
      <c r="C43" s="663"/>
      <c r="D43" s="663"/>
      <c r="E43" s="663"/>
      <c r="F43" s="663"/>
      <c r="G43" s="663"/>
      <c r="H43" s="663"/>
      <c r="I43" s="663"/>
      <c r="J43" s="663"/>
      <c r="K43" s="663"/>
      <c r="L43" s="663"/>
      <c r="M43" s="663"/>
      <c r="N43" s="663"/>
      <c r="O43" s="663"/>
      <c r="P43" s="663"/>
      <c r="Q43" s="664"/>
      <c r="R43" s="665">
        <v>148000</v>
      </c>
      <c r="S43" s="666"/>
      <c r="T43" s="666"/>
      <c r="U43" s="666"/>
      <c r="V43" s="666"/>
      <c r="W43" s="666"/>
      <c r="X43" s="666"/>
      <c r="Y43" s="667"/>
      <c r="Z43" s="668">
        <v>1.8</v>
      </c>
      <c r="AA43" s="668"/>
      <c r="AB43" s="668"/>
      <c r="AC43" s="668"/>
      <c r="AD43" s="669" t="s">
        <v>256</v>
      </c>
      <c r="AE43" s="669"/>
      <c r="AF43" s="669"/>
      <c r="AG43" s="669"/>
      <c r="AH43" s="669"/>
      <c r="AI43" s="669"/>
      <c r="AJ43" s="669"/>
      <c r="AK43" s="669"/>
      <c r="AL43" s="670" t="s">
        <v>174</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t="s">
        <v>256</v>
      </c>
      <c r="CS43" s="704"/>
      <c r="CT43" s="704"/>
      <c r="CU43" s="704"/>
      <c r="CV43" s="704"/>
      <c r="CW43" s="704"/>
      <c r="CX43" s="704"/>
      <c r="CY43" s="705"/>
      <c r="CZ43" s="670" t="s">
        <v>256</v>
      </c>
      <c r="DA43" s="699"/>
      <c r="DB43" s="699"/>
      <c r="DC43" s="706"/>
      <c r="DD43" s="674" t="s">
        <v>174</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361</v>
      </c>
      <c r="C44" s="710"/>
      <c r="D44" s="710"/>
      <c r="E44" s="710"/>
      <c r="F44" s="710"/>
      <c r="G44" s="710"/>
      <c r="H44" s="710"/>
      <c r="I44" s="710"/>
      <c r="J44" s="710"/>
      <c r="K44" s="710"/>
      <c r="L44" s="710"/>
      <c r="M44" s="710"/>
      <c r="N44" s="710"/>
      <c r="O44" s="710"/>
      <c r="P44" s="710"/>
      <c r="Q44" s="711"/>
      <c r="R44" s="759">
        <v>8167635</v>
      </c>
      <c r="S44" s="760"/>
      <c r="T44" s="760"/>
      <c r="U44" s="760"/>
      <c r="V44" s="760"/>
      <c r="W44" s="760"/>
      <c r="X44" s="760"/>
      <c r="Y44" s="761"/>
      <c r="Z44" s="762">
        <v>100</v>
      </c>
      <c r="AA44" s="762"/>
      <c r="AB44" s="762"/>
      <c r="AC44" s="762"/>
      <c r="AD44" s="763">
        <v>4495641</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431611</v>
      </c>
      <c r="CS44" s="666"/>
      <c r="CT44" s="666"/>
      <c r="CU44" s="666"/>
      <c r="CV44" s="666"/>
      <c r="CW44" s="666"/>
      <c r="CX44" s="666"/>
      <c r="CY44" s="667"/>
      <c r="CZ44" s="670">
        <v>5.4</v>
      </c>
      <c r="DA44" s="671"/>
      <c r="DB44" s="671"/>
      <c r="DC44" s="683"/>
      <c r="DD44" s="674">
        <v>216988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150515</v>
      </c>
      <c r="CS45" s="704"/>
      <c r="CT45" s="704"/>
      <c r="CU45" s="704"/>
      <c r="CV45" s="704"/>
      <c r="CW45" s="704"/>
      <c r="CX45" s="704"/>
      <c r="CY45" s="705"/>
      <c r="CZ45" s="670">
        <v>1.9</v>
      </c>
      <c r="DA45" s="699"/>
      <c r="DB45" s="699"/>
      <c r="DC45" s="706"/>
      <c r="DD45" s="674">
        <v>153</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253059</v>
      </c>
      <c r="CS46" s="666"/>
      <c r="CT46" s="666"/>
      <c r="CU46" s="666"/>
      <c r="CV46" s="666"/>
      <c r="CW46" s="666"/>
      <c r="CX46" s="666"/>
      <c r="CY46" s="667"/>
      <c r="CZ46" s="670">
        <v>3.2</v>
      </c>
      <c r="DA46" s="671"/>
      <c r="DB46" s="671"/>
      <c r="DC46" s="683"/>
      <c r="DD46" s="674">
        <v>215798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t="s">
        <v>174</v>
      </c>
      <c r="CS47" s="704"/>
      <c r="CT47" s="704"/>
      <c r="CU47" s="704"/>
      <c r="CV47" s="704"/>
      <c r="CW47" s="704"/>
      <c r="CX47" s="704"/>
      <c r="CY47" s="705"/>
      <c r="CZ47" s="670" t="s">
        <v>128</v>
      </c>
      <c r="DA47" s="699"/>
      <c r="DB47" s="699"/>
      <c r="DC47" s="706"/>
      <c r="DD47" s="674" t="s">
        <v>128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236</v>
      </c>
      <c r="CS48" s="666"/>
      <c r="CT48" s="666"/>
      <c r="CU48" s="666"/>
      <c r="CV48" s="666"/>
      <c r="CW48" s="666"/>
      <c r="CX48" s="666"/>
      <c r="CY48" s="667"/>
      <c r="CZ48" s="670" t="s">
        <v>256</v>
      </c>
      <c r="DA48" s="671"/>
      <c r="DB48" s="671"/>
      <c r="DC48" s="683"/>
      <c r="DD48" s="674" t="s">
        <v>236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370</v>
      </c>
      <c r="CE49" s="710"/>
      <c r="CF49" s="710"/>
      <c r="CG49" s="710"/>
      <c r="CH49" s="710"/>
      <c r="CI49" s="710"/>
      <c r="CJ49" s="710"/>
      <c r="CK49" s="710"/>
      <c r="CL49" s="710"/>
      <c r="CM49" s="710"/>
      <c r="CN49" s="710"/>
      <c r="CO49" s="710"/>
      <c r="CP49" s="710"/>
      <c r="CQ49" s="711"/>
      <c r="CR49" s="759">
        <v>8001103</v>
      </c>
      <c r="CS49" s="736"/>
      <c r="CT49" s="736"/>
      <c r="CU49" s="736"/>
      <c r="CV49" s="736"/>
      <c r="CW49" s="736"/>
      <c r="CX49" s="736"/>
      <c r="CY49" s="773"/>
      <c r="CZ49" s="764">
        <v>100</v>
      </c>
      <c r="DA49" s="774"/>
      <c r="DB49" s="774"/>
      <c r="DC49" s="775"/>
      <c r="DD49" s="776">
        <v>5503241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mwZtcAR1u7LadvNbrhyPKrdn4ZG1UoGPLEX7unhd15lbBJ7q11jYpzZCv48sCK3PS48x7B5fmpLYOylz7rviw==" saltValue="dhgSWluLYnzkzsHT4srj8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5" zoomScale="70" zoomScaleNormal="25" zoomScaleSheetLayoutView="70" workbookViewId="0">
      <selection activeCell="AI104" sqref="AI10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393</v>
      </c>
      <c r="C7" s="814"/>
      <c r="D7" s="814"/>
      <c r="E7" s="814"/>
      <c r="F7" s="814"/>
      <c r="G7" s="814"/>
      <c r="H7" s="814"/>
      <c r="I7" s="814"/>
      <c r="J7" s="814"/>
      <c r="K7" s="814"/>
      <c r="L7" s="814"/>
      <c r="M7" s="814"/>
      <c r="N7" s="814"/>
      <c r="O7" s="814"/>
      <c r="P7" s="815"/>
      <c r="Q7" s="816">
        <v>8135</v>
      </c>
      <c r="R7" s="817"/>
      <c r="S7" s="817"/>
      <c r="T7" s="817"/>
      <c r="U7" s="817"/>
      <c r="V7" s="817">
        <v>7979</v>
      </c>
      <c r="W7" s="817"/>
      <c r="X7" s="817"/>
      <c r="Y7" s="817"/>
      <c r="Z7" s="817"/>
      <c r="AA7" s="817">
        <v>156</v>
      </c>
      <c r="AB7" s="817"/>
      <c r="AC7" s="817"/>
      <c r="AD7" s="817"/>
      <c r="AE7" s="818"/>
      <c r="AF7" s="819">
        <v>153</v>
      </c>
      <c r="AG7" s="820"/>
      <c r="AH7" s="820"/>
      <c r="AI7" s="820"/>
      <c r="AJ7" s="821"/>
      <c r="AK7" s="822">
        <v>386</v>
      </c>
      <c r="AL7" s="823"/>
      <c r="AM7" s="823"/>
      <c r="AN7" s="823"/>
      <c r="AO7" s="823"/>
      <c r="AP7" s="823">
        <v>10584</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t="s">
        <v>394</v>
      </c>
      <c r="C8" s="845"/>
      <c r="D8" s="845"/>
      <c r="E8" s="845"/>
      <c r="F8" s="845"/>
      <c r="G8" s="845"/>
      <c r="H8" s="845"/>
      <c r="I8" s="845"/>
      <c r="J8" s="845"/>
      <c r="K8" s="845"/>
      <c r="L8" s="845"/>
      <c r="M8" s="845"/>
      <c r="N8" s="845"/>
      <c r="O8" s="845"/>
      <c r="P8" s="846"/>
      <c r="Q8" s="847">
        <v>1</v>
      </c>
      <c r="R8" s="848"/>
      <c r="S8" s="848"/>
      <c r="T8" s="848"/>
      <c r="U8" s="848"/>
      <c r="V8" s="848">
        <v>1</v>
      </c>
      <c r="W8" s="848"/>
      <c r="X8" s="848"/>
      <c r="Y8" s="848"/>
      <c r="Z8" s="848"/>
      <c r="AA8" s="848">
        <v>0</v>
      </c>
      <c r="AB8" s="848"/>
      <c r="AC8" s="848"/>
      <c r="AD8" s="848"/>
      <c r="AE8" s="849"/>
      <c r="AF8" s="850">
        <v>0</v>
      </c>
      <c r="AG8" s="851"/>
      <c r="AH8" s="851"/>
      <c r="AI8" s="851"/>
      <c r="AJ8" s="852"/>
      <c r="AK8" s="833" t="s">
        <v>601</v>
      </c>
      <c r="AL8" s="834"/>
      <c r="AM8" s="834"/>
      <c r="AN8" s="834"/>
      <c r="AO8" s="834"/>
      <c r="AP8" s="834" t="s">
        <v>601</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t="s">
        <v>395</v>
      </c>
      <c r="C9" s="845"/>
      <c r="D9" s="845"/>
      <c r="E9" s="845"/>
      <c r="F9" s="845"/>
      <c r="G9" s="845"/>
      <c r="H9" s="845"/>
      <c r="I9" s="845"/>
      <c r="J9" s="845"/>
      <c r="K9" s="845"/>
      <c r="L9" s="845"/>
      <c r="M9" s="845"/>
      <c r="N9" s="845"/>
      <c r="O9" s="845"/>
      <c r="P9" s="846"/>
      <c r="Q9" s="847">
        <v>7</v>
      </c>
      <c r="R9" s="848"/>
      <c r="S9" s="848"/>
      <c r="T9" s="848"/>
      <c r="U9" s="848"/>
      <c r="V9" s="848">
        <v>6</v>
      </c>
      <c r="W9" s="848"/>
      <c r="X9" s="848"/>
      <c r="Y9" s="848"/>
      <c r="Z9" s="848"/>
      <c r="AA9" s="848">
        <v>1</v>
      </c>
      <c r="AB9" s="848"/>
      <c r="AC9" s="848"/>
      <c r="AD9" s="848"/>
      <c r="AE9" s="849"/>
      <c r="AF9" s="850">
        <v>1</v>
      </c>
      <c r="AG9" s="851"/>
      <c r="AH9" s="851"/>
      <c r="AI9" s="851"/>
      <c r="AJ9" s="852"/>
      <c r="AK9" s="833">
        <v>4</v>
      </c>
      <c r="AL9" s="834"/>
      <c r="AM9" s="834"/>
      <c r="AN9" s="834"/>
      <c r="AO9" s="834"/>
      <c r="AP9" s="834">
        <v>20</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t="s">
        <v>396</v>
      </c>
      <c r="C10" s="845"/>
      <c r="D10" s="845"/>
      <c r="E10" s="845"/>
      <c r="F10" s="845"/>
      <c r="G10" s="845"/>
      <c r="H10" s="845"/>
      <c r="I10" s="845"/>
      <c r="J10" s="845"/>
      <c r="K10" s="845"/>
      <c r="L10" s="845"/>
      <c r="M10" s="845"/>
      <c r="N10" s="845"/>
      <c r="O10" s="845"/>
      <c r="P10" s="846"/>
      <c r="Q10" s="847">
        <v>44</v>
      </c>
      <c r="R10" s="848"/>
      <c r="S10" s="848"/>
      <c r="T10" s="848"/>
      <c r="U10" s="848"/>
      <c r="V10" s="848">
        <v>35</v>
      </c>
      <c r="W10" s="848"/>
      <c r="X10" s="848"/>
      <c r="Y10" s="848"/>
      <c r="Z10" s="848"/>
      <c r="AA10" s="848">
        <v>9</v>
      </c>
      <c r="AB10" s="848"/>
      <c r="AC10" s="848"/>
      <c r="AD10" s="848"/>
      <c r="AE10" s="849"/>
      <c r="AF10" s="850">
        <v>9</v>
      </c>
      <c r="AG10" s="851"/>
      <c r="AH10" s="851"/>
      <c r="AI10" s="851"/>
      <c r="AJ10" s="852"/>
      <c r="AK10" s="833">
        <v>15</v>
      </c>
      <c r="AL10" s="834"/>
      <c r="AM10" s="834"/>
      <c r="AN10" s="834"/>
      <c r="AO10" s="834"/>
      <c r="AP10" s="834" t="s">
        <v>601</v>
      </c>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398</v>
      </c>
      <c r="B23" s="853" t="s">
        <v>399</v>
      </c>
      <c r="C23" s="854"/>
      <c r="D23" s="854"/>
      <c r="E23" s="854"/>
      <c r="F23" s="854"/>
      <c r="G23" s="854"/>
      <c r="H23" s="854"/>
      <c r="I23" s="854"/>
      <c r="J23" s="854"/>
      <c r="K23" s="854"/>
      <c r="L23" s="854"/>
      <c r="M23" s="854"/>
      <c r="N23" s="854"/>
      <c r="O23" s="854"/>
      <c r="P23" s="855"/>
      <c r="Q23" s="856">
        <v>8187</v>
      </c>
      <c r="R23" s="857"/>
      <c r="S23" s="857"/>
      <c r="T23" s="857"/>
      <c r="U23" s="857"/>
      <c r="V23" s="857">
        <v>8021</v>
      </c>
      <c r="W23" s="857"/>
      <c r="X23" s="857"/>
      <c r="Y23" s="857"/>
      <c r="Z23" s="857"/>
      <c r="AA23" s="857">
        <v>166</v>
      </c>
      <c r="AB23" s="857"/>
      <c r="AC23" s="857"/>
      <c r="AD23" s="857"/>
      <c r="AE23" s="858"/>
      <c r="AF23" s="859">
        <v>164</v>
      </c>
      <c r="AG23" s="857"/>
      <c r="AH23" s="857"/>
      <c r="AI23" s="857"/>
      <c r="AJ23" s="860"/>
      <c r="AK23" s="861"/>
      <c r="AL23" s="862"/>
      <c r="AM23" s="862"/>
      <c r="AN23" s="862"/>
      <c r="AO23" s="862"/>
      <c r="AP23" s="857">
        <v>10604</v>
      </c>
      <c r="AQ23" s="857"/>
      <c r="AR23" s="857"/>
      <c r="AS23" s="857"/>
      <c r="AT23" s="857"/>
      <c r="AU23" s="873"/>
      <c r="AV23" s="873"/>
      <c r="AW23" s="873"/>
      <c r="AX23" s="873"/>
      <c r="AY23" s="874"/>
      <c r="AZ23" s="875" t="s">
        <v>128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402</v>
      </c>
      <c r="R26" s="798"/>
      <c r="S26" s="798"/>
      <c r="T26" s="798"/>
      <c r="U26" s="799"/>
      <c r="V26" s="797" t="s">
        <v>403</v>
      </c>
      <c r="W26" s="798"/>
      <c r="X26" s="798"/>
      <c r="Y26" s="798"/>
      <c r="Z26" s="799"/>
      <c r="AA26" s="797" t="s">
        <v>404</v>
      </c>
      <c r="AB26" s="798"/>
      <c r="AC26" s="798"/>
      <c r="AD26" s="798"/>
      <c r="AE26" s="798"/>
      <c r="AF26" s="878" t="s">
        <v>405</v>
      </c>
      <c r="AG26" s="879"/>
      <c r="AH26" s="879"/>
      <c r="AI26" s="879"/>
      <c r="AJ26" s="880"/>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410</v>
      </c>
      <c r="C28" s="814"/>
      <c r="D28" s="814"/>
      <c r="E28" s="814"/>
      <c r="F28" s="814"/>
      <c r="G28" s="814"/>
      <c r="H28" s="814"/>
      <c r="I28" s="814"/>
      <c r="J28" s="814"/>
      <c r="K28" s="814"/>
      <c r="L28" s="814"/>
      <c r="M28" s="814"/>
      <c r="N28" s="814"/>
      <c r="O28" s="814"/>
      <c r="P28" s="815"/>
      <c r="Q28" s="886">
        <v>1484</v>
      </c>
      <c r="R28" s="887"/>
      <c r="S28" s="887"/>
      <c r="T28" s="887"/>
      <c r="U28" s="887"/>
      <c r="V28" s="887">
        <v>1421</v>
      </c>
      <c r="W28" s="887"/>
      <c r="X28" s="887"/>
      <c r="Y28" s="887"/>
      <c r="Z28" s="887"/>
      <c r="AA28" s="887">
        <v>63</v>
      </c>
      <c r="AB28" s="887"/>
      <c r="AC28" s="887"/>
      <c r="AD28" s="887"/>
      <c r="AE28" s="888"/>
      <c r="AF28" s="889">
        <v>63</v>
      </c>
      <c r="AG28" s="887"/>
      <c r="AH28" s="887"/>
      <c r="AI28" s="887"/>
      <c r="AJ28" s="890"/>
      <c r="AK28" s="891">
        <v>159</v>
      </c>
      <c r="AL28" s="892"/>
      <c r="AM28" s="892"/>
      <c r="AN28" s="892"/>
      <c r="AO28" s="892"/>
      <c r="AP28" s="892" t="s">
        <v>601</v>
      </c>
      <c r="AQ28" s="892"/>
      <c r="AR28" s="892"/>
      <c r="AS28" s="892"/>
      <c r="AT28" s="892"/>
      <c r="AU28" s="892" t="s">
        <v>601</v>
      </c>
      <c r="AV28" s="892"/>
      <c r="AW28" s="892"/>
      <c r="AX28" s="892"/>
      <c r="AY28" s="892"/>
      <c r="AZ28" s="893" t="s">
        <v>601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411</v>
      </c>
      <c r="C29" s="845"/>
      <c r="D29" s="845"/>
      <c r="E29" s="845"/>
      <c r="F29" s="845"/>
      <c r="G29" s="845"/>
      <c r="H29" s="845"/>
      <c r="I29" s="845"/>
      <c r="J29" s="845"/>
      <c r="K29" s="845"/>
      <c r="L29" s="845"/>
      <c r="M29" s="845"/>
      <c r="N29" s="845"/>
      <c r="O29" s="845"/>
      <c r="P29" s="846"/>
      <c r="Q29" s="847">
        <v>1625</v>
      </c>
      <c r="R29" s="848"/>
      <c r="S29" s="848"/>
      <c r="T29" s="848"/>
      <c r="U29" s="848"/>
      <c r="V29" s="848">
        <v>1582</v>
      </c>
      <c r="W29" s="848"/>
      <c r="X29" s="848"/>
      <c r="Y29" s="848"/>
      <c r="Z29" s="848"/>
      <c r="AA29" s="848">
        <v>43</v>
      </c>
      <c r="AB29" s="848"/>
      <c r="AC29" s="848"/>
      <c r="AD29" s="848"/>
      <c r="AE29" s="849"/>
      <c r="AF29" s="850">
        <v>43</v>
      </c>
      <c r="AG29" s="851"/>
      <c r="AH29" s="851"/>
      <c r="AI29" s="851"/>
      <c r="AJ29" s="852"/>
      <c r="AK29" s="898">
        <v>261</v>
      </c>
      <c r="AL29" s="894"/>
      <c r="AM29" s="894"/>
      <c r="AN29" s="894"/>
      <c r="AO29" s="894"/>
      <c r="AP29" s="894" t="s">
        <v>601</v>
      </c>
      <c r="AQ29" s="894"/>
      <c r="AR29" s="894"/>
      <c r="AS29" s="894"/>
      <c r="AT29" s="894"/>
      <c r="AU29" s="894" t="s">
        <v>601</v>
      </c>
      <c r="AV29" s="894"/>
      <c r="AW29" s="894"/>
      <c r="AX29" s="894"/>
      <c r="AY29" s="894"/>
      <c r="AZ29" s="895" t="s">
        <v>601</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412</v>
      </c>
      <c r="C30" s="845"/>
      <c r="D30" s="845"/>
      <c r="E30" s="845"/>
      <c r="F30" s="845"/>
      <c r="G30" s="845"/>
      <c r="H30" s="845"/>
      <c r="I30" s="845"/>
      <c r="J30" s="845"/>
      <c r="K30" s="845"/>
      <c r="L30" s="845"/>
      <c r="M30" s="845"/>
      <c r="N30" s="845"/>
      <c r="O30" s="845"/>
      <c r="P30" s="846"/>
      <c r="Q30" s="847">
        <v>140</v>
      </c>
      <c r="R30" s="848"/>
      <c r="S30" s="848"/>
      <c r="T30" s="848"/>
      <c r="U30" s="848"/>
      <c r="V30" s="848">
        <v>137</v>
      </c>
      <c r="W30" s="848"/>
      <c r="X30" s="848"/>
      <c r="Y30" s="848"/>
      <c r="Z30" s="848"/>
      <c r="AA30" s="848">
        <v>3</v>
      </c>
      <c r="AB30" s="848"/>
      <c r="AC30" s="848"/>
      <c r="AD30" s="848"/>
      <c r="AE30" s="849"/>
      <c r="AF30" s="850">
        <v>3</v>
      </c>
      <c r="AG30" s="851"/>
      <c r="AH30" s="851"/>
      <c r="AI30" s="851"/>
      <c r="AJ30" s="852"/>
      <c r="AK30" s="898">
        <v>58</v>
      </c>
      <c r="AL30" s="894"/>
      <c r="AM30" s="894"/>
      <c r="AN30" s="894"/>
      <c r="AO30" s="894"/>
      <c r="AP30" s="894" t="s">
        <v>601</v>
      </c>
      <c r="AQ30" s="894"/>
      <c r="AR30" s="894"/>
      <c r="AS30" s="894"/>
      <c r="AT30" s="894"/>
      <c r="AU30" s="894" t="s">
        <v>601</v>
      </c>
      <c r="AV30" s="894"/>
      <c r="AW30" s="894"/>
      <c r="AX30" s="894"/>
      <c r="AY30" s="894"/>
      <c r="AZ30" s="895" t="s">
        <v>601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413</v>
      </c>
      <c r="C31" s="845"/>
      <c r="D31" s="845"/>
      <c r="E31" s="845"/>
      <c r="F31" s="845"/>
      <c r="G31" s="845"/>
      <c r="H31" s="845"/>
      <c r="I31" s="845"/>
      <c r="J31" s="845"/>
      <c r="K31" s="845"/>
      <c r="L31" s="845"/>
      <c r="M31" s="845"/>
      <c r="N31" s="845"/>
      <c r="O31" s="845"/>
      <c r="P31" s="846"/>
      <c r="Q31" s="847">
        <v>266</v>
      </c>
      <c r="R31" s="848"/>
      <c r="S31" s="848"/>
      <c r="T31" s="848"/>
      <c r="U31" s="848"/>
      <c r="V31" s="848">
        <v>241</v>
      </c>
      <c r="W31" s="848"/>
      <c r="X31" s="848"/>
      <c r="Y31" s="848"/>
      <c r="Z31" s="848"/>
      <c r="AA31" s="848">
        <v>25</v>
      </c>
      <c r="AB31" s="848"/>
      <c r="AC31" s="848"/>
      <c r="AD31" s="848"/>
      <c r="AE31" s="849"/>
      <c r="AF31" s="850">
        <v>188</v>
      </c>
      <c r="AG31" s="851"/>
      <c r="AH31" s="851"/>
      <c r="AI31" s="851"/>
      <c r="AJ31" s="852"/>
      <c r="AK31" s="898">
        <v>59</v>
      </c>
      <c r="AL31" s="894"/>
      <c r="AM31" s="894"/>
      <c r="AN31" s="894"/>
      <c r="AO31" s="894"/>
      <c r="AP31" s="894">
        <v>1465</v>
      </c>
      <c r="AQ31" s="894"/>
      <c r="AR31" s="894"/>
      <c r="AS31" s="894"/>
      <c r="AT31" s="894"/>
      <c r="AU31" s="894">
        <v>507</v>
      </c>
      <c r="AV31" s="894"/>
      <c r="AW31" s="894"/>
      <c r="AX31" s="894"/>
      <c r="AY31" s="894"/>
      <c r="AZ31" s="895" t="s">
        <v>601</v>
      </c>
      <c r="BA31" s="895"/>
      <c r="BB31" s="895"/>
      <c r="BC31" s="895"/>
      <c r="BD31" s="895"/>
      <c r="BE31" s="896" t="s">
        <v>414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415</v>
      </c>
      <c r="C32" s="845"/>
      <c r="D32" s="845"/>
      <c r="E32" s="845"/>
      <c r="F32" s="845"/>
      <c r="G32" s="845"/>
      <c r="H32" s="845"/>
      <c r="I32" s="845"/>
      <c r="J32" s="845"/>
      <c r="K32" s="845"/>
      <c r="L32" s="845"/>
      <c r="M32" s="845"/>
      <c r="N32" s="845"/>
      <c r="O32" s="845"/>
      <c r="P32" s="846"/>
      <c r="Q32" s="847">
        <v>256</v>
      </c>
      <c r="R32" s="848"/>
      <c r="S32" s="848"/>
      <c r="T32" s="848"/>
      <c r="U32" s="848"/>
      <c r="V32" s="848">
        <v>251</v>
      </c>
      <c r="W32" s="848"/>
      <c r="X32" s="848"/>
      <c r="Y32" s="848"/>
      <c r="Z32" s="848"/>
      <c r="AA32" s="848">
        <v>5</v>
      </c>
      <c r="AB32" s="848"/>
      <c r="AC32" s="848"/>
      <c r="AD32" s="848"/>
      <c r="AE32" s="849"/>
      <c r="AF32" s="850">
        <v>5</v>
      </c>
      <c r="AG32" s="851"/>
      <c r="AH32" s="851"/>
      <c r="AI32" s="851"/>
      <c r="AJ32" s="852"/>
      <c r="AK32" s="898">
        <v>172</v>
      </c>
      <c r="AL32" s="894"/>
      <c r="AM32" s="894"/>
      <c r="AN32" s="894"/>
      <c r="AO32" s="894"/>
      <c r="AP32" s="894">
        <v>2456</v>
      </c>
      <c r="AQ32" s="894"/>
      <c r="AR32" s="894"/>
      <c r="AS32" s="894"/>
      <c r="AT32" s="894"/>
      <c r="AU32" s="894">
        <v>2431</v>
      </c>
      <c r="AV32" s="894"/>
      <c r="AW32" s="894"/>
      <c r="AX32" s="894"/>
      <c r="AY32" s="894"/>
      <c r="AZ32" s="895" t="s">
        <v>601</v>
      </c>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417</v>
      </c>
      <c r="C33" s="845"/>
      <c r="D33" s="845"/>
      <c r="E33" s="845"/>
      <c r="F33" s="845"/>
      <c r="G33" s="845"/>
      <c r="H33" s="845"/>
      <c r="I33" s="845"/>
      <c r="J33" s="845"/>
      <c r="K33" s="845"/>
      <c r="L33" s="845"/>
      <c r="M33" s="845"/>
      <c r="N33" s="845"/>
      <c r="O33" s="845"/>
      <c r="P33" s="846"/>
      <c r="Q33" s="847">
        <v>153</v>
      </c>
      <c r="R33" s="848"/>
      <c r="S33" s="848"/>
      <c r="T33" s="848"/>
      <c r="U33" s="848"/>
      <c r="V33" s="848">
        <v>150</v>
      </c>
      <c r="W33" s="848"/>
      <c r="X33" s="848"/>
      <c r="Y33" s="848"/>
      <c r="Z33" s="848"/>
      <c r="AA33" s="848">
        <v>3</v>
      </c>
      <c r="AB33" s="848"/>
      <c r="AC33" s="848"/>
      <c r="AD33" s="848"/>
      <c r="AE33" s="849"/>
      <c r="AF33" s="850">
        <v>3</v>
      </c>
      <c r="AG33" s="851"/>
      <c r="AH33" s="851"/>
      <c r="AI33" s="851"/>
      <c r="AJ33" s="852"/>
      <c r="AK33" s="898">
        <v>97</v>
      </c>
      <c r="AL33" s="894"/>
      <c r="AM33" s="894"/>
      <c r="AN33" s="894"/>
      <c r="AO33" s="894"/>
      <c r="AP33" s="894">
        <v>953</v>
      </c>
      <c r="AQ33" s="894"/>
      <c r="AR33" s="894"/>
      <c r="AS33" s="894"/>
      <c r="AT33" s="894"/>
      <c r="AU33" s="894">
        <v>952</v>
      </c>
      <c r="AV33" s="894"/>
      <c r="AW33" s="894"/>
      <c r="AX33" s="894"/>
      <c r="AY33" s="894"/>
      <c r="AZ33" s="895" t="s">
        <v>601</v>
      </c>
      <c r="BA33" s="895"/>
      <c r="BB33" s="895"/>
      <c r="BC33" s="895"/>
      <c r="BD33" s="895"/>
      <c r="BE33" s="896" t="s">
        <v>416</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418</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398</v>
      </c>
      <c r="B63" s="853" t="s">
        <v>419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305</v>
      </c>
      <c r="AG63" s="908"/>
      <c r="AH63" s="908"/>
      <c r="AI63" s="908"/>
      <c r="AJ63" s="909"/>
      <c r="AK63" s="910"/>
      <c r="AL63" s="905"/>
      <c r="AM63" s="905"/>
      <c r="AN63" s="905"/>
      <c r="AO63" s="905"/>
      <c r="AP63" s="908">
        <v>4874</v>
      </c>
      <c r="AQ63" s="908"/>
      <c r="AR63" s="908"/>
      <c r="AS63" s="908"/>
      <c r="AT63" s="908"/>
      <c r="AU63" s="908">
        <v>3890</v>
      </c>
      <c r="AV63" s="908"/>
      <c r="AW63" s="908"/>
      <c r="AX63" s="908"/>
      <c r="AY63" s="908"/>
      <c r="AZ63" s="912"/>
      <c r="BA63" s="912"/>
      <c r="BB63" s="912"/>
      <c r="BC63" s="912"/>
      <c r="BD63" s="912"/>
      <c r="BE63" s="913"/>
      <c r="BF63" s="913"/>
      <c r="BG63" s="913"/>
      <c r="BH63" s="913"/>
      <c r="BI63" s="914"/>
      <c r="BJ63" s="915" t="s">
        <v>420</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403</v>
      </c>
      <c r="W66" s="798"/>
      <c r="X66" s="798"/>
      <c r="Y66" s="798"/>
      <c r="Z66" s="799"/>
      <c r="AA66" s="797" t="s">
        <v>404</v>
      </c>
      <c r="AB66" s="798"/>
      <c r="AC66" s="798"/>
      <c r="AD66" s="798"/>
      <c r="AE66" s="799"/>
      <c r="AF66" s="918" t="s">
        <v>424</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591</v>
      </c>
      <c r="C68" s="934"/>
      <c r="D68" s="934"/>
      <c r="E68" s="934"/>
      <c r="F68" s="934"/>
      <c r="G68" s="934"/>
      <c r="H68" s="934"/>
      <c r="I68" s="934"/>
      <c r="J68" s="934"/>
      <c r="K68" s="934"/>
      <c r="L68" s="934"/>
      <c r="M68" s="934"/>
      <c r="N68" s="934"/>
      <c r="O68" s="934"/>
      <c r="P68" s="935"/>
      <c r="Q68" s="936">
        <v>6909</v>
      </c>
      <c r="R68" s="930"/>
      <c r="S68" s="930"/>
      <c r="T68" s="930"/>
      <c r="U68" s="930"/>
      <c r="V68" s="930">
        <v>6701</v>
      </c>
      <c r="W68" s="930"/>
      <c r="X68" s="930"/>
      <c r="Y68" s="930"/>
      <c r="Z68" s="930"/>
      <c r="AA68" s="930">
        <v>208</v>
      </c>
      <c r="AB68" s="930"/>
      <c r="AC68" s="930"/>
      <c r="AD68" s="930"/>
      <c r="AE68" s="930"/>
      <c r="AF68" s="930">
        <v>208</v>
      </c>
      <c r="AG68" s="930"/>
      <c r="AH68" s="930"/>
      <c r="AI68" s="930"/>
      <c r="AJ68" s="930"/>
      <c r="AK68" s="930" t="s">
        <v>601</v>
      </c>
      <c r="AL68" s="930"/>
      <c r="AM68" s="930"/>
      <c r="AN68" s="930"/>
      <c r="AO68" s="930"/>
      <c r="AP68" s="930" t="s">
        <v>601</v>
      </c>
      <c r="AQ68" s="930"/>
      <c r="AR68" s="930"/>
      <c r="AS68" s="930"/>
      <c r="AT68" s="930"/>
      <c r="AU68" s="930" t="s">
        <v>601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592</v>
      </c>
      <c r="C69" s="938"/>
      <c r="D69" s="938"/>
      <c r="E69" s="938"/>
      <c r="F69" s="938"/>
      <c r="G69" s="938"/>
      <c r="H69" s="938"/>
      <c r="I69" s="938"/>
      <c r="J69" s="938"/>
      <c r="K69" s="938"/>
      <c r="L69" s="938"/>
      <c r="M69" s="938"/>
      <c r="N69" s="938"/>
      <c r="O69" s="938"/>
      <c r="P69" s="939"/>
      <c r="Q69" s="940">
        <v>244</v>
      </c>
      <c r="R69" s="894"/>
      <c r="S69" s="894"/>
      <c r="T69" s="894"/>
      <c r="U69" s="894"/>
      <c r="V69" s="894">
        <v>236</v>
      </c>
      <c r="W69" s="894"/>
      <c r="X69" s="894"/>
      <c r="Y69" s="894"/>
      <c r="Z69" s="894"/>
      <c r="AA69" s="894">
        <v>8</v>
      </c>
      <c r="AB69" s="894"/>
      <c r="AC69" s="894"/>
      <c r="AD69" s="894"/>
      <c r="AE69" s="894"/>
      <c r="AF69" s="894">
        <v>8</v>
      </c>
      <c r="AG69" s="894"/>
      <c r="AH69" s="894"/>
      <c r="AI69" s="894"/>
      <c r="AJ69" s="894"/>
      <c r="AK69" s="894">
        <v>11</v>
      </c>
      <c r="AL69" s="894"/>
      <c r="AM69" s="894"/>
      <c r="AN69" s="894"/>
      <c r="AO69" s="894"/>
      <c r="AP69" s="894" t="s">
        <v>601</v>
      </c>
      <c r="AQ69" s="894"/>
      <c r="AR69" s="894"/>
      <c r="AS69" s="894"/>
      <c r="AT69" s="894"/>
      <c r="AU69" s="894" t="s">
        <v>601</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593</v>
      </c>
      <c r="C70" s="938"/>
      <c r="D70" s="938"/>
      <c r="E70" s="938"/>
      <c r="F70" s="938"/>
      <c r="G70" s="938"/>
      <c r="H70" s="938"/>
      <c r="I70" s="938"/>
      <c r="J70" s="938"/>
      <c r="K70" s="938"/>
      <c r="L70" s="938"/>
      <c r="M70" s="938"/>
      <c r="N70" s="938"/>
      <c r="O70" s="938"/>
      <c r="P70" s="939"/>
      <c r="Q70" s="940">
        <v>465</v>
      </c>
      <c r="R70" s="894"/>
      <c r="S70" s="894"/>
      <c r="T70" s="894"/>
      <c r="U70" s="894"/>
      <c r="V70" s="894">
        <v>421</v>
      </c>
      <c r="W70" s="894"/>
      <c r="X70" s="894"/>
      <c r="Y70" s="894"/>
      <c r="Z70" s="894"/>
      <c r="AA70" s="894">
        <v>44</v>
      </c>
      <c r="AB70" s="894"/>
      <c r="AC70" s="894"/>
      <c r="AD70" s="894"/>
      <c r="AE70" s="894"/>
      <c r="AF70" s="894">
        <v>44</v>
      </c>
      <c r="AG70" s="894"/>
      <c r="AH70" s="894"/>
      <c r="AI70" s="894"/>
      <c r="AJ70" s="894"/>
      <c r="AK70" s="894" t="s">
        <v>601</v>
      </c>
      <c r="AL70" s="894"/>
      <c r="AM70" s="894"/>
      <c r="AN70" s="894"/>
      <c r="AO70" s="894"/>
      <c r="AP70" s="894">
        <v>280</v>
      </c>
      <c r="AQ70" s="894"/>
      <c r="AR70" s="894"/>
      <c r="AS70" s="894"/>
      <c r="AT70" s="894"/>
      <c r="AU70" s="894">
        <v>140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594</v>
      </c>
      <c r="C71" s="938"/>
      <c r="D71" s="938"/>
      <c r="E71" s="938"/>
      <c r="F71" s="938"/>
      <c r="G71" s="938"/>
      <c r="H71" s="938"/>
      <c r="I71" s="938"/>
      <c r="J71" s="938"/>
      <c r="K71" s="938"/>
      <c r="L71" s="938"/>
      <c r="M71" s="938"/>
      <c r="N71" s="938"/>
      <c r="O71" s="938"/>
      <c r="P71" s="939"/>
      <c r="Q71" s="940">
        <v>807</v>
      </c>
      <c r="R71" s="894"/>
      <c r="S71" s="894"/>
      <c r="T71" s="894"/>
      <c r="U71" s="894"/>
      <c r="V71" s="894">
        <v>787</v>
      </c>
      <c r="W71" s="894"/>
      <c r="X71" s="894"/>
      <c r="Y71" s="894"/>
      <c r="Z71" s="894"/>
      <c r="AA71" s="894">
        <v>20</v>
      </c>
      <c r="AB71" s="894"/>
      <c r="AC71" s="894"/>
      <c r="AD71" s="894"/>
      <c r="AE71" s="894"/>
      <c r="AF71" s="894">
        <v>20</v>
      </c>
      <c r="AG71" s="894"/>
      <c r="AH71" s="894"/>
      <c r="AI71" s="894"/>
      <c r="AJ71" s="894"/>
      <c r="AK71" s="894">
        <v>20</v>
      </c>
      <c r="AL71" s="894"/>
      <c r="AM71" s="894"/>
      <c r="AN71" s="894"/>
      <c r="AO71" s="894"/>
      <c r="AP71" s="894" t="s">
        <v>601</v>
      </c>
      <c r="AQ71" s="894"/>
      <c r="AR71" s="894"/>
      <c r="AS71" s="894"/>
      <c r="AT71" s="894"/>
      <c r="AU71" s="894" t="s">
        <v>601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595</v>
      </c>
      <c r="C72" s="938"/>
      <c r="D72" s="938"/>
      <c r="E72" s="938"/>
      <c r="F72" s="938"/>
      <c r="G72" s="938"/>
      <c r="H72" s="938"/>
      <c r="I72" s="938"/>
      <c r="J72" s="938"/>
      <c r="K72" s="938"/>
      <c r="L72" s="938"/>
      <c r="M72" s="938"/>
      <c r="N72" s="938"/>
      <c r="O72" s="938"/>
      <c r="P72" s="939"/>
      <c r="Q72" s="940">
        <v>749</v>
      </c>
      <c r="R72" s="894"/>
      <c r="S72" s="894"/>
      <c r="T72" s="894"/>
      <c r="U72" s="894"/>
      <c r="V72" s="894">
        <v>731</v>
      </c>
      <c r="W72" s="894"/>
      <c r="X72" s="894"/>
      <c r="Y72" s="894"/>
      <c r="Z72" s="894"/>
      <c r="AA72" s="894">
        <v>18</v>
      </c>
      <c r="AB72" s="894"/>
      <c r="AC72" s="894"/>
      <c r="AD72" s="894"/>
      <c r="AE72" s="894"/>
      <c r="AF72" s="894">
        <v>18</v>
      </c>
      <c r="AG72" s="894"/>
      <c r="AH72" s="894"/>
      <c r="AI72" s="894"/>
      <c r="AJ72" s="894"/>
      <c r="AK72" s="894">
        <v>12</v>
      </c>
      <c r="AL72" s="894"/>
      <c r="AM72" s="894"/>
      <c r="AN72" s="894"/>
      <c r="AO72" s="894"/>
      <c r="AP72" s="894" t="s">
        <v>601</v>
      </c>
      <c r="AQ72" s="894"/>
      <c r="AR72" s="894"/>
      <c r="AS72" s="894"/>
      <c r="AT72" s="894"/>
      <c r="AU72" s="894" t="s">
        <v>601</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596</v>
      </c>
      <c r="C73" s="938"/>
      <c r="D73" s="938"/>
      <c r="E73" s="938"/>
      <c r="F73" s="938"/>
      <c r="G73" s="938"/>
      <c r="H73" s="938"/>
      <c r="I73" s="938"/>
      <c r="J73" s="938"/>
      <c r="K73" s="938"/>
      <c r="L73" s="938"/>
      <c r="M73" s="938"/>
      <c r="N73" s="938"/>
      <c r="O73" s="938"/>
      <c r="P73" s="939"/>
      <c r="Q73" s="940">
        <v>102</v>
      </c>
      <c r="R73" s="894"/>
      <c r="S73" s="894"/>
      <c r="T73" s="894"/>
      <c r="U73" s="894"/>
      <c r="V73" s="894">
        <v>94</v>
      </c>
      <c r="W73" s="894"/>
      <c r="X73" s="894"/>
      <c r="Y73" s="894"/>
      <c r="Z73" s="894"/>
      <c r="AA73" s="894">
        <v>8</v>
      </c>
      <c r="AB73" s="894"/>
      <c r="AC73" s="894"/>
      <c r="AD73" s="894"/>
      <c r="AE73" s="894"/>
      <c r="AF73" s="894">
        <v>8</v>
      </c>
      <c r="AG73" s="894"/>
      <c r="AH73" s="894"/>
      <c r="AI73" s="894"/>
      <c r="AJ73" s="894"/>
      <c r="AK73" s="894">
        <v>10</v>
      </c>
      <c r="AL73" s="894"/>
      <c r="AM73" s="894"/>
      <c r="AN73" s="894"/>
      <c r="AO73" s="894"/>
      <c r="AP73" s="894" t="s">
        <v>601</v>
      </c>
      <c r="AQ73" s="894"/>
      <c r="AR73" s="894"/>
      <c r="AS73" s="894"/>
      <c r="AT73" s="894"/>
      <c r="AU73" s="894" t="s">
        <v>601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597</v>
      </c>
      <c r="C74" s="938"/>
      <c r="D74" s="938"/>
      <c r="E74" s="938"/>
      <c r="F74" s="938"/>
      <c r="G74" s="938"/>
      <c r="H74" s="938"/>
      <c r="I74" s="938"/>
      <c r="J74" s="938"/>
      <c r="K74" s="938"/>
      <c r="L74" s="938"/>
      <c r="M74" s="938"/>
      <c r="N74" s="938"/>
      <c r="O74" s="938"/>
      <c r="P74" s="939"/>
      <c r="Q74" s="940">
        <v>15357</v>
      </c>
      <c r="R74" s="894"/>
      <c r="S74" s="894"/>
      <c r="T74" s="894"/>
      <c r="U74" s="894"/>
      <c r="V74" s="894">
        <v>14758</v>
      </c>
      <c r="W74" s="894"/>
      <c r="X74" s="894"/>
      <c r="Y74" s="894"/>
      <c r="Z74" s="894"/>
      <c r="AA74" s="894">
        <v>599</v>
      </c>
      <c r="AB74" s="894"/>
      <c r="AC74" s="894"/>
      <c r="AD74" s="894"/>
      <c r="AE74" s="894"/>
      <c r="AF74" s="894">
        <v>4378</v>
      </c>
      <c r="AG74" s="894"/>
      <c r="AH74" s="894"/>
      <c r="AI74" s="894"/>
      <c r="AJ74" s="894"/>
      <c r="AK74" s="894">
        <v>2050</v>
      </c>
      <c r="AL74" s="894"/>
      <c r="AM74" s="894"/>
      <c r="AN74" s="894"/>
      <c r="AO74" s="894"/>
      <c r="AP74" s="894">
        <v>5581</v>
      </c>
      <c r="AQ74" s="894"/>
      <c r="AR74" s="894"/>
      <c r="AS74" s="894"/>
      <c r="AT74" s="894"/>
      <c r="AU74" s="894">
        <v>176</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598</v>
      </c>
      <c r="C75" s="938"/>
      <c r="D75" s="938"/>
      <c r="E75" s="938"/>
      <c r="F75" s="938"/>
      <c r="G75" s="938"/>
      <c r="H75" s="938"/>
      <c r="I75" s="938"/>
      <c r="J75" s="938"/>
      <c r="K75" s="938"/>
      <c r="L75" s="938"/>
      <c r="M75" s="938"/>
      <c r="N75" s="938"/>
      <c r="O75" s="938"/>
      <c r="P75" s="939"/>
      <c r="Q75" s="941">
        <v>553</v>
      </c>
      <c r="R75" s="942"/>
      <c r="S75" s="942"/>
      <c r="T75" s="942"/>
      <c r="U75" s="898"/>
      <c r="V75" s="943">
        <v>522</v>
      </c>
      <c r="W75" s="942"/>
      <c r="X75" s="942"/>
      <c r="Y75" s="942"/>
      <c r="Z75" s="898"/>
      <c r="AA75" s="943">
        <v>31</v>
      </c>
      <c r="AB75" s="942"/>
      <c r="AC75" s="942"/>
      <c r="AD75" s="942"/>
      <c r="AE75" s="898"/>
      <c r="AF75" s="943">
        <v>31</v>
      </c>
      <c r="AG75" s="942"/>
      <c r="AH75" s="942"/>
      <c r="AI75" s="942"/>
      <c r="AJ75" s="898"/>
      <c r="AK75" s="943">
        <v>24</v>
      </c>
      <c r="AL75" s="942"/>
      <c r="AM75" s="942"/>
      <c r="AN75" s="942"/>
      <c r="AO75" s="898"/>
      <c r="AP75" s="943" t="s">
        <v>601</v>
      </c>
      <c r="AQ75" s="942"/>
      <c r="AR75" s="942"/>
      <c r="AS75" s="942"/>
      <c r="AT75" s="898"/>
      <c r="AU75" s="943" t="s">
        <v>601</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599</v>
      </c>
      <c r="C76" s="938"/>
      <c r="D76" s="938"/>
      <c r="E76" s="938"/>
      <c r="F76" s="938"/>
      <c r="G76" s="938"/>
      <c r="H76" s="938"/>
      <c r="I76" s="938"/>
      <c r="J76" s="938"/>
      <c r="K76" s="938"/>
      <c r="L76" s="938"/>
      <c r="M76" s="938"/>
      <c r="N76" s="938"/>
      <c r="O76" s="938"/>
      <c r="P76" s="939"/>
      <c r="Q76" s="941">
        <v>172370</v>
      </c>
      <c r="R76" s="942"/>
      <c r="S76" s="942"/>
      <c r="T76" s="942"/>
      <c r="U76" s="898"/>
      <c r="V76" s="943">
        <v>165579</v>
      </c>
      <c r="W76" s="942"/>
      <c r="X76" s="942"/>
      <c r="Y76" s="942"/>
      <c r="Z76" s="898"/>
      <c r="AA76" s="943">
        <v>6791</v>
      </c>
      <c r="AB76" s="942"/>
      <c r="AC76" s="942"/>
      <c r="AD76" s="942"/>
      <c r="AE76" s="898"/>
      <c r="AF76" s="943">
        <v>6788</v>
      </c>
      <c r="AG76" s="942"/>
      <c r="AH76" s="942"/>
      <c r="AI76" s="942"/>
      <c r="AJ76" s="898"/>
      <c r="AK76" s="943">
        <v>7704</v>
      </c>
      <c r="AL76" s="942"/>
      <c r="AM76" s="942"/>
      <c r="AN76" s="942"/>
      <c r="AO76" s="898"/>
      <c r="AP76" s="943" t="s">
        <v>601</v>
      </c>
      <c r="AQ76" s="942"/>
      <c r="AR76" s="942"/>
      <c r="AS76" s="942"/>
      <c r="AT76" s="898"/>
      <c r="AU76" s="943" t="s">
        <v>601</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t="s">
        <v>600</v>
      </c>
      <c r="C77" s="938"/>
      <c r="D77" s="938"/>
      <c r="E77" s="938"/>
      <c r="F77" s="938"/>
      <c r="G77" s="938"/>
      <c r="H77" s="938"/>
      <c r="I77" s="938"/>
      <c r="J77" s="938"/>
      <c r="K77" s="938"/>
      <c r="L77" s="938"/>
      <c r="M77" s="938"/>
      <c r="N77" s="938"/>
      <c r="O77" s="938"/>
      <c r="P77" s="939"/>
      <c r="Q77" s="941">
        <v>149</v>
      </c>
      <c r="R77" s="942"/>
      <c r="S77" s="942"/>
      <c r="T77" s="942"/>
      <c r="U77" s="898"/>
      <c r="V77" s="943">
        <v>129</v>
      </c>
      <c r="W77" s="942"/>
      <c r="X77" s="942"/>
      <c r="Y77" s="942"/>
      <c r="Z77" s="898"/>
      <c r="AA77" s="943">
        <v>20</v>
      </c>
      <c r="AB77" s="942"/>
      <c r="AC77" s="942"/>
      <c r="AD77" s="942"/>
      <c r="AE77" s="898"/>
      <c r="AF77" s="943">
        <v>20</v>
      </c>
      <c r="AG77" s="942"/>
      <c r="AH77" s="942"/>
      <c r="AI77" s="942"/>
      <c r="AJ77" s="898"/>
      <c r="AK77" s="943" t="s">
        <v>601</v>
      </c>
      <c r="AL77" s="942"/>
      <c r="AM77" s="942"/>
      <c r="AN77" s="942"/>
      <c r="AO77" s="898"/>
      <c r="AP77" s="943" t="s">
        <v>601</v>
      </c>
      <c r="AQ77" s="942"/>
      <c r="AR77" s="942"/>
      <c r="AS77" s="942"/>
      <c r="AT77" s="898"/>
      <c r="AU77" s="943" t="s">
        <v>601</v>
      </c>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398</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11523</v>
      </c>
      <c r="AG88" s="908"/>
      <c r="AH88" s="908"/>
      <c r="AI88" s="908"/>
      <c r="AJ88" s="908"/>
      <c r="AK88" s="905"/>
      <c r="AL88" s="905"/>
      <c r="AM88" s="905"/>
      <c r="AN88" s="905"/>
      <c r="AO88" s="905"/>
      <c r="AP88" s="908">
        <v>5861</v>
      </c>
      <c r="AQ88" s="908"/>
      <c r="AR88" s="908"/>
      <c r="AS88" s="908"/>
      <c r="AT88" s="908"/>
      <c r="AU88" s="908">
        <v>316</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310</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310</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310</v>
      </c>
      <c r="DR109" s="957"/>
      <c r="DS109" s="957"/>
      <c r="DT109" s="957"/>
      <c r="DU109" s="958"/>
      <c r="DV109" s="956" t="s">
        <v>439</v>
      </c>
      <c r="DW109" s="957"/>
      <c r="DX109" s="957"/>
      <c r="DY109" s="957"/>
      <c r="DZ109" s="959"/>
    </row>
    <row r="110" spans="1:131" s="233" customFormat="1" ht="26.25" customHeight="1" x14ac:dyDescent="0.15">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843992</v>
      </c>
      <c r="AB110" s="964"/>
      <c r="AC110" s="964"/>
      <c r="AD110" s="964"/>
      <c r="AE110" s="965"/>
      <c r="AF110" s="966">
        <v>836685</v>
      </c>
      <c r="AG110" s="964"/>
      <c r="AH110" s="964"/>
      <c r="AI110" s="964"/>
      <c r="AJ110" s="965"/>
      <c r="AK110" s="966">
        <v>831525</v>
      </c>
      <c r="AL110" s="964"/>
      <c r="AM110" s="964"/>
      <c r="AN110" s="964"/>
      <c r="AO110" s="965"/>
      <c r="AP110" s="967">
        <v>21.4</v>
      </c>
      <c r="AQ110" s="968"/>
      <c r="AR110" s="968"/>
      <c r="AS110" s="968"/>
      <c r="AT110" s="969"/>
      <c r="AU110" s="970" t="s">
        <v>72</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9410855</v>
      </c>
      <c r="BR110" s="995"/>
      <c r="BS110" s="995"/>
      <c r="BT110" s="995"/>
      <c r="BU110" s="995"/>
      <c r="BV110" s="995">
        <v>11032611</v>
      </c>
      <c r="BW110" s="995"/>
      <c r="BX110" s="995"/>
      <c r="BY110" s="995"/>
      <c r="BZ110" s="995"/>
      <c r="CA110" s="995">
        <v>10603253</v>
      </c>
      <c r="CB110" s="995"/>
      <c r="CC110" s="995"/>
      <c r="CD110" s="995"/>
      <c r="CE110" s="995"/>
      <c r="CF110" s="1008">
        <v>272.5</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445</v>
      </c>
      <c r="DH110" s="995"/>
      <c r="DI110" s="995"/>
      <c r="DJ110" s="995"/>
      <c r="DK110" s="995"/>
      <c r="DL110" s="995" t="s">
        <v>128</v>
      </c>
      <c r="DM110" s="995"/>
      <c r="DN110" s="995"/>
      <c r="DO110" s="995"/>
      <c r="DP110" s="995"/>
      <c r="DQ110" s="995" t="s">
        <v>445</v>
      </c>
      <c r="DR110" s="995"/>
      <c r="DS110" s="995"/>
      <c r="DT110" s="995"/>
      <c r="DU110" s="995"/>
      <c r="DV110" s="996" t="s">
        <v>445</v>
      </c>
      <c r="DW110" s="996"/>
      <c r="DX110" s="996"/>
      <c r="DY110" s="996"/>
      <c r="DZ110" s="997"/>
    </row>
    <row r="111" spans="1:131" s="233" customFormat="1" ht="26.25" customHeight="1" x14ac:dyDescent="0.15">
      <c r="A111" s="998" t="s">
        <v>446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447</v>
      </c>
      <c r="AB111" s="1002"/>
      <c r="AC111" s="1002"/>
      <c r="AD111" s="1002"/>
      <c r="AE111" s="1003"/>
      <c r="AF111" s="1004" t="s">
        <v>447</v>
      </c>
      <c r="AG111" s="1002"/>
      <c r="AH111" s="1002"/>
      <c r="AI111" s="1002"/>
      <c r="AJ111" s="1003"/>
      <c r="AK111" s="1004" t="s">
        <v>447</v>
      </c>
      <c r="AL111" s="1002"/>
      <c r="AM111" s="1002"/>
      <c r="AN111" s="1002"/>
      <c r="AO111" s="1003"/>
      <c r="AP111" s="1005" t="s">
        <v>447</v>
      </c>
      <c r="AQ111" s="1006"/>
      <c r="AR111" s="1006"/>
      <c r="AS111" s="1006"/>
      <c r="AT111" s="1007"/>
      <c r="AU111" s="972"/>
      <c r="AV111" s="973"/>
      <c r="AW111" s="973"/>
      <c r="AX111" s="973"/>
      <c r="AY111" s="973"/>
      <c r="AZ111" s="986" t="s">
        <v>448</v>
      </c>
      <c r="BA111" s="987"/>
      <c r="BB111" s="987"/>
      <c r="BC111" s="987"/>
      <c r="BD111" s="987"/>
      <c r="BE111" s="987"/>
      <c r="BF111" s="987"/>
      <c r="BG111" s="987"/>
      <c r="BH111" s="987"/>
      <c r="BI111" s="987"/>
      <c r="BJ111" s="987"/>
      <c r="BK111" s="987"/>
      <c r="BL111" s="987"/>
      <c r="BM111" s="987"/>
      <c r="BN111" s="987"/>
      <c r="BO111" s="987"/>
      <c r="BP111" s="988"/>
      <c r="BQ111" s="989" t="s">
        <v>128</v>
      </c>
      <c r="BR111" s="990"/>
      <c r="BS111" s="990"/>
      <c r="BT111" s="990"/>
      <c r="BU111" s="990"/>
      <c r="BV111" s="990" t="s">
        <v>128</v>
      </c>
      <c r="BW111" s="990"/>
      <c r="BX111" s="990"/>
      <c r="BY111" s="990"/>
      <c r="BZ111" s="990"/>
      <c r="CA111" s="990" t="s">
        <v>128</v>
      </c>
      <c r="CB111" s="990"/>
      <c r="CC111" s="990"/>
      <c r="CD111" s="990"/>
      <c r="CE111" s="990"/>
      <c r="CF111" s="984" t="s">
        <v>128</v>
      </c>
      <c r="CG111" s="985"/>
      <c r="CH111" s="985"/>
      <c r="CI111" s="985"/>
      <c r="CJ111" s="985"/>
      <c r="CK111" s="1012"/>
      <c r="CL111" s="1013"/>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450</v>
      </c>
      <c r="DM111" s="990"/>
      <c r="DN111" s="990"/>
      <c r="DO111" s="990"/>
      <c r="DP111" s="990"/>
      <c r="DQ111" s="990" t="s">
        <v>451</v>
      </c>
      <c r="DR111" s="990"/>
      <c r="DS111" s="990"/>
      <c r="DT111" s="990"/>
      <c r="DU111" s="990"/>
      <c r="DV111" s="991" t="s">
        <v>452</v>
      </c>
      <c r="DW111" s="991"/>
      <c r="DX111" s="991"/>
      <c r="DY111" s="991"/>
      <c r="DZ111" s="992"/>
    </row>
    <row r="112" spans="1:131" s="233" customFormat="1" ht="26.25" customHeight="1" x14ac:dyDescent="0.15">
      <c r="A112" s="1016" t="s">
        <v>453</v>
      </c>
      <c r="B112" s="1017"/>
      <c r="C112" s="987" t="s">
        <v>454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447</v>
      </c>
      <c r="AB112" s="1023"/>
      <c r="AC112" s="1023"/>
      <c r="AD112" s="1023"/>
      <c r="AE112" s="1024"/>
      <c r="AF112" s="1025" t="s">
        <v>128</v>
      </c>
      <c r="AG112" s="1023"/>
      <c r="AH112" s="1023"/>
      <c r="AI112" s="1023"/>
      <c r="AJ112" s="1024"/>
      <c r="AK112" s="1025" t="s">
        <v>128</v>
      </c>
      <c r="AL112" s="1023"/>
      <c r="AM112" s="1023"/>
      <c r="AN112" s="1023"/>
      <c r="AO112" s="1024"/>
      <c r="AP112" s="1026" t="s">
        <v>128</v>
      </c>
      <c r="AQ112" s="1027"/>
      <c r="AR112" s="1027"/>
      <c r="AS112" s="1027"/>
      <c r="AT112" s="1028"/>
      <c r="AU112" s="972"/>
      <c r="AV112" s="973"/>
      <c r="AW112" s="973"/>
      <c r="AX112" s="973"/>
      <c r="AY112" s="973"/>
      <c r="AZ112" s="986" t="s">
        <v>455</v>
      </c>
      <c r="BA112" s="987"/>
      <c r="BB112" s="987"/>
      <c r="BC112" s="987"/>
      <c r="BD112" s="987"/>
      <c r="BE112" s="987"/>
      <c r="BF112" s="987"/>
      <c r="BG112" s="987"/>
      <c r="BH112" s="987"/>
      <c r="BI112" s="987"/>
      <c r="BJ112" s="987"/>
      <c r="BK112" s="987"/>
      <c r="BL112" s="987"/>
      <c r="BM112" s="987"/>
      <c r="BN112" s="987"/>
      <c r="BO112" s="987"/>
      <c r="BP112" s="988"/>
      <c r="BQ112" s="989">
        <v>3987575</v>
      </c>
      <c r="BR112" s="990"/>
      <c r="BS112" s="990"/>
      <c r="BT112" s="990"/>
      <c r="BU112" s="990"/>
      <c r="BV112" s="990">
        <v>4028781</v>
      </c>
      <c r="BW112" s="990"/>
      <c r="BX112" s="990"/>
      <c r="BY112" s="990"/>
      <c r="BZ112" s="990"/>
      <c r="CA112" s="990">
        <v>3889489</v>
      </c>
      <c r="CB112" s="990"/>
      <c r="CC112" s="990"/>
      <c r="CD112" s="990"/>
      <c r="CE112" s="990"/>
      <c r="CF112" s="984">
        <v>99.9</v>
      </c>
      <c r="CG112" s="985"/>
      <c r="CH112" s="985"/>
      <c r="CI112" s="985"/>
      <c r="CJ112" s="985"/>
      <c r="CK112" s="1012"/>
      <c r="CL112" s="1013"/>
      <c r="CM112" s="986" t="s">
        <v>456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447</v>
      </c>
      <c r="DM112" s="990"/>
      <c r="DN112" s="990"/>
      <c r="DO112" s="990"/>
      <c r="DP112" s="990"/>
      <c r="DQ112" s="990" t="s">
        <v>128</v>
      </c>
      <c r="DR112" s="990"/>
      <c r="DS112" s="990"/>
      <c r="DT112" s="990"/>
      <c r="DU112" s="990"/>
      <c r="DV112" s="991" t="s">
        <v>128</v>
      </c>
      <c r="DW112" s="991"/>
      <c r="DX112" s="991"/>
      <c r="DY112" s="991"/>
      <c r="DZ112" s="992"/>
    </row>
    <row r="113" spans="1:130" s="233" customFormat="1" ht="26.25" customHeight="1" x14ac:dyDescent="0.15">
      <c r="A113" s="1018"/>
      <c r="B113" s="1019"/>
      <c r="C113" s="987" t="s">
        <v>457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283256</v>
      </c>
      <c r="AB113" s="1002"/>
      <c r="AC113" s="1002"/>
      <c r="AD113" s="1002"/>
      <c r="AE113" s="1003"/>
      <c r="AF113" s="1004">
        <v>292561</v>
      </c>
      <c r="AG113" s="1002"/>
      <c r="AH113" s="1002"/>
      <c r="AI113" s="1002"/>
      <c r="AJ113" s="1003"/>
      <c r="AK113" s="1004">
        <v>291226</v>
      </c>
      <c r="AL113" s="1002"/>
      <c r="AM113" s="1002"/>
      <c r="AN113" s="1002"/>
      <c r="AO113" s="1003"/>
      <c r="AP113" s="1005">
        <v>7.5</v>
      </c>
      <c r="AQ113" s="1006"/>
      <c r="AR113" s="1006"/>
      <c r="AS113" s="1006"/>
      <c r="AT113" s="1007"/>
      <c r="AU113" s="972"/>
      <c r="AV113" s="973"/>
      <c r="AW113" s="973"/>
      <c r="AX113" s="973"/>
      <c r="AY113" s="973"/>
      <c r="AZ113" s="986" t="s">
        <v>458</v>
      </c>
      <c r="BA113" s="987"/>
      <c r="BB113" s="987"/>
      <c r="BC113" s="987"/>
      <c r="BD113" s="987"/>
      <c r="BE113" s="987"/>
      <c r="BF113" s="987"/>
      <c r="BG113" s="987"/>
      <c r="BH113" s="987"/>
      <c r="BI113" s="987"/>
      <c r="BJ113" s="987"/>
      <c r="BK113" s="987"/>
      <c r="BL113" s="987"/>
      <c r="BM113" s="987"/>
      <c r="BN113" s="987"/>
      <c r="BO113" s="987"/>
      <c r="BP113" s="988"/>
      <c r="BQ113" s="989">
        <v>404811</v>
      </c>
      <c r="BR113" s="990"/>
      <c r="BS113" s="990"/>
      <c r="BT113" s="990"/>
      <c r="BU113" s="990"/>
      <c r="BV113" s="990">
        <v>376615</v>
      </c>
      <c r="BW113" s="990"/>
      <c r="BX113" s="990"/>
      <c r="BY113" s="990"/>
      <c r="BZ113" s="990"/>
      <c r="CA113" s="990">
        <v>316085</v>
      </c>
      <c r="CB113" s="990"/>
      <c r="CC113" s="990"/>
      <c r="CD113" s="990"/>
      <c r="CE113" s="990"/>
      <c r="CF113" s="984">
        <v>8.1</v>
      </c>
      <c r="CG113" s="985"/>
      <c r="CH113" s="985"/>
      <c r="CI113" s="985"/>
      <c r="CJ113" s="985"/>
      <c r="CK113" s="1012"/>
      <c r="CL113" s="1013"/>
      <c r="CM113" s="986" t="s">
        <v>459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451</v>
      </c>
      <c r="DH113" s="1023"/>
      <c r="DI113" s="1023"/>
      <c r="DJ113" s="1023"/>
      <c r="DK113" s="1024"/>
      <c r="DL113" s="1025" t="s">
        <v>128</v>
      </c>
      <c r="DM113" s="1023"/>
      <c r="DN113" s="1023"/>
      <c r="DO113" s="1023"/>
      <c r="DP113" s="1024"/>
      <c r="DQ113" s="1025" t="s">
        <v>460</v>
      </c>
      <c r="DR113" s="1023"/>
      <c r="DS113" s="1023"/>
      <c r="DT113" s="1023"/>
      <c r="DU113" s="1024"/>
      <c r="DV113" s="1026" t="s">
        <v>128</v>
      </c>
      <c r="DW113" s="1027"/>
      <c r="DX113" s="1027"/>
      <c r="DY113" s="1027"/>
      <c r="DZ113" s="1028"/>
    </row>
    <row r="114" spans="1:130" s="233" customFormat="1" ht="26.25" customHeight="1" x14ac:dyDescent="0.15">
      <c r="A114" s="1018"/>
      <c r="B114" s="1019"/>
      <c r="C114" s="987" t="s">
        <v>461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56843</v>
      </c>
      <c r="AB114" s="1023"/>
      <c r="AC114" s="1023"/>
      <c r="AD114" s="1023"/>
      <c r="AE114" s="1024"/>
      <c r="AF114" s="1025">
        <v>51878</v>
      </c>
      <c r="AG114" s="1023"/>
      <c r="AH114" s="1023"/>
      <c r="AI114" s="1023"/>
      <c r="AJ114" s="1024"/>
      <c r="AK114" s="1025">
        <v>78108</v>
      </c>
      <c r="AL114" s="1023"/>
      <c r="AM114" s="1023"/>
      <c r="AN114" s="1023"/>
      <c r="AO114" s="1024"/>
      <c r="AP114" s="1026">
        <v>2</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861633</v>
      </c>
      <c r="BR114" s="990"/>
      <c r="BS114" s="990"/>
      <c r="BT114" s="990"/>
      <c r="BU114" s="990"/>
      <c r="BV114" s="990">
        <v>804566</v>
      </c>
      <c r="BW114" s="990"/>
      <c r="BX114" s="990"/>
      <c r="BY114" s="990"/>
      <c r="BZ114" s="990"/>
      <c r="CA114" s="990">
        <v>756960</v>
      </c>
      <c r="CB114" s="990"/>
      <c r="CC114" s="990"/>
      <c r="CD114" s="990"/>
      <c r="CE114" s="990"/>
      <c r="CF114" s="984">
        <v>19.5</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464</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33" customFormat="1" ht="26.25" customHeight="1" x14ac:dyDescent="0.15">
      <c r="A115" s="1018"/>
      <c r="B115" s="1019"/>
      <c r="C115" s="987" t="s">
        <v>465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v>
      </c>
      <c r="AB115" s="1002"/>
      <c r="AC115" s="1002"/>
      <c r="AD115" s="1002"/>
      <c r="AE115" s="1003"/>
      <c r="AF115" s="1004">
        <v>5</v>
      </c>
      <c r="AG115" s="1002"/>
      <c r="AH115" s="1002"/>
      <c r="AI115" s="1002"/>
      <c r="AJ115" s="1003"/>
      <c r="AK115" s="1004">
        <v>2</v>
      </c>
      <c r="AL115" s="1002"/>
      <c r="AM115" s="1002"/>
      <c r="AN115" s="1002"/>
      <c r="AO115" s="1003"/>
      <c r="AP115" s="1005">
        <v>0</v>
      </c>
      <c r="AQ115" s="1006"/>
      <c r="AR115" s="1006"/>
      <c r="AS115" s="1006"/>
      <c r="AT115" s="1007"/>
      <c r="AU115" s="972"/>
      <c r="AV115" s="973"/>
      <c r="AW115" s="973"/>
      <c r="AX115" s="973"/>
      <c r="AY115" s="973"/>
      <c r="AZ115" s="986" t="s">
        <v>466</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467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450</v>
      </c>
      <c r="DM115" s="1023"/>
      <c r="DN115" s="1023"/>
      <c r="DO115" s="1023"/>
      <c r="DP115" s="1024"/>
      <c r="DQ115" s="1025" t="s">
        <v>128</v>
      </c>
      <c r="DR115" s="1023"/>
      <c r="DS115" s="1023"/>
      <c r="DT115" s="1023"/>
      <c r="DU115" s="1024"/>
      <c r="DV115" s="1026" t="s">
        <v>128</v>
      </c>
      <c r="DW115" s="1027"/>
      <c r="DX115" s="1027"/>
      <c r="DY115" s="1027"/>
      <c r="DZ115" s="1028"/>
    </row>
    <row r="116" spans="1:130" s="233" customFormat="1" ht="26.25" customHeight="1" x14ac:dyDescent="0.15">
      <c r="A116" s="1020"/>
      <c r="B116" s="1021"/>
      <c r="C116" s="1029" t="s">
        <v>468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1347</v>
      </c>
      <c r="AB116" s="1023"/>
      <c r="AC116" s="1023"/>
      <c r="AD116" s="1023"/>
      <c r="AE116" s="1024"/>
      <c r="AF116" s="1025">
        <v>1913</v>
      </c>
      <c r="AG116" s="1023"/>
      <c r="AH116" s="1023"/>
      <c r="AI116" s="1023"/>
      <c r="AJ116" s="1024"/>
      <c r="AK116" s="1025">
        <v>937</v>
      </c>
      <c r="AL116" s="1023"/>
      <c r="AM116" s="1023"/>
      <c r="AN116" s="1023"/>
      <c r="AO116" s="1024"/>
      <c r="AP116" s="1026">
        <v>0</v>
      </c>
      <c r="AQ116" s="1027"/>
      <c r="AR116" s="1027"/>
      <c r="AS116" s="1027"/>
      <c r="AT116" s="1028"/>
      <c r="AU116" s="972"/>
      <c r="AV116" s="973"/>
      <c r="AW116" s="973"/>
      <c r="AX116" s="973"/>
      <c r="AY116" s="973"/>
      <c r="AZ116" s="1031" t="s">
        <v>469</v>
      </c>
      <c r="BA116" s="1032"/>
      <c r="BB116" s="1032"/>
      <c r="BC116" s="1032"/>
      <c r="BD116" s="1032"/>
      <c r="BE116" s="1032"/>
      <c r="BF116" s="1032"/>
      <c r="BG116" s="1032"/>
      <c r="BH116" s="1032"/>
      <c r="BI116" s="1032"/>
      <c r="BJ116" s="1032"/>
      <c r="BK116" s="1032"/>
      <c r="BL116" s="1032"/>
      <c r="BM116" s="1032"/>
      <c r="BN116" s="1032"/>
      <c r="BO116" s="1032"/>
      <c r="BP116" s="1033"/>
      <c r="BQ116" s="989" t="s">
        <v>447</v>
      </c>
      <c r="BR116" s="990"/>
      <c r="BS116" s="990"/>
      <c r="BT116" s="990"/>
      <c r="BU116" s="990"/>
      <c r="BV116" s="990" t="s">
        <v>128</v>
      </c>
      <c r="BW116" s="990"/>
      <c r="BX116" s="990"/>
      <c r="BY116" s="990"/>
      <c r="BZ116" s="990"/>
      <c r="CA116" s="990" t="s">
        <v>450</v>
      </c>
      <c r="CB116" s="990"/>
      <c r="CC116" s="990"/>
      <c r="CD116" s="990"/>
      <c r="CE116" s="990"/>
      <c r="CF116" s="984" t="s">
        <v>128</v>
      </c>
      <c r="CG116" s="985"/>
      <c r="CH116" s="985"/>
      <c r="CI116" s="985"/>
      <c r="CJ116" s="985"/>
      <c r="CK116" s="1012"/>
      <c r="CL116" s="1013"/>
      <c r="CM116" s="986" t="s">
        <v>470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128</v>
      </c>
      <c r="DM116" s="1023"/>
      <c r="DN116" s="1023"/>
      <c r="DO116" s="1023"/>
      <c r="DP116" s="1024"/>
      <c r="DQ116" s="1025" t="s">
        <v>128</v>
      </c>
      <c r="DR116" s="1023"/>
      <c r="DS116" s="1023"/>
      <c r="DT116" s="1023"/>
      <c r="DU116" s="1024"/>
      <c r="DV116" s="1026" t="s">
        <v>464</v>
      </c>
      <c r="DW116" s="1027"/>
      <c r="DX116" s="1027"/>
      <c r="DY116" s="1027"/>
      <c r="DZ116" s="1028"/>
    </row>
    <row r="117" spans="1:130" s="233"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471</v>
      </c>
      <c r="Z117" s="958"/>
      <c r="AA117" s="1042">
        <v>1185445</v>
      </c>
      <c r="AB117" s="1043"/>
      <c r="AC117" s="1043"/>
      <c r="AD117" s="1043"/>
      <c r="AE117" s="1044"/>
      <c r="AF117" s="1045">
        <v>1183042</v>
      </c>
      <c r="AG117" s="1043"/>
      <c r="AH117" s="1043"/>
      <c r="AI117" s="1043"/>
      <c r="AJ117" s="1044"/>
      <c r="AK117" s="1045">
        <v>1201798</v>
      </c>
      <c r="AL117" s="1043"/>
      <c r="AM117" s="1043"/>
      <c r="AN117" s="1043"/>
      <c r="AO117" s="1044"/>
      <c r="AP117" s="1046"/>
      <c r="AQ117" s="1047"/>
      <c r="AR117" s="1047"/>
      <c r="AS117" s="1047"/>
      <c r="AT117" s="1048"/>
      <c r="AU117" s="972"/>
      <c r="AV117" s="973"/>
      <c r="AW117" s="973"/>
      <c r="AX117" s="973"/>
      <c r="AY117" s="973"/>
      <c r="AZ117" s="1038" t="s">
        <v>472</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447</v>
      </c>
      <c r="CB117" s="990"/>
      <c r="CC117" s="990"/>
      <c r="CD117" s="990"/>
      <c r="CE117" s="990"/>
      <c r="CF117" s="984" t="s">
        <v>128</v>
      </c>
      <c r="CG117" s="985"/>
      <c r="CH117" s="985"/>
      <c r="CI117" s="985"/>
      <c r="CJ117" s="985"/>
      <c r="CK117" s="1012"/>
      <c r="CL117" s="1013"/>
      <c r="CM117" s="986" t="s">
        <v>473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451</v>
      </c>
      <c r="DH117" s="1023"/>
      <c r="DI117" s="1023"/>
      <c r="DJ117" s="1023"/>
      <c r="DK117" s="1024"/>
      <c r="DL117" s="1025" t="s">
        <v>447</v>
      </c>
      <c r="DM117" s="1023"/>
      <c r="DN117" s="1023"/>
      <c r="DO117" s="1023"/>
      <c r="DP117" s="1024"/>
      <c r="DQ117" s="1025" t="s">
        <v>128</v>
      </c>
      <c r="DR117" s="1023"/>
      <c r="DS117" s="1023"/>
      <c r="DT117" s="1023"/>
      <c r="DU117" s="1024"/>
      <c r="DV117" s="1026" t="s">
        <v>128</v>
      </c>
      <c r="DW117" s="1027"/>
      <c r="DX117" s="1027"/>
      <c r="DY117" s="1027"/>
      <c r="DZ117" s="1028"/>
    </row>
    <row r="118" spans="1:130" s="233" customFormat="1" ht="26.25" customHeight="1" x14ac:dyDescent="0.15">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310</v>
      </c>
      <c r="AL118" s="957"/>
      <c r="AM118" s="957"/>
      <c r="AN118" s="957"/>
      <c r="AO118" s="958"/>
      <c r="AP118" s="1034" t="s">
        <v>439</v>
      </c>
      <c r="AQ118" s="1035"/>
      <c r="AR118" s="1035"/>
      <c r="AS118" s="1035"/>
      <c r="AT118" s="1036"/>
      <c r="AU118" s="972"/>
      <c r="AV118" s="973"/>
      <c r="AW118" s="973"/>
      <c r="AX118" s="973"/>
      <c r="AY118" s="973"/>
      <c r="AZ118" s="1037" t="s">
        <v>474</v>
      </c>
      <c r="BA118" s="1029"/>
      <c r="BB118" s="1029"/>
      <c r="BC118" s="1029"/>
      <c r="BD118" s="1029"/>
      <c r="BE118" s="1029"/>
      <c r="BF118" s="1029"/>
      <c r="BG118" s="1029"/>
      <c r="BH118" s="1029"/>
      <c r="BI118" s="1029"/>
      <c r="BJ118" s="1029"/>
      <c r="BK118" s="1029"/>
      <c r="BL118" s="1029"/>
      <c r="BM118" s="1029"/>
      <c r="BN118" s="1029"/>
      <c r="BO118" s="1029"/>
      <c r="BP118" s="1030"/>
      <c r="BQ118" s="1063" t="s">
        <v>475</v>
      </c>
      <c r="BR118" s="1064"/>
      <c r="BS118" s="1064"/>
      <c r="BT118" s="1064"/>
      <c r="BU118" s="1064"/>
      <c r="BV118" s="1064" t="s">
        <v>476</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476</v>
      </c>
      <c r="DH118" s="1023"/>
      <c r="DI118" s="1023"/>
      <c r="DJ118" s="1023"/>
      <c r="DK118" s="1024"/>
      <c r="DL118" s="1025" t="s">
        <v>128</v>
      </c>
      <c r="DM118" s="1023"/>
      <c r="DN118" s="1023"/>
      <c r="DO118" s="1023"/>
      <c r="DP118" s="1024"/>
      <c r="DQ118" s="1025" t="s">
        <v>475</v>
      </c>
      <c r="DR118" s="1023"/>
      <c r="DS118" s="1023"/>
      <c r="DT118" s="1023"/>
      <c r="DU118" s="1024"/>
      <c r="DV118" s="1026" t="s">
        <v>128</v>
      </c>
      <c r="DW118" s="1027"/>
      <c r="DX118" s="1027"/>
      <c r="DY118" s="1027"/>
      <c r="DZ118" s="1028"/>
    </row>
    <row r="119" spans="1:130" s="233" customFormat="1" ht="26.25" customHeight="1" x14ac:dyDescent="0.15">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54" t="s">
        <v>189</v>
      </c>
      <c r="BA119" s="254"/>
      <c r="BB119" s="254"/>
      <c r="BC119" s="254"/>
      <c r="BD119" s="254"/>
      <c r="BE119" s="254"/>
      <c r="BF119" s="254"/>
      <c r="BG119" s="254"/>
      <c r="BH119" s="254"/>
      <c r="BI119" s="254"/>
      <c r="BJ119" s="254"/>
      <c r="BK119" s="254"/>
      <c r="BL119" s="254"/>
      <c r="BM119" s="254"/>
      <c r="BN119" s="254"/>
      <c r="BO119" s="1041" t="s">
        <v>478</v>
      </c>
      <c r="BP119" s="1069"/>
      <c r="BQ119" s="1063">
        <v>14664874</v>
      </c>
      <c r="BR119" s="1064"/>
      <c r="BS119" s="1064"/>
      <c r="BT119" s="1064"/>
      <c r="BU119" s="1064"/>
      <c r="BV119" s="1064">
        <v>16242573</v>
      </c>
      <c r="BW119" s="1064"/>
      <c r="BX119" s="1064"/>
      <c r="BY119" s="1064"/>
      <c r="BZ119" s="1064"/>
      <c r="CA119" s="1064">
        <v>15565787</v>
      </c>
      <c r="CB119" s="1064"/>
      <c r="CC119" s="1064"/>
      <c r="CD119" s="1064"/>
      <c r="CE119" s="1064"/>
      <c r="CF119" s="1065"/>
      <c r="CG119" s="1066"/>
      <c r="CH119" s="1066"/>
      <c r="CI119" s="1066"/>
      <c r="CJ119" s="1067"/>
      <c r="CK119" s="1014"/>
      <c r="CL119" s="1015"/>
      <c r="CM119" s="1037" t="s">
        <v>479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128</v>
      </c>
      <c r="DH119" s="1050"/>
      <c r="DI119" s="1050"/>
      <c r="DJ119" s="1050"/>
      <c r="DK119" s="1051"/>
      <c r="DL119" s="1049" t="s">
        <v>451</v>
      </c>
      <c r="DM119" s="1050"/>
      <c r="DN119" s="1050"/>
      <c r="DO119" s="1050"/>
      <c r="DP119" s="1051"/>
      <c r="DQ119" s="1049" t="s">
        <v>128</v>
      </c>
      <c r="DR119" s="1050"/>
      <c r="DS119" s="1050"/>
      <c r="DT119" s="1050"/>
      <c r="DU119" s="1051"/>
      <c r="DV119" s="1052" t="s">
        <v>447</v>
      </c>
      <c r="DW119" s="1053"/>
      <c r="DX119" s="1053"/>
      <c r="DY119" s="1053"/>
      <c r="DZ119" s="1054"/>
    </row>
    <row r="120" spans="1:130" s="233" customFormat="1" ht="26.25" customHeight="1" x14ac:dyDescent="0.15">
      <c r="A120" s="1121"/>
      <c r="B120" s="1013"/>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475</v>
      </c>
      <c r="AQ120" s="1027"/>
      <c r="AR120" s="1027"/>
      <c r="AS120" s="1027"/>
      <c r="AT120" s="1028"/>
      <c r="AU120" s="1055" t="s">
        <v>480</v>
      </c>
      <c r="AV120" s="1056"/>
      <c r="AW120" s="1056"/>
      <c r="AX120" s="1056"/>
      <c r="AY120" s="1057"/>
      <c r="AZ120" s="993" t="s">
        <v>481</v>
      </c>
      <c r="BA120" s="961"/>
      <c r="BB120" s="961"/>
      <c r="BC120" s="961"/>
      <c r="BD120" s="961"/>
      <c r="BE120" s="961"/>
      <c r="BF120" s="961"/>
      <c r="BG120" s="961"/>
      <c r="BH120" s="961"/>
      <c r="BI120" s="961"/>
      <c r="BJ120" s="961"/>
      <c r="BK120" s="961"/>
      <c r="BL120" s="961"/>
      <c r="BM120" s="961"/>
      <c r="BN120" s="961"/>
      <c r="BO120" s="961"/>
      <c r="BP120" s="962"/>
      <c r="BQ120" s="994">
        <v>938644</v>
      </c>
      <c r="BR120" s="995"/>
      <c r="BS120" s="995"/>
      <c r="BT120" s="995"/>
      <c r="BU120" s="995"/>
      <c r="BV120" s="995">
        <v>1009545</v>
      </c>
      <c r="BW120" s="995"/>
      <c r="BX120" s="995"/>
      <c r="BY120" s="995"/>
      <c r="BZ120" s="995"/>
      <c r="CA120" s="995">
        <v>1495687</v>
      </c>
      <c r="CB120" s="995"/>
      <c r="CC120" s="995"/>
      <c r="CD120" s="995"/>
      <c r="CE120" s="995"/>
      <c r="CF120" s="1008">
        <v>38.4</v>
      </c>
      <c r="CG120" s="1009"/>
      <c r="CH120" s="1009"/>
      <c r="CI120" s="1009"/>
      <c r="CJ120" s="1009"/>
      <c r="CK120" s="1070" t="s">
        <v>482</v>
      </c>
      <c r="CL120" s="1071"/>
      <c r="CM120" s="1071"/>
      <c r="CN120" s="1071"/>
      <c r="CO120" s="1072"/>
      <c r="CP120" s="1078" t="s">
        <v>483</v>
      </c>
      <c r="CQ120" s="1079"/>
      <c r="CR120" s="1079"/>
      <c r="CS120" s="1079"/>
      <c r="CT120" s="1079"/>
      <c r="CU120" s="1079"/>
      <c r="CV120" s="1079"/>
      <c r="CW120" s="1079"/>
      <c r="CX120" s="1079"/>
      <c r="CY120" s="1079"/>
      <c r="CZ120" s="1079"/>
      <c r="DA120" s="1079"/>
      <c r="DB120" s="1079"/>
      <c r="DC120" s="1079"/>
      <c r="DD120" s="1079"/>
      <c r="DE120" s="1079"/>
      <c r="DF120" s="1080"/>
      <c r="DG120" s="994">
        <v>2445224</v>
      </c>
      <c r="DH120" s="995"/>
      <c r="DI120" s="995"/>
      <c r="DJ120" s="995"/>
      <c r="DK120" s="995"/>
      <c r="DL120" s="995">
        <v>2475942</v>
      </c>
      <c r="DM120" s="995"/>
      <c r="DN120" s="995"/>
      <c r="DO120" s="995"/>
      <c r="DP120" s="995"/>
      <c r="DQ120" s="995">
        <v>2431039</v>
      </c>
      <c r="DR120" s="995"/>
      <c r="DS120" s="995"/>
      <c r="DT120" s="995"/>
      <c r="DU120" s="995"/>
      <c r="DV120" s="996">
        <v>62.5</v>
      </c>
      <c r="DW120" s="996"/>
      <c r="DX120" s="996"/>
      <c r="DY120" s="996"/>
      <c r="DZ120" s="997"/>
    </row>
    <row r="121" spans="1:130" s="233" customFormat="1" ht="26.25" customHeight="1" x14ac:dyDescent="0.15">
      <c r="A121" s="1121"/>
      <c r="B121" s="1013"/>
      <c r="C121" s="1038" t="s">
        <v>484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451</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485</v>
      </c>
      <c r="BA121" s="987"/>
      <c r="BB121" s="987"/>
      <c r="BC121" s="987"/>
      <c r="BD121" s="987"/>
      <c r="BE121" s="987"/>
      <c r="BF121" s="987"/>
      <c r="BG121" s="987"/>
      <c r="BH121" s="987"/>
      <c r="BI121" s="987"/>
      <c r="BJ121" s="987"/>
      <c r="BK121" s="987"/>
      <c r="BL121" s="987"/>
      <c r="BM121" s="987"/>
      <c r="BN121" s="987"/>
      <c r="BO121" s="987"/>
      <c r="BP121" s="988"/>
      <c r="BQ121" s="989">
        <v>140590</v>
      </c>
      <c r="BR121" s="990"/>
      <c r="BS121" s="990"/>
      <c r="BT121" s="990"/>
      <c r="BU121" s="990"/>
      <c r="BV121" s="990">
        <v>150974</v>
      </c>
      <c r="BW121" s="990"/>
      <c r="BX121" s="990"/>
      <c r="BY121" s="990"/>
      <c r="BZ121" s="990"/>
      <c r="CA121" s="990">
        <v>151579</v>
      </c>
      <c r="CB121" s="990"/>
      <c r="CC121" s="990"/>
      <c r="CD121" s="990"/>
      <c r="CE121" s="990"/>
      <c r="CF121" s="984">
        <v>3.9</v>
      </c>
      <c r="CG121" s="985"/>
      <c r="CH121" s="985"/>
      <c r="CI121" s="985"/>
      <c r="CJ121" s="985"/>
      <c r="CK121" s="1073"/>
      <c r="CL121" s="1074"/>
      <c r="CM121" s="1074"/>
      <c r="CN121" s="1074"/>
      <c r="CO121" s="1075"/>
      <c r="CP121" s="1083" t="s">
        <v>486</v>
      </c>
      <c r="CQ121" s="1084"/>
      <c r="CR121" s="1084"/>
      <c r="CS121" s="1084"/>
      <c r="CT121" s="1084"/>
      <c r="CU121" s="1084"/>
      <c r="CV121" s="1084"/>
      <c r="CW121" s="1084"/>
      <c r="CX121" s="1084"/>
      <c r="CY121" s="1084"/>
      <c r="CZ121" s="1084"/>
      <c r="DA121" s="1084"/>
      <c r="DB121" s="1084"/>
      <c r="DC121" s="1084"/>
      <c r="DD121" s="1084"/>
      <c r="DE121" s="1084"/>
      <c r="DF121" s="1085"/>
      <c r="DG121" s="989">
        <v>1031335</v>
      </c>
      <c r="DH121" s="990"/>
      <c r="DI121" s="990"/>
      <c r="DJ121" s="990"/>
      <c r="DK121" s="990"/>
      <c r="DL121" s="990">
        <v>993948</v>
      </c>
      <c r="DM121" s="990"/>
      <c r="DN121" s="990"/>
      <c r="DO121" s="990"/>
      <c r="DP121" s="990"/>
      <c r="DQ121" s="990">
        <v>951504</v>
      </c>
      <c r="DR121" s="990"/>
      <c r="DS121" s="990"/>
      <c r="DT121" s="990"/>
      <c r="DU121" s="990"/>
      <c r="DV121" s="991">
        <v>24.4</v>
      </c>
      <c r="DW121" s="991"/>
      <c r="DX121" s="991"/>
      <c r="DY121" s="991"/>
      <c r="DZ121" s="992"/>
    </row>
    <row r="122" spans="1:130" s="233" customFormat="1" ht="26.25" customHeight="1" x14ac:dyDescent="0.15">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487</v>
      </c>
      <c r="BA122" s="1029"/>
      <c r="BB122" s="1029"/>
      <c r="BC122" s="1029"/>
      <c r="BD122" s="1029"/>
      <c r="BE122" s="1029"/>
      <c r="BF122" s="1029"/>
      <c r="BG122" s="1029"/>
      <c r="BH122" s="1029"/>
      <c r="BI122" s="1029"/>
      <c r="BJ122" s="1029"/>
      <c r="BK122" s="1029"/>
      <c r="BL122" s="1029"/>
      <c r="BM122" s="1029"/>
      <c r="BN122" s="1029"/>
      <c r="BO122" s="1029"/>
      <c r="BP122" s="1030"/>
      <c r="BQ122" s="1063">
        <v>7171757</v>
      </c>
      <c r="BR122" s="1064"/>
      <c r="BS122" s="1064"/>
      <c r="BT122" s="1064"/>
      <c r="BU122" s="1064"/>
      <c r="BV122" s="1064">
        <v>8204935</v>
      </c>
      <c r="BW122" s="1064"/>
      <c r="BX122" s="1064"/>
      <c r="BY122" s="1064"/>
      <c r="BZ122" s="1064"/>
      <c r="CA122" s="1064">
        <v>7848892</v>
      </c>
      <c r="CB122" s="1064"/>
      <c r="CC122" s="1064"/>
      <c r="CD122" s="1064"/>
      <c r="CE122" s="1064"/>
      <c r="CF122" s="1081">
        <v>201.7</v>
      </c>
      <c r="CG122" s="1082"/>
      <c r="CH122" s="1082"/>
      <c r="CI122" s="1082"/>
      <c r="CJ122" s="1082"/>
      <c r="CK122" s="1073"/>
      <c r="CL122" s="1074"/>
      <c r="CM122" s="1074"/>
      <c r="CN122" s="1074"/>
      <c r="CO122" s="1075"/>
      <c r="CP122" s="1083" t="s">
        <v>413</v>
      </c>
      <c r="CQ122" s="1084"/>
      <c r="CR122" s="1084"/>
      <c r="CS122" s="1084"/>
      <c r="CT122" s="1084"/>
      <c r="CU122" s="1084"/>
      <c r="CV122" s="1084"/>
      <c r="CW122" s="1084"/>
      <c r="CX122" s="1084"/>
      <c r="CY122" s="1084"/>
      <c r="CZ122" s="1084"/>
      <c r="DA122" s="1084"/>
      <c r="DB122" s="1084"/>
      <c r="DC122" s="1084"/>
      <c r="DD122" s="1084"/>
      <c r="DE122" s="1084"/>
      <c r="DF122" s="1085"/>
      <c r="DG122" s="989">
        <v>511016</v>
      </c>
      <c r="DH122" s="990"/>
      <c r="DI122" s="990"/>
      <c r="DJ122" s="990"/>
      <c r="DK122" s="990"/>
      <c r="DL122" s="990">
        <v>558891</v>
      </c>
      <c r="DM122" s="990"/>
      <c r="DN122" s="990"/>
      <c r="DO122" s="990"/>
      <c r="DP122" s="990"/>
      <c r="DQ122" s="990">
        <v>506946</v>
      </c>
      <c r="DR122" s="990"/>
      <c r="DS122" s="990"/>
      <c r="DT122" s="990"/>
      <c r="DU122" s="990"/>
      <c r="DV122" s="991">
        <v>13</v>
      </c>
      <c r="DW122" s="991"/>
      <c r="DX122" s="991"/>
      <c r="DY122" s="991"/>
      <c r="DZ122" s="992"/>
    </row>
    <row r="123" spans="1:130" s="233" customFormat="1" ht="26.25" customHeight="1" x14ac:dyDescent="0.15">
      <c r="A123" s="1121"/>
      <c r="B123" s="1013"/>
      <c r="C123" s="986" t="s">
        <v>470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54" t="s">
        <v>189</v>
      </c>
      <c r="BA123" s="254"/>
      <c r="BB123" s="254"/>
      <c r="BC123" s="254"/>
      <c r="BD123" s="254"/>
      <c r="BE123" s="254"/>
      <c r="BF123" s="254"/>
      <c r="BG123" s="254"/>
      <c r="BH123" s="254"/>
      <c r="BI123" s="254"/>
      <c r="BJ123" s="254"/>
      <c r="BK123" s="254"/>
      <c r="BL123" s="254"/>
      <c r="BM123" s="254"/>
      <c r="BN123" s="254"/>
      <c r="BO123" s="1041" t="s">
        <v>488</v>
      </c>
      <c r="BP123" s="1069"/>
      <c r="BQ123" s="1127">
        <v>8250991</v>
      </c>
      <c r="BR123" s="1128"/>
      <c r="BS123" s="1128"/>
      <c r="BT123" s="1128"/>
      <c r="BU123" s="1128"/>
      <c r="BV123" s="1128">
        <v>9365454</v>
      </c>
      <c r="BW123" s="1128"/>
      <c r="BX123" s="1128"/>
      <c r="BY123" s="1128"/>
      <c r="BZ123" s="1128"/>
      <c r="CA123" s="1128">
        <v>9496158</v>
      </c>
      <c r="CB123" s="1128"/>
      <c r="CC123" s="1128"/>
      <c r="CD123" s="1128"/>
      <c r="CE123" s="1128"/>
      <c r="CF123" s="1065"/>
      <c r="CG123" s="1066"/>
      <c r="CH123" s="1066"/>
      <c r="CI123" s="1066"/>
      <c r="CJ123" s="1067"/>
      <c r="CK123" s="1073"/>
      <c r="CL123" s="1074"/>
      <c r="CM123" s="1074"/>
      <c r="CN123" s="1074"/>
      <c r="CO123" s="1075"/>
      <c r="CP123" s="1083" t="s">
        <v>411</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128</v>
      </c>
      <c r="DM123" s="1023"/>
      <c r="DN123" s="1023"/>
      <c r="DO123" s="1023"/>
      <c r="DP123" s="1024"/>
      <c r="DQ123" s="1025" t="s">
        <v>447</v>
      </c>
      <c r="DR123" s="1023"/>
      <c r="DS123" s="1023"/>
      <c r="DT123" s="1023"/>
      <c r="DU123" s="1024"/>
      <c r="DV123" s="1026" t="s">
        <v>128</v>
      </c>
      <c r="DW123" s="1027"/>
      <c r="DX123" s="1027"/>
      <c r="DY123" s="1027"/>
      <c r="DZ123" s="1028"/>
    </row>
    <row r="124" spans="1:130" s="233" customFormat="1" ht="26.25" customHeight="1" thickBot="1" x14ac:dyDescent="0.2">
      <c r="A124" s="1121"/>
      <c r="B124" s="1013"/>
      <c r="C124" s="986" t="s">
        <v>473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476</v>
      </c>
      <c r="AB124" s="1023"/>
      <c r="AC124" s="1023"/>
      <c r="AD124" s="1023"/>
      <c r="AE124" s="1024"/>
      <c r="AF124" s="1025" t="s">
        <v>128</v>
      </c>
      <c r="AG124" s="1023"/>
      <c r="AH124" s="1023"/>
      <c r="AI124" s="1023"/>
      <c r="AJ124" s="1024"/>
      <c r="AK124" s="1025" t="s">
        <v>128</v>
      </c>
      <c r="AL124" s="1023"/>
      <c r="AM124" s="1023"/>
      <c r="AN124" s="1023"/>
      <c r="AO124" s="1024"/>
      <c r="AP124" s="1026" t="s">
        <v>475</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184.7</v>
      </c>
      <c r="BR124" s="1091"/>
      <c r="BS124" s="1091"/>
      <c r="BT124" s="1091"/>
      <c r="BU124" s="1091"/>
      <c r="BV124" s="1091">
        <v>190</v>
      </c>
      <c r="BW124" s="1091"/>
      <c r="BX124" s="1091"/>
      <c r="BY124" s="1091"/>
      <c r="BZ124" s="1091"/>
      <c r="CA124" s="1091">
        <v>155.9</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451</v>
      </c>
      <c r="DM124" s="1050"/>
      <c r="DN124" s="1050"/>
      <c r="DO124" s="1050"/>
      <c r="DP124" s="1051"/>
      <c r="DQ124" s="1049" t="s">
        <v>128</v>
      </c>
      <c r="DR124" s="1050"/>
      <c r="DS124" s="1050"/>
      <c r="DT124" s="1050"/>
      <c r="DU124" s="1051"/>
      <c r="DV124" s="1052" t="s">
        <v>128</v>
      </c>
      <c r="DW124" s="1053"/>
      <c r="DX124" s="1053"/>
      <c r="DY124" s="1053"/>
      <c r="DZ124" s="1054"/>
    </row>
    <row r="125" spans="1:130" s="233" customFormat="1" ht="26.25" customHeight="1" x14ac:dyDescent="0.15">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447</v>
      </c>
      <c r="AB125" s="1023"/>
      <c r="AC125" s="1023"/>
      <c r="AD125" s="1023"/>
      <c r="AE125" s="1024"/>
      <c r="AF125" s="1025" t="s">
        <v>128</v>
      </c>
      <c r="AG125" s="1023"/>
      <c r="AH125" s="1023"/>
      <c r="AI125" s="1023"/>
      <c r="AJ125" s="1024"/>
      <c r="AK125" s="1025" t="s">
        <v>451</v>
      </c>
      <c r="AL125" s="1023"/>
      <c r="AM125" s="1023"/>
      <c r="AN125" s="1023"/>
      <c r="AO125" s="1024"/>
      <c r="AP125" s="1026" t="s">
        <v>128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447</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475</v>
      </c>
      <c r="AB126" s="1023"/>
      <c r="AC126" s="1023"/>
      <c r="AD126" s="1023"/>
      <c r="AE126" s="1024"/>
      <c r="AF126" s="1025" t="s">
        <v>128</v>
      </c>
      <c r="AG126" s="1023"/>
      <c r="AH126" s="1023"/>
      <c r="AI126" s="1023"/>
      <c r="AJ126" s="1024"/>
      <c r="AK126" s="1025" t="s">
        <v>476</v>
      </c>
      <c r="AL126" s="1023"/>
      <c r="AM126" s="1023"/>
      <c r="AN126" s="1023"/>
      <c r="AO126" s="1024"/>
      <c r="AP126" s="1026" t="s">
        <v>128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t="s">
        <v>475</v>
      </c>
      <c r="DH126" s="990"/>
      <c r="DI126" s="990"/>
      <c r="DJ126" s="990"/>
      <c r="DK126" s="990"/>
      <c r="DL126" s="990" t="s">
        <v>475</v>
      </c>
      <c r="DM126" s="990"/>
      <c r="DN126" s="990"/>
      <c r="DO126" s="990"/>
      <c r="DP126" s="990"/>
      <c r="DQ126" s="990" t="s">
        <v>451</v>
      </c>
      <c r="DR126" s="990"/>
      <c r="DS126" s="990"/>
      <c r="DT126" s="990"/>
      <c r="DU126" s="990"/>
      <c r="DV126" s="991" t="s">
        <v>128</v>
      </c>
      <c r="DW126" s="991"/>
      <c r="DX126" s="991"/>
      <c r="DY126" s="991"/>
      <c r="DZ126" s="992"/>
    </row>
    <row r="127" spans="1:130" s="233" customFormat="1" ht="26.25" customHeight="1" x14ac:dyDescent="0.15">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7</v>
      </c>
      <c r="AB127" s="1023"/>
      <c r="AC127" s="1023"/>
      <c r="AD127" s="1023"/>
      <c r="AE127" s="1024"/>
      <c r="AF127" s="1025">
        <v>5</v>
      </c>
      <c r="AG127" s="1023"/>
      <c r="AH127" s="1023"/>
      <c r="AI127" s="1023"/>
      <c r="AJ127" s="1024"/>
      <c r="AK127" s="1025">
        <v>2</v>
      </c>
      <c r="AL127" s="1023"/>
      <c r="AM127" s="1023"/>
      <c r="AN127" s="1023"/>
      <c r="AO127" s="1024"/>
      <c r="AP127" s="1026">
        <v>0</v>
      </c>
      <c r="AQ127" s="1027"/>
      <c r="AR127" s="1027"/>
      <c r="AS127" s="1027"/>
      <c r="AT127" s="1028"/>
      <c r="AU127" s="235"/>
      <c r="AV127" s="235"/>
      <c r="AW127" s="235"/>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460</v>
      </c>
      <c r="DR127" s="990"/>
      <c r="DS127" s="990"/>
      <c r="DT127" s="990"/>
      <c r="DU127" s="990"/>
      <c r="DV127" s="991" t="s">
        <v>128</v>
      </c>
      <c r="DW127" s="991"/>
      <c r="DX127" s="991"/>
      <c r="DY127" s="991"/>
      <c r="DZ127" s="992"/>
    </row>
    <row r="128" spans="1:130" s="233" customFormat="1" ht="26.25" customHeight="1" thickBot="1" x14ac:dyDescent="0.2">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29008</v>
      </c>
      <c r="AB128" s="1110"/>
      <c r="AC128" s="1110"/>
      <c r="AD128" s="1110"/>
      <c r="AE128" s="1111"/>
      <c r="AF128" s="1112">
        <v>20957</v>
      </c>
      <c r="AG128" s="1110"/>
      <c r="AH128" s="1110"/>
      <c r="AI128" s="1110"/>
      <c r="AJ128" s="1111"/>
      <c r="AK128" s="1112">
        <v>19761</v>
      </c>
      <c r="AL128" s="1110"/>
      <c r="AM128" s="1110"/>
      <c r="AN128" s="1110"/>
      <c r="AO128" s="1111"/>
      <c r="AP128" s="1113"/>
      <c r="AQ128" s="1114"/>
      <c r="AR128" s="1114"/>
      <c r="AS128" s="1114"/>
      <c r="AT128" s="1115"/>
      <c r="AU128" s="235"/>
      <c r="AV128" s="235"/>
      <c r="AW128" s="235"/>
      <c r="AX128" s="960" t="s">
        <v>502</v>
      </c>
      <c r="AY128" s="961"/>
      <c r="AZ128" s="961"/>
      <c r="BA128" s="961"/>
      <c r="BB128" s="961"/>
      <c r="BC128" s="961"/>
      <c r="BD128" s="961"/>
      <c r="BE128" s="962"/>
      <c r="BF128" s="1116" t="s">
        <v>475</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460</v>
      </c>
      <c r="DM128" s="1102"/>
      <c r="DN128" s="1102"/>
      <c r="DO128" s="1102"/>
      <c r="DP128" s="1102"/>
      <c r="DQ128" s="1102" t="s">
        <v>128</v>
      </c>
      <c r="DR128" s="1102"/>
      <c r="DS128" s="1102"/>
      <c r="DT128" s="1102"/>
      <c r="DU128" s="1102"/>
      <c r="DV128" s="1103" t="s">
        <v>447</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504</v>
      </c>
      <c r="X129" s="1135"/>
      <c r="Y129" s="1135"/>
      <c r="Z129" s="1136"/>
      <c r="AA129" s="1022">
        <v>4119504</v>
      </c>
      <c r="AB129" s="1023"/>
      <c r="AC129" s="1023"/>
      <c r="AD129" s="1023"/>
      <c r="AE129" s="1024"/>
      <c r="AF129" s="1025">
        <v>4269117</v>
      </c>
      <c r="AG129" s="1023"/>
      <c r="AH129" s="1023"/>
      <c r="AI129" s="1023"/>
      <c r="AJ129" s="1024"/>
      <c r="AK129" s="1025">
        <v>4539170</v>
      </c>
      <c r="AL129" s="1023"/>
      <c r="AM129" s="1023"/>
      <c r="AN129" s="1023"/>
      <c r="AO129" s="1024"/>
      <c r="AP129" s="1137"/>
      <c r="AQ129" s="1138"/>
      <c r="AR129" s="1138"/>
      <c r="AS129" s="1138"/>
      <c r="AT129" s="1139"/>
      <c r="AU129" s="236"/>
      <c r="AV129" s="236"/>
      <c r="AW129" s="236"/>
      <c r="AX129" s="1129" t="s">
        <v>505</v>
      </c>
      <c r="AY129" s="987"/>
      <c r="AZ129" s="987"/>
      <c r="BA129" s="987"/>
      <c r="BB129" s="987"/>
      <c r="BC129" s="987"/>
      <c r="BD129" s="987"/>
      <c r="BE129" s="988"/>
      <c r="BF129" s="1130" t="s">
        <v>476</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507</v>
      </c>
      <c r="X130" s="1135"/>
      <c r="Y130" s="1135"/>
      <c r="Z130" s="1136"/>
      <c r="AA130" s="1022">
        <v>647597</v>
      </c>
      <c r="AB130" s="1023"/>
      <c r="AC130" s="1023"/>
      <c r="AD130" s="1023"/>
      <c r="AE130" s="1024"/>
      <c r="AF130" s="1025">
        <v>650357</v>
      </c>
      <c r="AG130" s="1023"/>
      <c r="AH130" s="1023"/>
      <c r="AI130" s="1023"/>
      <c r="AJ130" s="1024"/>
      <c r="AK130" s="1025">
        <v>647495</v>
      </c>
      <c r="AL130" s="1023"/>
      <c r="AM130" s="1023"/>
      <c r="AN130" s="1023"/>
      <c r="AO130" s="1024"/>
      <c r="AP130" s="1137"/>
      <c r="AQ130" s="1138"/>
      <c r="AR130" s="1138"/>
      <c r="AS130" s="1138"/>
      <c r="AT130" s="1139"/>
      <c r="AU130" s="236"/>
      <c r="AV130" s="236"/>
      <c r="AW130" s="236"/>
      <c r="AX130" s="1129" t="s">
        <v>508</v>
      </c>
      <c r="AY130" s="987"/>
      <c r="AZ130" s="987"/>
      <c r="BA130" s="987"/>
      <c r="BB130" s="987"/>
      <c r="BC130" s="987"/>
      <c r="BD130" s="987"/>
      <c r="BE130" s="988"/>
      <c r="BF130" s="1165">
        <v>14.1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509</v>
      </c>
      <c r="X131" s="1172"/>
      <c r="Y131" s="1172"/>
      <c r="Z131" s="1173"/>
      <c r="AA131" s="1068">
        <v>3471907</v>
      </c>
      <c r="AB131" s="1050"/>
      <c r="AC131" s="1050"/>
      <c r="AD131" s="1050"/>
      <c r="AE131" s="1051"/>
      <c r="AF131" s="1049">
        <v>3618760</v>
      </c>
      <c r="AG131" s="1050"/>
      <c r="AH131" s="1050"/>
      <c r="AI131" s="1050"/>
      <c r="AJ131" s="1051"/>
      <c r="AK131" s="1049">
        <v>3891675</v>
      </c>
      <c r="AL131" s="1050"/>
      <c r="AM131" s="1050"/>
      <c r="AN131" s="1050"/>
      <c r="AO131" s="1051"/>
      <c r="AP131" s="1174"/>
      <c r="AQ131" s="1175"/>
      <c r="AR131" s="1175"/>
      <c r="AS131" s="1175"/>
      <c r="AT131" s="1176"/>
      <c r="AU131" s="236"/>
      <c r="AV131" s="236"/>
      <c r="AW131" s="236"/>
      <c r="AX131" s="1147" t="s">
        <v>510</v>
      </c>
      <c r="AY131" s="790"/>
      <c r="AZ131" s="790"/>
      <c r="BA131" s="790"/>
      <c r="BB131" s="790"/>
      <c r="BC131" s="790"/>
      <c r="BD131" s="790"/>
      <c r="BE131" s="1100"/>
      <c r="BF131" s="1148">
        <v>155.9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14.655922520000001</v>
      </c>
      <c r="AB132" s="1161"/>
      <c r="AC132" s="1161"/>
      <c r="AD132" s="1161"/>
      <c r="AE132" s="1162"/>
      <c r="AF132" s="1163">
        <v>14.14097647</v>
      </c>
      <c r="AG132" s="1161"/>
      <c r="AH132" s="1161"/>
      <c r="AI132" s="1161"/>
      <c r="AJ132" s="1162"/>
      <c r="AK132" s="1163">
        <v>13.735525190000001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14.6</v>
      </c>
      <c r="AB133" s="1144"/>
      <c r="AC133" s="1144"/>
      <c r="AD133" s="1144"/>
      <c r="AE133" s="1145"/>
      <c r="AF133" s="1143">
        <v>14.5</v>
      </c>
      <c r="AG133" s="1144"/>
      <c r="AH133" s="1144"/>
      <c r="AI133" s="1144"/>
      <c r="AJ133" s="1145"/>
      <c r="AK133" s="1143">
        <v>14.1</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dgphEy29Ivp9K+nh8yZolxSELRIjvuYa7kWIpt7lxTlsDeSKUDDePJ7jlSjYXR4XQ+/WQzyWLOeMNTcIa83PA==" saltValue="fj3DLZ7tQHYjaS3XjrJx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V52" zoomScale="85" zoomScaleNormal="85" zoomScaleSheetLayoutView="85" workbookViewId="0">
      <selection activeCell="CE22" sqref="CE22:CS2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0Mm3d9X7ragxZIBp/DxFGGGtOQ1H4smJV48JgSt3lDj4GT9EC4ea1GsqnPMmMO2MEx53FzAyC1sMWQwBb/Zrw==" saltValue="wOzMYKYLC1uKr3arSPIb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7" zoomScaleNormal="100" zoomScaleSheetLayoutView="55" workbookViewId="0">
      <selection activeCell="CE22" sqref="CE22:CS23"/>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ikE+jECD/0/Vhbn8kcS3UQ9iVCid+DpjxPDD82XtGZaM67wLaCpjyqcD/NvfxgKXHy0tvD7Rha8YNsTnP7lPw==" saltValue="go4Wv2TR1KyXjiAZivN4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election activeCell="CE22" sqref="CE22:CS23"/>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517</v>
      </c>
      <c r="AP7" s="275"/>
      <c r="AQ7" s="276" t="s">
        <v>518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519</v>
      </c>
      <c r="AQ8" s="282" t="s">
        <v>520</v>
      </c>
      <c r="AR8" s="283" t="s">
        <v>521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522</v>
      </c>
      <c r="AL9" s="1181"/>
      <c r="AM9" s="1181"/>
      <c r="AN9" s="1182"/>
      <c r="AO9" s="284">
        <v>1172026</v>
      </c>
      <c r="AP9" s="284">
        <v>126911</v>
      </c>
      <c r="AQ9" s="285">
        <v>163770</v>
      </c>
      <c r="AR9" s="286">
        <v>-22.5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523</v>
      </c>
      <c r="AL10" s="1181"/>
      <c r="AM10" s="1181"/>
      <c r="AN10" s="1182"/>
      <c r="AO10" s="287">
        <v>372619</v>
      </c>
      <c r="AP10" s="287">
        <v>40349</v>
      </c>
      <c r="AQ10" s="288">
        <v>24683</v>
      </c>
      <c r="AR10" s="289">
        <v>63.5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524</v>
      </c>
      <c r="AL11" s="1181"/>
      <c r="AM11" s="1181"/>
      <c r="AN11" s="1182"/>
      <c r="AO11" s="287">
        <v>98634</v>
      </c>
      <c r="AP11" s="287">
        <v>10680</v>
      </c>
      <c r="AQ11" s="288">
        <v>5136</v>
      </c>
      <c r="AR11" s="289">
        <v>107.9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525</v>
      </c>
      <c r="AL12" s="1181"/>
      <c r="AM12" s="1181"/>
      <c r="AN12" s="1182"/>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527</v>
      </c>
      <c r="AL13" s="1181"/>
      <c r="AM13" s="1181"/>
      <c r="AN13" s="1182"/>
      <c r="AO13" s="287">
        <v>75602</v>
      </c>
      <c r="AP13" s="287">
        <v>8186</v>
      </c>
      <c r="AQ13" s="288">
        <v>6255</v>
      </c>
      <c r="AR13" s="289">
        <v>30.9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528</v>
      </c>
      <c r="AL14" s="1181"/>
      <c r="AM14" s="1181"/>
      <c r="AN14" s="1182"/>
      <c r="AO14" s="287" t="s">
        <v>526</v>
      </c>
      <c r="AP14" s="287" t="s">
        <v>526</v>
      </c>
      <c r="AQ14" s="288">
        <v>3424</v>
      </c>
      <c r="AR14" s="289" t="s">
        <v>526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529</v>
      </c>
      <c r="AL15" s="1184"/>
      <c r="AM15" s="1184"/>
      <c r="AN15" s="1185"/>
      <c r="AO15" s="287">
        <v>-77238</v>
      </c>
      <c r="AP15" s="287">
        <v>-8364</v>
      </c>
      <c r="AQ15" s="288">
        <v>-13292</v>
      </c>
      <c r="AR15" s="289">
        <v>-37.1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189</v>
      </c>
      <c r="AL16" s="1184"/>
      <c r="AM16" s="1184"/>
      <c r="AN16" s="1185"/>
      <c r="AO16" s="287">
        <v>1641643</v>
      </c>
      <c r="AP16" s="287">
        <v>177763</v>
      </c>
      <c r="AQ16" s="288">
        <v>189976</v>
      </c>
      <c r="AR16" s="289">
        <v>-6.4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534</v>
      </c>
      <c r="AL21" s="1187"/>
      <c r="AM21" s="1187"/>
      <c r="AN21" s="1188"/>
      <c r="AO21" s="300">
        <v>12.02</v>
      </c>
      <c r="AP21" s="301">
        <v>16.39</v>
      </c>
      <c r="AQ21" s="302">
        <v>-4.37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535</v>
      </c>
      <c r="AL22" s="1187"/>
      <c r="AM22" s="1187"/>
      <c r="AN22" s="1188"/>
      <c r="AO22" s="305">
        <v>92.6</v>
      </c>
      <c r="AP22" s="306">
        <v>95.8</v>
      </c>
      <c r="AQ22" s="307">
        <v>-3.2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517</v>
      </c>
      <c r="AP30" s="275"/>
      <c r="AQ30" s="276" t="s">
        <v>518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519</v>
      </c>
      <c r="AQ31" s="282" t="s">
        <v>520</v>
      </c>
      <c r="AR31" s="283" t="s">
        <v>521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539</v>
      </c>
      <c r="AL32" s="1195"/>
      <c r="AM32" s="1195"/>
      <c r="AN32" s="1196"/>
      <c r="AO32" s="315">
        <v>831525</v>
      </c>
      <c r="AP32" s="315">
        <v>90041</v>
      </c>
      <c r="AQ32" s="316">
        <v>115605</v>
      </c>
      <c r="AR32" s="317">
        <v>-22.1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540</v>
      </c>
      <c r="AL33" s="1195"/>
      <c r="AM33" s="1195"/>
      <c r="AN33" s="1196"/>
      <c r="AO33" s="315" t="s">
        <v>526</v>
      </c>
      <c r="AP33" s="315" t="s">
        <v>526</v>
      </c>
      <c r="AQ33" s="316">
        <v>170</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541</v>
      </c>
      <c r="AL34" s="1195"/>
      <c r="AM34" s="1195"/>
      <c r="AN34" s="1196"/>
      <c r="AO34" s="315" t="s">
        <v>526</v>
      </c>
      <c r="AP34" s="315" t="s">
        <v>526</v>
      </c>
      <c r="AQ34" s="316">
        <v>200</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542</v>
      </c>
      <c r="AL35" s="1195"/>
      <c r="AM35" s="1195"/>
      <c r="AN35" s="1196"/>
      <c r="AO35" s="315">
        <v>291226</v>
      </c>
      <c r="AP35" s="315">
        <v>31535</v>
      </c>
      <c r="AQ35" s="316">
        <v>23913</v>
      </c>
      <c r="AR35" s="317">
        <v>31.9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543</v>
      </c>
      <c r="AL36" s="1195"/>
      <c r="AM36" s="1195"/>
      <c r="AN36" s="1196"/>
      <c r="AO36" s="315">
        <v>78108</v>
      </c>
      <c r="AP36" s="315">
        <v>8458</v>
      </c>
      <c r="AQ36" s="316">
        <v>3903</v>
      </c>
      <c r="AR36" s="317">
        <v>116.7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544</v>
      </c>
      <c r="AL37" s="1195"/>
      <c r="AM37" s="1195"/>
      <c r="AN37" s="1196"/>
      <c r="AO37" s="315">
        <v>2</v>
      </c>
      <c r="AP37" s="315">
        <v>0</v>
      </c>
      <c r="AQ37" s="316">
        <v>982</v>
      </c>
      <c r="AR37" s="317">
        <v>-100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545</v>
      </c>
      <c r="AL38" s="1198"/>
      <c r="AM38" s="1198"/>
      <c r="AN38" s="1199"/>
      <c r="AO38" s="318">
        <v>937</v>
      </c>
      <c r="AP38" s="318">
        <v>101</v>
      </c>
      <c r="AQ38" s="319">
        <v>19</v>
      </c>
      <c r="AR38" s="307">
        <v>431.6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546</v>
      </c>
      <c r="AL39" s="1198"/>
      <c r="AM39" s="1198"/>
      <c r="AN39" s="1199"/>
      <c r="AO39" s="315">
        <v>-19761</v>
      </c>
      <c r="AP39" s="315">
        <v>-2140</v>
      </c>
      <c r="AQ39" s="316">
        <v>-4902</v>
      </c>
      <c r="AR39" s="317">
        <v>-56.3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547</v>
      </c>
      <c r="AL40" s="1195"/>
      <c r="AM40" s="1195"/>
      <c r="AN40" s="1196"/>
      <c r="AO40" s="315">
        <v>-647495</v>
      </c>
      <c r="AP40" s="315">
        <v>-70113</v>
      </c>
      <c r="AQ40" s="316">
        <v>-94813</v>
      </c>
      <c r="AR40" s="317">
        <v>-26.1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534542</v>
      </c>
      <c r="AP41" s="315">
        <v>57882</v>
      </c>
      <c r="AQ41" s="316">
        <v>45077</v>
      </c>
      <c r="AR41" s="317">
        <v>28.4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517</v>
      </c>
      <c r="AN49" s="1191" t="s">
        <v>551</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552</v>
      </c>
      <c r="AO50" s="332" t="s">
        <v>553</v>
      </c>
      <c r="AP50" s="333" t="s">
        <v>554</v>
      </c>
      <c r="AQ50" s="334" t="s">
        <v>555</v>
      </c>
      <c r="AR50" s="335" t="s">
        <v>556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365015</v>
      </c>
      <c r="AN51" s="337">
        <v>35418</v>
      </c>
      <c r="AO51" s="338">
        <v>-62.6</v>
      </c>
      <c r="AP51" s="339">
        <v>113913</v>
      </c>
      <c r="AQ51" s="340">
        <v>5.9</v>
      </c>
      <c r="AR51" s="341">
        <v>-68.5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168851</v>
      </c>
      <c r="AN52" s="345">
        <v>16384</v>
      </c>
      <c r="AO52" s="346">
        <v>-79.8</v>
      </c>
      <c r="AP52" s="347">
        <v>53160</v>
      </c>
      <c r="AQ52" s="348">
        <v>-8.1999999999999993</v>
      </c>
      <c r="AR52" s="349">
        <v>-71.599999999999994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226481</v>
      </c>
      <c r="AN53" s="337">
        <v>22569</v>
      </c>
      <c r="AO53" s="338">
        <v>-36.299999999999997</v>
      </c>
      <c r="AP53" s="339">
        <v>115050</v>
      </c>
      <c r="AQ53" s="340">
        <v>1</v>
      </c>
      <c r="AR53" s="341">
        <v>-37.299999999999997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68721</v>
      </c>
      <c r="AN54" s="345">
        <v>6848</v>
      </c>
      <c r="AO54" s="346">
        <v>-58.2</v>
      </c>
      <c r="AP54" s="347">
        <v>53792</v>
      </c>
      <c r="AQ54" s="348">
        <v>1.2</v>
      </c>
      <c r="AR54" s="349">
        <v>-59.4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578228</v>
      </c>
      <c r="AN55" s="337">
        <v>59427</v>
      </c>
      <c r="AO55" s="338">
        <v>163.30000000000001</v>
      </c>
      <c r="AP55" s="339">
        <v>118252</v>
      </c>
      <c r="AQ55" s="340">
        <v>2.8</v>
      </c>
      <c r="AR55" s="341">
        <v>160.5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317712</v>
      </c>
      <c r="AN56" s="345">
        <v>32653</v>
      </c>
      <c r="AO56" s="346">
        <v>376.8</v>
      </c>
      <c r="AP56" s="347">
        <v>49994</v>
      </c>
      <c r="AQ56" s="348">
        <v>-7.1</v>
      </c>
      <c r="AR56" s="349">
        <v>383.9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2477104</v>
      </c>
      <c r="AN57" s="337">
        <v>261519</v>
      </c>
      <c r="AO57" s="338">
        <v>340.1</v>
      </c>
      <c r="AP57" s="339">
        <v>200194</v>
      </c>
      <c r="AQ57" s="340">
        <v>69.3</v>
      </c>
      <c r="AR57" s="341">
        <v>270.8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2112311</v>
      </c>
      <c r="AN58" s="345">
        <v>223006</v>
      </c>
      <c r="AO58" s="346">
        <v>583</v>
      </c>
      <c r="AP58" s="347">
        <v>106422</v>
      </c>
      <c r="AQ58" s="348">
        <v>112.9</v>
      </c>
      <c r="AR58" s="349">
        <v>470.1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431611</v>
      </c>
      <c r="AN59" s="337">
        <v>46736</v>
      </c>
      <c r="AO59" s="338">
        <v>-82.1</v>
      </c>
      <c r="AP59" s="339">
        <v>196914</v>
      </c>
      <c r="AQ59" s="340">
        <v>-1.6</v>
      </c>
      <c r="AR59" s="341">
        <v>-80.5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253059</v>
      </c>
      <c r="AN60" s="345">
        <v>27402</v>
      </c>
      <c r="AO60" s="346">
        <v>-87.7</v>
      </c>
      <c r="AP60" s="347">
        <v>98966</v>
      </c>
      <c r="AQ60" s="348">
        <v>-7</v>
      </c>
      <c r="AR60" s="349">
        <v>-80.7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815688</v>
      </c>
      <c r="AN61" s="352">
        <v>85134</v>
      </c>
      <c r="AO61" s="353">
        <v>64.5</v>
      </c>
      <c r="AP61" s="354">
        <v>148865</v>
      </c>
      <c r="AQ61" s="355">
        <v>15.5</v>
      </c>
      <c r="AR61" s="341">
        <v>49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584131</v>
      </c>
      <c r="AN62" s="345">
        <v>61259</v>
      </c>
      <c r="AO62" s="346">
        <v>146.80000000000001</v>
      </c>
      <c r="AP62" s="347">
        <v>72467</v>
      </c>
      <c r="AQ62" s="348">
        <v>18.399999999999999</v>
      </c>
      <c r="AR62" s="349">
        <v>128.4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9pJ75A68A3Q2e5F9tMvmOPSiSLcQ562d4Q9eQeBw3XH+3B1rVsahs2Xcoq0xumNeDRts5MReJVD99H1adkMKg==" saltValue="2Vfd4UEnPkY1mASBdwMp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election activeCell="CE22" sqref="CE22:CS23"/>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565</v>
      </c>
    </row>
    <row r="121" spans="125:125" ht="13.5" hidden="1" customHeight="1" x14ac:dyDescent="0.15">
      <c r="DU121" s="262"/>
    </row>
  </sheetData>
  <sheetProtection algorithmName="SHA-512" hashValue="aEI2LtyKo1EeSttqe7ShjSAEoCQ2HcATtSoY0h1ePLc1HKdSLve+c5NqXCq0s9dGFQbb6qcQjHPvvvqwEfr1jQ==" saltValue="TTnld9SliHvVKtJxIdcQ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G31" zoomScaleNormal="100" zoomScaleSheetLayoutView="55" workbookViewId="0">
      <selection activeCell="CE22" sqref="CE22:CS2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566</v>
      </c>
    </row>
  </sheetData>
  <sheetProtection algorithmName="SHA-512" hashValue="5wqT27b5G+cCkHOf9scWJYgRJ0Gqh2kV+AaQQemYXhFLy4pGsZmzvD8RB+Q1S2V8InUcFguzXha4FHByWopF/A==" saltValue="tLydVWnAWe8pPDuQIa6C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CE22" sqref="CE22:CS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3" t="s">
        <v>3</v>
      </c>
      <c r="D47" s="1203"/>
      <c r="E47" s="1204"/>
      <c r="F47" s="11">
        <v>8.75</v>
      </c>
      <c r="G47" s="12">
        <v>6.56</v>
      </c>
      <c r="H47" s="12">
        <v>8.2799999999999994</v>
      </c>
      <c r="I47" s="12">
        <v>6.94</v>
      </c>
      <c r="J47" s="13">
        <v>9.65</v>
      </c>
    </row>
    <row r="48" spans="2:10" ht="57.75" customHeight="1" x14ac:dyDescent="0.15">
      <c r="B48" s="14"/>
      <c r="C48" s="1205" t="s">
        <v>4</v>
      </c>
      <c r="D48" s="1205"/>
      <c r="E48" s="1206"/>
      <c r="F48" s="15">
        <v>2.14</v>
      </c>
      <c r="G48" s="16">
        <v>1.82</v>
      </c>
      <c r="H48" s="16">
        <v>2.27</v>
      </c>
      <c r="I48" s="16">
        <v>3.63</v>
      </c>
      <c r="J48" s="17">
        <v>3.6</v>
      </c>
    </row>
    <row r="49" spans="2:10" ht="57.75" customHeight="1" thickBot="1" x14ac:dyDescent="0.2">
      <c r="B49" s="18"/>
      <c r="C49" s="1207" t="s">
        <v>5</v>
      </c>
      <c r="D49" s="1207"/>
      <c r="E49" s="1208"/>
      <c r="F49" s="19" t="s">
        <v>572</v>
      </c>
      <c r="G49" s="20" t="s">
        <v>573</v>
      </c>
      <c r="H49" s="20">
        <v>3.26</v>
      </c>
      <c r="I49" s="20" t="s">
        <v>574</v>
      </c>
      <c r="J49" s="21">
        <v>1.71</v>
      </c>
    </row>
    <row r="50" spans="2:10" x14ac:dyDescent="0.15"/>
  </sheetData>
  <sheetProtection algorithmName="SHA-512" hashValue="+df3jvbARLb9xoECdnmjjy44OwplxPqOpmWV/SkBs/ev4IzfpZQw4fVAwZjQ7Szf+b/O0dEELRvdOQNC5m3S+w==" saltValue="ckhhKZvDs4mZ58sYvxh2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2023-03-09T07:04:21Z</cp:lastPrinted>
  <dcterms:created xsi:type="dcterms:W3CDTF">2023-02-20T03:41:33Z</dcterms:created>
  <dcterms:modified xsi:type="dcterms:W3CDTF">2023-10-27T08:03:13Z</dcterms:modified>
  <cp:category/>
</cp:coreProperties>
</file>